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005" windowWidth="15420" windowHeight="3840" tabRatio="599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<sst xmlns="http://schemas.openxmlformats.org/spreadsheetml/2006/main" count="78" uniqueCount="38">
  <si>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Contabilidad Nacional de España</t>
  </si>
  <si>
    <t>Precios corrientes</t>
  </si>
  <si>
    <t>Unidad: millones de euros</t>
  </si>
  <si>
    <t>Variaciones de volumen. Tasas interanuales</t>
  </si>
  <si>
    <t>Índices de volumen encadenados, referencia año 2008 = 100</t>
  </si>
  <si>
    <t>Valor añadido bruto por tipo de productor</t>
  </si>
  <si>
    <t>VALOR AÑADIDO BRUTO TOTAL</t>
  </si>
  <si>
    <t>Productores de mercado</t>
  </si>
  <si>
    <t>Estructura porcentual</t>
  </si>
  <si>
    <t>(P) Estimación provisional</t>
  </si>
  <si>
    <t>(A) Estimación avance</t>
  </si>
  <si>
    <t>Otros productores no de mercado</t>
  </si>
  <si>
    <t>De los cuales: Administraciones públicas</t>
  </si>
  <si>
    <t xml:space="preserve">2000 </t>
  </si>
  <si>
    <t xml:space="preserve">2001  / 2000 </t>
  </si>
  <si>
    <t xml:space="preserve">2001 </t>
  </si>
  <si>
    <t xml:space="preserve">2002  / 2001 </t>
  </si>
  <si>
    <t xml:space="preserve">2002 </t>
  </si>
  <si>
    <t xml:space="preserve">2003  / 2002 </t>
  </si>
  <si>
    <t xml:space="preserve">2003 </t>
  </si>
  <si>
    <t xml:space="preserve">2004  / 2003 </t>
  </si>
  <si>
    <t xml:space="preserve">2004 </t>
  </si>
  <si>
    <t xml:space="preserve">2005  / 2004 </t>
  </si>
  <si>
    <t xml:space="preserve">2005 </t>
  </si>
  <si>
    <t xml:space="preserve">2006  / 2005 </t>
  </si>
  <si>
    <t xml:space="preserve">2006 </t>
  </si>
  <si>
    <t xml:space="preserve">2007  / 2006 </t>
  </si>
  <si>
    <t xml:space="preserve">2007 </t>
  </si>
  <si>
    <t xml:space="preserve">2008  / 2007 </t>
  </si>
  <si>
    <t xml:space="preserve">2008 </t>
  </si>
  <si>
    <t xml:space="preserve">2009 (P) / 2008 </t>
  </si>
  <si>
    <t>2009 (P)</t>
  </si>
  <si>
    <t>2010 (P) / 2009 (P)</t>
  </si>
  <si>
    <t>2010 (P)</t>
  </si>
  <si>
    <t>2011 (A) / 2010 (P)</t>
  </si>
  <si>
    <t>2011 (A)</t>
  </si>
  <si>
    <r>
      <t xml:space="preserve">Productores para uso final propio </t>
    </r>
    <r>
      <rPr>
        <vertAlign val="superscript"/>
        <sz val="9"/>
        <rFont val="Univers"/>
        <family val="2"/>
      </rPr>
      <t>(1)</t>
    </r>
  </si>
  <si>
    <t>(1) Hogares como productores de servicios de alquiler de las viviendas ocupadas por sus propietarios (alquiler imputado) y de servicios producidos por personal doméstico remunerado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</si>
</sst>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#,##0.000"/>
    <numFmt numFmtId="198" formatCode="#,##0.0000"/>
    <numFmt numFmtId="199" formatCode="#,##0.00000"/>
    <numFmt numFmtId="200" formatCode="0.0%"/>
    <numFmt numFmtId="201" formatCode="0.000"/>
    <numFmt numFmtId="202" formatCode="0.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33">
    <font>
      <sz val="10"/>
      <name val="Arial"/>
      <family val="0"/>
    </font>
    <font>
      <sz val="12"/>
      <name val="Univers"/>
      <family val="2"/>
    </font>
    <font>
      <sz val="11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14"/>
      <name val="Univers"/>
      <family val="2"/>
    </font>
    <font>
      <b/>
      <sz val="9"/>
      <name val="Univers"/>
      <family val="2"/>
    </font>
    <font>
      <b/>
      <sz val="16"/>
      <name val="Univers"/>
      <family val="2"/>
    </font>
    <font>
      <sz val="8"/>
      <color indexed="23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Univers"/>
      <family val="2"/>
    </font>
    <font>
      <sz val="9"/>
      <color indexed="23"/>
      <name val="Univers"/>
      <family val="2"/>
    </font>
    <font>
      <vertAlign val="superscript"/>
      <sz val="9"/>
      <name val="Univers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rgb="FFDEE7F2"/>
      </top>
      <bottom style="thin">
        <color indexed="5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1" applyNumberFormat="0" applyAlignment="0" applyProtection="0"/>
    <xf numFmtId="0" fontId="15" fillId="13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8" fillId="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5" fillId="9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9" borderId="0" xfId="0" applyFont="1" applyFill="1" applyBorder="1" applyAlignment="1" quotePrefix="1">
      <alignment horizontal="left" vertical="center"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4" fillId="4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9" borderId="10" xfId="0" applyFont="1" applyFill="1" applyBorder="1" applyAlignment="1">
      <alignment/>
    </xf>
    <xf numFmtId="0" fontId="5" fillId="9" borderId="0" xfId="0" applyFont="1" applyFill="1" applyBorder="1" applyAlignment="1" quotePrefix="1">
      <alignment horizontal="center" vertical="center"/>
    </xf>
    <xf numFmtId="186" fontId="5" fillId="9" borderId="0" xfId="0" applyNumberFormat="1" applyFont="1" applyFill="1" applyBorder="1" applyAlignment="1" applyProtection="1" quotePrefix="1">
      <alignment horizontal="center" vertical="center" wrapText="1"/>
      <protection/>
    </xf>
    <xf numFmtId="186" fontId="4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" fillId="0" borderId="10" xfId="53" applyFont="1" applyBorder="1">
      <alignment/>
      <protection/>
    </xf>
    <xf numFmtId="3" fontId="5" fillId="0" borderId="10" xfId="53" applyNumberFormat="1" applyFont="1" applyFill="1" applyBorder="1" applyAlignment="1">
      <alignment horizontal="right"/>
      <protection/>
    </xf>
    <xf numFmtId="3" fontId="31" fillId="0" borderId="10" xfId="53" applyNumberFormat="1" applyFont="1" applyFill="1" applyBorder="1" applyAlignment="1">
      <alignment horizontal="right"/>
      <protection/>
    </xf>
    <xf numFmtId="186" fontId="5" fillId="0" borderId="10" xfId="53" applyNumberFormat="1" applyFont="1" applyFill="1" applyBorder="1" applyAlignment="1">
      <alignment horizontal="right"/>
      <protection/>
    </xf>
    <xf numFmtId="186" fontId="1" fillId="0" borderId="10" xfId="0" applyNumberFormat="1" applyFont="1" applyBorder="1" applyAlignment="1">
      <alignment/>
    </xf>
    <xf numFmtId="186" fontId="31" fillId="0" borderId="10" xfId="53" applyNumberFormat="1" applyFont="1" applyFill="1" applyBorder="1" applyAlignment="1">
      <alignment horizontal="right"/>
      <protection/>
    </xf>
    <xf numFmtId="0" fontId="8" fillId="4" borderId="0" xfId="0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/>
    </xf>
    <xf numFmtId="186" fontId="8" fillId="4" borderId="0" xfId="0" applyNumberFormat="1" applyFont="1" applyFill="1" applyBorder="1" applyAlignment="1">
      <alignment vertical="center"/>
    </xf>
    <xf numFmtId="186" fontId="3" fillId="0" borderId="0" xfId="0" applyNumberFormat="1" applyFont="1" applyBorder="1" applyAlignment="1">
      <alignment/>
    </xf>
    <xf numFmtId="0" fontId="5" fillId="0" borderId="11" xfId="53" applyFont="1" applyBorder="1">
      <alignment/>
      <protection/>
    </xf>
    <xf numFmtId="0" fontId="31" fillId="0" borderId="12" xfId="0" applyFont="1" applyFill="1" applyBorder="1" applyAlignment="1">
      <alignment horizontal="left" vertical="top" wrapText="1" indent="2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ib00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97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5.7109375" style="7" customWidth="1"/>
    <col min="2" max="2" width="43.7109375" style="5" customWidth="1"/>
    <col min="3" max="3" width="0.2890625" style="7" customWidth="1"/>
    <col min="4" max="4" width="8.7109375" style="7" customWidth="1"/>
    <col min="5" max="5" width="0.2890625" style="7" customWidth="1"/>
    <col min="6" max="6" width="8.7109375" style="7" customWidth="1"/>
    <col min="7" max="7" width="0.2890625" style="7" customWidth="1"/>
    <col min="8" max="8" width="9.421875" style="7" customWidth="1"/>
    <col min="9" max="9" width="0.2890625" style="7" customWidth="1"/>
    <col min="10" max="10" width="9.421875" style="7" customWidth="1"/>
    <col min="11" max="11" width="0.2890625" style="7" customWidth="1"/>
    <col min="12" max="12" width="9.421875" style="7" customWidth="1"/>
    <col min="13" max="13" width="0.2890625" style="7" customWidth="1"/>
    <col min="14" max="14" width="9.421875" style="7" customWidth="1"/>
    <col min="15" max="15" width="0.2890625" style="7" customWidth="1"/>
    <col min="16" max="16" width="9.421875" style="7" customWidth="1"/>
    <col min="17" max="17" width="0.2890625" style="7" customWidth="1"/>
    <col min="18" max="18" width="9.421875" style="7" customWidth="1"/>
    <col min="19" max="19" width="0.2890625" style="7" customWidth="1"/>
    <col min="20" max="20" width="9.421875" style="7" customWidth="1"/>
    <col min="21" max="21" width="0.2890625" style="7" customWidth="1"/>
    <col min="22" max="22" width="9.7109375" style="7" customWidth="1"/>
    <col min="23" max="23" width="0.2890625" style="7" customWidth="1"/>
    <col min="24" max="24" width="9.421875" style="7" customWidth="1"/>
    <col min="25" max="25" width="0.2890625" style="7" customWidth="1"/>
    <col min="26" max="26" width="9.421875" style="7" customWidth="1"/>
    <col min="27" max="27" width="11.421875" style="7" customWidth="1"/>
    <col min="28" max="16384" width="11.421875" style="7" hidden="1" customWidth="1"/>
  </cols>
  <sheetData>
    <row r="1" ht="14.25" customHeight="1"/>
    <row r="2" ht="22.5">
      <c r="B2" s="27" t="s">
        <v>0</v>
      </c>
    </row>
    <row r="3" ht="17.25" customHeight="1">
      <c r="B3" s="14" t="s">
        <v>5</v>
      </c>
    </row>
    <row r="4" ht="3.75" customHeight="1">
      <c r="B4"/>
    </row>
    <row r="5" spans="2:26" ht="16.5" customHeight="1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16.5" customHeight="1">
      <c r="B6" s="10" t="s">
        <v>2</v>
      </c>
      <c r="C6" s="10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</row>
    <row r="7" spans="2:26" s="1" customFormat="1" ht="15.75" customHeight="1">
      <c r="B7" s="11"/>
      <c r="C7" s="12"/>
      <c r="D7" s="24" t="s">
        <v>13</v>
      </c>
      <c r="E7" s="12"/>
      <c r="F7" s="24" t="s">
        <v>15</v>
      </c>
      <c r="G7" s="12"/>
      <c r="H7" s="24" t="s">
        <v>17</v>
      </c>
      <c r="I7" s="12"/>
      <c r="J7" s="24" t="s">
        <v>19</v>
      </c>
      <c r="K7" s="12"/>
      <c r="L7" s="24" t="s">
        <v>21</v>
      </c>
      <c r="M7" s="12"/>
      <c r="N7" s="24" t="s">
        <v>23</v>
      </c>
      <c r="O7" s="12"/>
      <c r="P7" s="24" t="s">
        <v>25</v>
      </c>
      <c r="Q7" s="12"/>
      <c r="R7" s="24" t="s">
        <v>27</v>
      </c>
      <c r="S7" s="12"/>
      <c r="T7" s="24" t="s">
        <v>29</v>
      </c>
      <c r="U7" s="12"/>
      <c r="V7" s="24" t="s">
        <v>31</v>
      </c>
      <c r="W7" s="12"/>
      <c r="X7" s="24" t="s">
        <v>33</v>
      </c>
      <c r="Y7" s="12"/>
      <c r="Z7" s="24" t="s">
        <v>35</v>
      </c>
    </row>
    <row r="8" ht="6" customHeight="1">
      <c r="B8" s="7"/>
    </row>
    <row r="9" spans="1:2" ht="5.25" customHeight="1">
      <c r="A9" s="4"/>
      <c r="B9" s="7"/>
    </row>
    <row r="10" spans="1:26" s="2" customFormat="1" ht="12.75" customHeight="1">
      <c r="A10" s="7"/>
      <c r="B10" s="28" t="s">
        <v>7</v>
      </c>
      <c r="C10" s="20"/>
      <c r="D10" s="29">
        <v>457165</v>
      </c>
      <c r="E10" s="20"/>
      <c r="F10" s="29">
        <v>498353</v>
      </c>
      <c r="G10" s="20"/>
      <c r="H10" s="29">
        <v>535221</v>
      </c>
      <c r="I10" s="20"/>
      <c r="J10" s="29">
        <v>570582</v>
      </c>
      <c r="K10" s="20"/>
      <c r="L10" s="29">
        <v>608074</v>
      </c>
      <c r="M10" s="20"/>
      <c r="N10" s="29">
        <v>651339</v>
      </c>
      <c r="O10" s="20"/>
      <c r="P10" s="29">
        <v>701273</v>
      </c>
      <c r="Q10" s="20"/>
      <c r="R10" s="29">
        <v>755284</v>
      </c>
      <c r="S10" s="20"/>
      <c r="T10" s="29">
        <v>792161</v>
      </c>
      <c r="U10" s="20"/>
      <c r="V10" s="29">
        <v>766926</v>
      </c>
      <c r="W10" s="20"/>
      <c r="X10" s="29">
        <v>741669</v>
      </c>
      <c r="Y10" s="20"/>
      <c r="Z10" s="29">
        <v>756734</v>
      </c>
    </row>
    <row r="11" spans="1:26" s="2" customFormat="1" ht="12.75" customHeight="1">
      <c r="A11" s="7"/>
      <c r="B11" s="28" t="s">
        <v>36</v>
      </c>
      <c r="C11" s="20"/>
      <c r="D11" s="29">
        <v>34992</v>
      </c>
      <c r="E11" s="20"/>
      <c r="F11" s="29">
        <v>36757</v>
      </c>
      <c r="G11" s="20"/>
      <c r="H11" s="29">
        <v>38755</v>
      </c>
      <c r="I11" s="20"/>
      <c r="J11" s="29">
        <v>41706</v>
      </c>
      <c r="K11" s="20"/>
      <c r="L11" s="29">
        <v>45937</v>
      </c>
      <c r="M11" s="20"/>
      <c r="N11" s="29">
        <v>50685</v>
      </c>
      <c r="O11" s="20"/>
      <c r="P11" s="29">
        <v>55812</v>
      </c>
      <c r="Q11" s="20"/>
      <c r="R11" s="29">
        <v>60031</v>
      </c>
      <c r="S11" s="20"/>
      <c r="T11" s="29">
        <v>61970</v>
      </c>
      <c r="U11" s="20"/>
      <c r="V11" s="29">
        <v>55712</v>
      </c>
      <c r="W11" s="20"/>
      <c r="X11" s="29">
        <v>64061</v>
      </c>
      <c r="Y11" s="20"/>
      <c r="Z11" s="29">
        <v>68479</v>
      </c>
    </row>
    <row r="12" spans="1:26" s="2" customFormat="1" ht="12.75" customHeight="1">
      <c r="A12" s="7"/>
      <c r="B12" s="38" t="s">
        <v>11</v>
      </c>
      <c r="C12" s="20"/>
      <c r="D12" s="29">
        <v>77441</v>
      </c>
      <c r="E12" s="20"/>
      <c r="F12" s="29">
        <v>82367</v>
      </c>
      <c r="G12" s="20"/>
      <c r="H12" s="29">
        <v>87723</v>
      </c>
      <c r="I12" s="20"/>
      <c r="J12" s="29">
        <v>94846</v>
      </c>
      <c r="K12" s="20"/>
      <c r="L12" s="29">
        <v>102354</v>
      </c>
      <c r="M12" s="20"/>
      <c r="N12" s="29">
        <v>110450</v>
      </c>
      <c r="O12" s="20"/>
      <c r="P12" s="29">
        <v>119521</v>
      </c>
      <c r="Q12" s="20"/>
      <c r="R12" s="29">
        <v>130675</v>
      </c>
      <c r="S12" s="20"/>
      <c r="T12" s="29">
        <v>142898</v>
      </c>
      <c r="U12" s="20"/>
      <c r="V12" s="29">
        <v>150720</v>
      </c>
      <c r="W12" s="20"/>
      <c r="X12" s="29">
        <v>152041</v>
      </c>
      <c r="Y12" s="20"/>
      <c r="Z12" s="29">
        <v>151098</v>
      </c>
    </row>
    <row r="13" spans="1:26" s="2" customFormat="1" ht="12.75" customHeight="1">
      <c r="A13" s="7"/>
      <c r="B13" s="39" t="s">
        <v>12</v>
      </c>
      <c r="C13" s="20"/>
      <c r="D13" s="30">
        <v>74329</v>
      </c>
      <c r="E13" s="20"/>
      <c r="F13" s="30">
        <v>79000</v>
      </c>
      <c r="G13" s="20"/>
      <c r="H13" s="30">
        <v>84029</v>
      </c>
      <c r="I13" s="20"/>
      <c r="J13" s="30">
        <v>90849</v>
      </c>
      <c r="K13" s="20"/>
      <c r="L13" s="30">
        <v>97969</v>
      </c>
      <c r="M13" s="20"/>
      <c r="N13" s="30">
        <v>105662</v>
      </c>
      <c r="O13" s="20"/>
      <c r="P13" s="30">
        <v>114362</v>
      </c>
      <c r="Q13" s="20"/>
      <c r="R13" s="30">
        <v>125096</v>
      </c>
      <c r="S13" s="20"/>
      <c r="T13" s="30">
        <v>136935</v>
      </c>
      <c r="U13" s="20"/>
      <c r="V13" s="30">
        <v>144472</v>
      </c>
      <c r="W13" s="20"/>
      <c r="X13" s="30">
        <v>145700</v>
      </c>
      <c r="Y13" s="20"/>
      <c r="Z13" s="30">
        <v>144814</v>
      </c>
    </row>
    <row r="14" spans="1:26" s="2" customFormat="1" ht="7.5" customHeight="1">
      <c r="A14" s="7"/>
      <c r="B14" s="22"/>
      <c r="C14" s="1"/>
      <c r="D14" s="18"/>
      <c r="E14" s="1"/>
      <c r="F14" s="18"/>
      <c r="G14" s="1"/>
      <c r="H14" s="18"/>
      <c r="I14" s="1"/>
      <c r="J14" s="18"/>
      <c r="K14" s="1"/>
      <c r="L14" s="18"/>
      <c r="M14" s="1"/>
      <c r="N14" s="18"/>
      <c r="O14" s="1"/>
      <c r="P14" s="18"/>
      <c r="Q14" s="1"/>
      <c r="R14" s="18"/>
      <c r="S14" s="1"/>
      <c r="T14" s="18"/>
      <c r="U14" s="1"/>
      <c r="V14" s="18"/>
      <c r="W14" s="1"/>
      <c r="X14" s="18"/>
      <c r="Y14" s="1"/>
      <c r="Z14" s="18"/>
    </row>
    <row r="15" spans="2:26" s="4" customFormat="1" ht="15.75" customHeight="1">
      <c r="B15" s="34" t="s">
        <v>6</v>
      </c>
      <c r="C15" s="3"/>
      <c r="D15" s="35">
        <f>+D10+D12+D11</f>
        <v>569598</v>
      </c>
      <c r="E15" s="3"/>
      <c r="F15" s="35">
        <f>+F10+F12+F11</f>
        <v>617477</v>
      </c>
      <c r="G15" s="3"/>
      <c r="H15" s="35">
        <f>+H10+H12+H11</f>
        <v>661699</v>
      </c>
      <c r="I15" s="3"/>
      <c r="J15" s="35">
        <f>+J10+J12+J11</f>
        <v>707134</v>
      </c>
      <c r="K15" s="3"/>
      <c r="L15" s="35">
        <f>+L10+L12+L11</f>
        <v>756365</v>
      </c>
      <c r="M15" s="3"/>
      <c r="N15" s="35">
        <f>+N10+N12+N11</f>
        <v>812474</v>
      </c>
      <c r="O15" s="3"/>
      <c r="P15" s="35">
        <f>+P10+P12+P11</f>
        <v>876606</v>
      </c>
      <c r="Q15" s="3"/>
      <c r="R15" s="35">
        <f>+R10+R12+R11</f>
        <v>945990</v>
      </c>
      <c r="S15" s="3"/>
      <c r="T15" s="35">
        <f>+T10+T12+T11</f>
        <v>997029</v>
      </c>
      <c r="U15" s="3"/>
      <c r="V15" s="35">
        <f>+V10+V12+V11</f>
        <v>973358</v>
      </c>
      <c r="W15" s="3"/>
      <c r="X15" s="35">
        <f>+X10+X12+X11</f>
        <v>957771</v>
      </c>
      <c r="Y15" s="3"/>
      <c r="Z15" s="35">
        <f>+Z10+Z12+Z11</f>
        <v>976311</v>
      </c>
    </row>
    <row r="16" s="4" customFormat="1" ht="8.25" customHeight="1"/>
    <row r="17" s="4" customFormat="1" ht="8.25" customHeight="1"/>
    <row r="18" spans="2:26" ht="16.5" customHeight="1">
      <c r="B18" s="9" t="s">
        <v>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6.5" customHeight="1">
      <c r="B19" s="10" t="s">
        <v>8</v>
      </c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10"/>
      <c r="V19" s="9"/>
      <c r="W19" s="10"/>
      <c r="X19" s="9"/>
      <c r="Y19" s="10"/>
      <c r="Z19" s="9"/>
    </row>
    <row r="20" spans="2:26" s="1" customFormat="1" ht="15.75" customHeight="1">
      <c r="B20" s="11"/>
      <c r="C20" s="12"/>
      <c r="D20" s="24" t="s">
        <v>13</v>
      </c>
      <c r="E20" s="12"/>
      <c r="F20" s="24" t="s">
        <v>15</v>
      </c>
      <c r="G20" s="12"/>
      <c r="H20" s="24" t="s">
        <v>17</v>
      </c>
      <c r="I20" s="12"/>
      <c r="J20" s="24" t="s">
        <v>19</v>
      </c>
      <c r="K20" s="12"/>
      <c r="L20" s="24" t="s">
        <v>21</v>
      </c>
      <c r="M20" s="12"/>
      <c r="N20" s="24" t="s">
        <v>23</v>
      </c>
      <c r="O20" s="12"/>
      <c r="P20" s="24" t="s">
        <v>25</v>
      </c>
      <c r="Q20" s="12"/>
      <c r="R20" s="24" t="s">
        <v>27</v>
      </c>
      <c r="S20" s="12"/>
      <c r="T20" s="24" t="s">
        <v>29</v>
      </c>
      <c r="U20" s="12"/>
      <c r="V20" s="24" t="s">
        <v>31</v>
      </c>
      <c r="W20" s="12"/>
      <c r="X20" s="24" t="s">
        <v>33</v>
      </c>
      <c r="Y20" s="12"/>
      <c r="Z20" s="24" t="s">
        <v>35</v>
      </c>
    </row>
    <row r="21" spans="1:2" ht="5.25" customHeight="1">
      <c r="A21" s="4"/>
      <c r="B21" s="7"/>
    </row>
    <row r="22" spans="1:2" ht="5.25" customHeight="1">
      <c r="A22" s="4"/>
      <c r="B22" s="7"/>
    </row>
    <row r="23" spans="1:26" s="2" customFormat="1" ht="12.75" customHeight="1">
      <c r="A23" s="7"/>
      <c r="B23" s="28" t="s">
        <v>7</v>
      </c>
      <c r="C23" s="20"/>
      <c r="D23" s="31">
        <f>D10/D$15*100</f>
        <v>80.2609910849406</v>
      </c>
      <c r="E23" s="32"/>
      <c r="F23" s="31">
        <f>F10/F$15*100</f>
        <v>80.7079453971565</v>
      </c>
      <c r="G23" s="32"/>
      <c r="H23" s="31">
        <f>H10/H$15*100</f>
        <v>80.88587106826517</v>
      </c>
      <c r="I23" s="32"/>
      <c r="J23" s="31">
        <f>J10/J$15*100</f>
        <v>80.68937429115273</v>
      </c>
      <c r="K23" s="32"/>
      <c r="L23" s="31">
        <f>L10/L$15*100</f>
        <v>80.39425409689767</v>
      </c>
      <c r="M23" s="32"/>
      <c r="N23" s="31">
        <f>N10/N$15*100</f>
        <v>80.16736535569137</v>
      </c>
      <c r="O23" s="32"/>
      <c r="P23" s="31">
        <f>P10/P$15*100</f>
        <v>79.99865389924322</v>
      </c>
      <c r="Q23" s="32"/>
      <c r="R23" s="31">
        <f>R10/R$15*100</f>
        <v>79.84059028108119</v>
      </c>
      <c r="S23" s="32"/>
      <c r="T23" s="31">
        <f>T10/T$15*100</f>
        <v>79.45215234461585</v>
      </c>
      <c r="U23" s="32"/>
      <c r="V23" s="31">
        <f>V10/V$15*100</f>
        <v>78.79177034554604</v>
      </c>
      <c r="W23" s="32"/>
      <c r="X23" s="31">
        <f>X10/X$15*100</f>
        <v>77.43698650303674</v>
      </c>
      <c r="Y23" s="32"/>
      <c r="Z23" s="31">
        <f>Z10/Z$15*100</f>
        <v>77.50952309253915</v>
      </c>
    </row>
    <row r="24" spans="1:26" s="2" customFormat="1" ht="12.75" customHeight="1">
      <c r="A24" s="7"/>
      <c r="B24" s="28" t="s">
        <v>36</v>
      </c>
      <c r="C24" s="20"/>
      <c r="D24" s="31">
        <f>D11/D$15*100</f>
        <v>6.143279997471901</v>
      </c>
      <c r="E24" s="32"/>
      <c r="F24" s="31">
        <f>F11/F$15*100</f>
        <v>5.952772329981522</v>
      </c>
      <c r="G24" s="32"/>
      <c r="H24" s="31">
        <f>H11/H$15*100</f>
        <v>5.856892635473229</v>
      </c>
      <c r="I24" s="32"/>
      <c r="J24" s="31">
        <f>J11/J$15*100</f>
        <v>5.8978920544055295</v>
      </c>
      <c r="K24" s="32"/>
      <c r="L24" s="31">
        <f>L11/L$15*100</f>
        <v>6.07339049268541</v>
      </c>
      <c r="M24" s="32"/>
      <c r="N24" s="31">
        <f>N11/N$15*100</f>
        <v>6.238353473464997</v>
      </c>
      <c r="O24" s="32"/>
      <c r="P24" s="31">
        <f>P11/P$15*100</f>
        <v>6.366828426910151</v>
      </c>
      <c r="Q24" s="32"/>
      <c r="R24" s="31">
        <f>R11/R$15*100</f>
        <v>6.345838750938171</v>
      </c>
      <c r="S24" s="32"/>
      <c r="T24" s="31">
        <f>T11/T$15*100</f>
        <v>6.215466149931446</v>
      </c>
      <c r="U24" s="32"/>
      <c r="V24" s="31">
        <f>V11/V$15*100</f>
        <v>5.7236905640062545</v>
      </c>
      <c r="W24" s="32"/>
      <c r="X24" s="31">
        <f>X11/X$15*100</f>
        <v>6.688550812250528</v>
      </c>
      <c r="Y24" s="32"/>
      <c r="Z24" s="31">
        <f>Z11/Z$15*100</f>
        <v>7.014055971918784</v>
      </c>
    </row>
    <row r="25" spans="1:26" s="2" customFormat="1" ht="12.75" customHeight="1">
      <c r="A25" s="7"/>
      <c r="B25" s="38" t="s">
        <v>11</v>
      </c>
      <c r="C25" s="20"/>
      <c r="D25" s="31">
        <f>D12/D$15*100</f>
        <v>13.59572891758749</v>
      </c>
      <c r="E25" s="32"/>
      <c r="F25" s="31">
        <f>F12/F$15*100</f>
        <v>13.339282272861986</v>
      </c>
      <c r="G25" s="32"/>
      <c r="H25" s="31">
        <f>H12/H$15*100</f>
        <v>13.257236296261594</v>
      </c>
      <c r="I25" s="32"/>
      <c r="J25" s="31">
        <f>J12/J$15*100</f>
        <v>13.412733654441734</v>
      </c>
      <c r="K25" s="32"/>
      <c r="L25" s="31">
        <f>L12/L$15*100</f>
        <v>13.53235541041693</v>
      </c>
      <c r="M25" s="32"/>
      <c r="N25" s="31">
        <f>N12/N$15*100</f>
        <v>13.594281170843619</v>
      </c>
      <c r="O25" s="32"/>
      <c r="P25" s="31">
        <f>P12/P$15*100</f>
        <v>13.63451767384663</v>
      </c>
      <c r="Q25" s="32"/>
      <c r="R25" s="31">
        <f>R12/R$15*100</f>
        <v>13.813570967980635</v>
      </c>
      <c r="S25" s="32"/>
      <c r="T25" s="31">
        <f>T12/T$15*100</f>
        <v>14.332381505452698</v>
      </c>
      <c r="U25" s="32"/>
      <c r="V25" s="31">
        <f>V12/V$15*100</f>
        <v>15.484539090447708</v>
      </c>
      <c r="W25" s="32"/>
      <c r="X25" s="31">
        <f>X12/X$15*100</f>
        <v>15.874462684712734</v>
      </c>
      <c r="Y25" s="32"/>
      <c r="Z25" s="31">
        <f>Z12/Z$15*100</f>
        <v>15.476420935542057</v>
      </c>
    </row>
    <row r="26" spans="1:26" s="2" customFormat="1" ht="12.75" customHeight="1">
      <c r="A26" s="7"/>
      <c r="B26" s="39" t="s">
        <v>12</v>
      </c>
      <c r="C26" s="20"/>
      <c r="D26" s="33">
        <f>D13/D$15*100</f>
        <v>13.049378684616167</v>
      </c>
      <c r="E26" s="32"/>
      <c r="F26" s="33">
        <f>F13/F$15*100</f>
        <v>12.793998804813784</v>
      </c>
      <c r="G26" s="32"/>
      <c r="H26" s="33">
        <f>H13/H$15*100</f>
        <v>12.698976422814603</v>
      </c>
      <c r="I26" s="32"/>
      <c r="J26" s="33">
        <f>J13/J$15*100</f>
        <v>12.84749425144315</v>
      </c>
      <c r="K26" s="32"/>
      <c r="L26" s="33">
        <f>L13/L$15*100</f>
        <v>12.95260885947922</v>
      </c>
      <c r="M26" s="32"/>
      <c r="N26" s="33">
        <f>N13/N$15*100</f>
        <v>13.004970005194014</v>
      </c>
      <c r="O26" s="32"/>
      <c r="P26" s="33">
        <f>P13/P$15*100</f>
        <v>13.04599785992795</v>
      </c>
      <c r="Q26" s="32"/>
      <c r="R26" s="33">
        <f>R13/R$15*100</f>
        <v>13.223818433598664</v>
      </c>
      <c r="S26" s="32"/>
      <c r="T26" s="33">
        <f>T13/T$15*100</f>
        <v>13.734304619023119</v>
      </c>
      <c r="U26" s="32"/>
      <c r="V26" s="33">
        <f>V13/V$15*100</f>
        <v>14.842637549596347</v>
      </c>
      <c r="W26" s="32"/>
      <c r="X26" s="33">
        <f>X13/X$15*100</f>
        <v>15.212404635346028</v>
      </c>
      <c r="Y26" s="32"/>
      <c r="Z26" s="33">
        <f>Z13/Z$15*100</f>
        <v>14.83277357317494</v>
      </c>
    </row>
    <row r="27" spans="1:26" s="2" customFormat="1" ht="7.5" customHeight="1">
      <c r="A27" s="7"/>
      <c r="B27" s="22"/>
      <c r="C27" s="1"/>
      <c r="D27" s="18"/>
      <c r="E27" s="1"/>
      <c r="F27" s="18"/>
      <c r="G27" s="1"/>
      <c r="H27" s="18"/>
      <c r="I27" s="1"/>
      <c r="J27" s="18"/>
      <c r="K27" s="1"/>
      <c r="L27" s="18"/>
      <c r="M27" s="1"/>
      <c r="N27" s="18"/>
      <c r="O27" s="1"/>
      <c r="P27" s="18"/>
      <c r="Q27" s="1"/>
      <c r="R27" s="18"/>
      <c r="S27" s="1"/>
      <c r="T27" s="18"/>
      <c r="U27" s="1"/>
      <c r="V27" s="18"/>
      <c r="W27" s="1"/>
      <c r="X27" s="18"/>
      <c r="Y27" s="1"/>
      <c r="Z27" s="18"/>
    </row>
    <row r="28" spans="2:26" s="4" customFormat="1" ht="15.75" customHeight="1">
      <c r="B28" s="34" t="s">
        <v>6</v>
      </c>
      <c r="C28" s="3"/>
      <c r="D28" s="36">
        <f>+D23+D24+D25</f>
        <v>100</v>
      </c>
      <c r="E28" s="37"/>
      <c r="F28" s="36">
        <f>+F23+F24+F25</f>
        <v>100</v>
      </c>
      <c r="G28" s="37"/>
      <c r="H28" s="36">
        <f>+H23+H24+H25</f>
        <v>100</v>
      </c>
      <c r="I28" s="37"/>
      <c r="J28" s="36">
        <f>+J23+J24+J25</f>
        <v>100</v>
      </c>
      <c r="K28" s="37"/>
      <c r="L28" s="36">
        <f>+L23+L24+L25</f>
        <v>100</v>
      </c>
      <c r="M28" s="37"/>
      <c r="N28" s="36">
        <f>+N23+N24+N25</f>
        <v>99.99999999999999</v>
      </c>
      <c r="O28" s="37"/>
      <c r="P28" s="36">
        <f>+P23+P24+P25</f>
        <v>100</v>
      </c>
      <c r="Q28" s="37"/>
      <c r="R28" s="36">
        <f>+R23+R24+R25</f>
        <v>100</v>
      </c>
      <c r="S28" s="37"/>
      <c r="T28" s="36">
        <f>+T23+T24+T25</f>
        <v>100</v>
      </c>
      <c r="U28" s="37"/>
      <c r="V28" s="36">
        <f>+V23+V24+V25</f>
        <v>100.00000000000001</v>
      </c>
      <c r="W28" s="37"/>
      <c r="X28" s="36">
        <f>+X23+X24+X25</f>
        <v>100</v>
      </c>
      <c r="Y28" s="37"/>
      <c r="Z28" s="36">
        <f>+Z23+Z24+Z25</f>
        <v>99.99999999999999</v>
      </c>
    </row>
    <row r="29" s="4" customFormat="1" ht="8.25" customHeight="1"/>
    <row r="30" s="4" customFormat="1" ht="8.25" customHeight="1"/>
    <row r="31" s="4" customFormat="1" ht="8.25" customHeight="1"/>
    <row r="32" spans="1:27" ht="19.5" customHeight="1">
      <c r="A32" s="4"/>
      <c r="B32" s="9" t="s">
        <v>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4"/>
    </row>
    <row r="33" spans="1:27" s="16" customFormat="1" ht="4.5" customHeight="1">
      <c r="A33" s="4"/>
      <c r="AA33" s="4"/>
    </row>
    <row r="34" spans="1:27" s="1" customFormat="1" ht="15.75" customHeight="1">
      <c r="A34" s="4"/>
      <c r="B34" s="11"/>
      <c r="C34" s="12"/>
      <c r="D34" s="24" t="s">
        <v>13</v>
      </c>
      <c r="E34" s="12"/>
      <c r="F34" s="24" t="s">
        <v>15</v>
      </c>
      <c r="G34" s="12"/>
      <c r="H34" s="24" t="s">
        <v>17</v>
      </c>
      <c r="I34" s="12"/>
      <c r="J34" s="24" t="s">
        <v>19</v>
      </c>
      <c r="K34" s="12"/>
      <c r="L34" s="24" t="s">
        <v>21</v>
      </c>
      <c r="M34" s="12"/>
      <c r="N34" s="24" t="s">
        <v>23</v>
      </c>
      <c r="O34" s="12"/>
      <c r="P34" s="24" t="s">
        <v>25</v>
      </c>
      <c r="Q34" s="12"/>
      <c r="R34" s="24" t="s">
        <v>27</v>
      </c>
      <c r="S34" s="12"/>
      <c r="T34" s="24" t="s">
        <v>29</v>
      </c>
      <c r="U34" s="12"/>
      <c r="V34" s="24" t="s">
        <v>31</v>
      </c>
      <c r="W34" s="12"/>
      <c r="X34" s="24" t="s">
        <v>33</v>
      </c>
      <c r="Y34" s="12"/>
      <c r="Z34" s="24" t="s">
        <v>35</v>
      </c>
      <c r="AA34" s="4"/>
    </row>
    <row r="35" s="4" customFormat="1" ht="6" customHeight="1">
      <c r="D35" s="7"/>
    </row>
    <row r="36" spans="1:26" s="2" customFormat="1" ht="7.5" customHeight="1">
      <c r="A36" s="4"/>
      <c r="B36" s="7"/>
      <c r="C36" s="1"/>
      <c r="D36" s="26"/>
      <c r="E36" s="1"/>
      <c r="F36" s="26"/>
      <c r="G36" s="1"/>
      <c r="H36" s="26"/>
      <c r="I36" s="1"/>
      <c r="J36" s="26"/>
      <c r="K36" s="1"/>
      <c r="L36" s="26"/>
      <c r="M36" s="1"/>
      <c r="N36" s="26"/>
      <c r="O36" s="1"/>
      <c r="P36" s="26"/>
      <c r="Q36" s="1"/>
      <c r="R36" s="26"/>
      <c r="S36" s="1"/>
      <c r="T36" s="26"/>
      <c r="U36" s="1"/>
      <c r="V36" s="26"/>
      <c r="W36" s="1"/>
      <c r="X36" s="26"/>
      <c r="Y36" s="1"/>
      <c r="Z36" s="26"/>
    </row>
    <row r="37" spans="1:26" s="2" customFormat="1" ht="12.75" customHeight="1">
      <c r="A37" s="7"/>
      <c r="B37" s="28" t="s">
        <v>7</v>
      </c>
      <c r="C37" s="20"/>
      <c r="D37" s="31">
        <f>+F37/(100+F50)*100</f>
        <v>79.20351889566983</v>
      </c>
      <c r="E37" s="32"/>
      <c r="F37" s="31">
        <f>+H37/(100+H50)*100</f>
        <v>82.34695430048656</v>
      </c>
      <c r="G37" s="32"/>
      <c r="H37" s="31">
        <f>+J37/(100+J50)*100</f>
        <v>84.483153792005</v>
      </c>
      <c r="I37" s="32"/>
      <c r="J37" s="31">
        <f>+L37/(100+L50)*100</f>
        <v>86.5768394880019</v>
      </c>
      <c r="K37" s="32"/>
      <c r="L37" s="31">
        <f>+N37/(100+N50)*100</f>
        <v>89.20988416104679</v>
      </c>
      <c r="M37" s="32"/>
      <c r="N37" s="31">
        <f>+P37/(100+P50)*100</f>
        <v>92.18147348024478</v>
      </c>
      <c r="O37" s="32"/>
      <c r="P37" s="31">
        <f>+R37/(100+R50)*100</f>
        <v>96.17718007967726</v>
      </c>
      <c r="Q37" s="32"/>
      <c r="R37" s="31">
        <f>+T37/(100+T50)*100</f>
        <v>99.74683076224146</v>
      </c>
      <c r="S37" s="32"/>
      <c r="T37" s="31">
        <v>100</v>
      </c>
      <c r="U37" s="32"/>
      <c r="V37" s="31">
        <f>+T37*(V50+100)/100</f>
        <v>95.03623632064694</v>
      </c>
      <c r="W37" s="32"/>
      <c r="X37" s="31">
        <f>+V37*(X50+100)/100</f>
        <v>94.10635271081999</v>
      </c>
      <c r="Y37" s="32"/>
      <c r="Z37" s="31">
        <f>+X37*(Z50+100)/100</f>
        <v>95.06027091379187</v>
      </c>
    </row>
    <row r="38" spans="1:26" s="2" customFormat="1" ht="12.75" customHeight="1">
      <c r="A38" s="7"/>
      <c r="B38" s="28" t="s">
        <v>36</v>
      </c>
      <c r="C38" s="20"/>
      <c r="D38" s="31">
        <f>+F38/(100+F51)*100</f>
        <v>85.32954053557074</v>
      </c>
      <c r="E38" s="32"/>
      <c r="F38" s="31">
        <f>+H38/(100+H51)*100</f>
        <v>86.98043499552107</v>
      </c>
      <c r="G38" s="32"/>
      <c r="H38" s="31">
        <f>+J38/(100+J51)*100</f>
        <v>89.11489516272623</v>
      </c>
      <c r="I38" s="32"/>
      <c r="J38" s="31">
        <f>+L38/(100+L51)*100</f>
        <v>91.47412319619177</v>
      </c>
      <c r="K38" s="32"/>
      <c r="L38" s="31">
        <f>+N38/(100+N51)*100</f>
        <v>93.16955064621469</v>
      </c>
      <c r="M38" s="32"/>
      <c r="N38" s="31">
        <f>+P38/(100+P51)*100</f>
        <v>94.57509516583562</v>
      </c>
      <c r="O38" s="32"/>
      <c r="P38" s="31">
        <f>+R38/(100+R51)*100</f>
        <v>96.41304463290375</v>
      </c>
      <c r="Q38" s="32"/>
      <c r="R38" s="31">
        <f>+T38/(100+T51)*100</f>
        <v>98.33570855242681</v>
      </c>
      <c r="S38" s="32"/>
      <c r="T38" s="31">
        <v>100</v>
      </c>
      <c r="U38" s="32"/>
      <c r="V38" s="31">
        <f>+T38*(V51+100)/100</f>
        <v>99.5788284653865</v>
      </c>
      <c r="W38" s="32"/>
      <c r="X38" s="31">
        <f>+V38*(X51+100)/100</f>
        <v>99.57525369411763</v>
      </c>
      <c r="Y38" s="32"/>
      <c r="Z38" s="31">
        <f>+X38*(Z51+100)/100</f>
        <v>100.98352362195003</v>
      </c>
    </row>
    <row r="39" spans="1:26" s="2" customFormat="1" ht="12.75" customHeight="1">
      <c r="A39" s="7"/>
      <c r="B39" s="38" t="s">
        <v>11</v>
      </c>
      <c r="C39" s="20"/>
      <c r="D39" s="31">
        <f>+F39/(100+F52)*100</f>
        <v>72.86409564807805</v>
      </c>
      <c r="E39" s="32"/>
      <c r="F39" s="31">
        <f>+H39/(100+H52)*100</f>
        <v>75.19658222639684</v>
      </c>
      <c r="G39" s="32"/>
      <c r="H39" s="31">
        <f>+J39/(100+J52)*100</f>
        <v>77.36574074097086</v>
      </c>
      <c r="I39" s="32"/>
      <c r="J39" s="31">
        <f>+L39/(100+L52)*100</f>
        <v>80.68445171082226</v>
      </c>
      <c r="K39" s="32"/>
      <c r="L39" s="31">
        <f>+N39/(100+N52)*100</f>
        <v>83.66101262573872</v>
      </c>
      <c r="M39" s="32"/>
      <c r="N39" s="31">
        <f>+P39/(100+P52)*100</f>
        <v>86.89697750239522</v>
      </c>
      <c r="O39" s="32"/>
      <c r="P39" s="31">
        <f>+R39/(100+R52)*100</f>
        <v>90.48772268411483</v>
      </c>
      <c r="Q39" s="32"/>
      <c r="R39" s="31">
        <f>+T39/(100+T52)*100</f>
        <v>95.0370548149441</v>
      </c>
      <c r="S39" s="32"/>
      <c r="T39" s="31">
        <v>100</v>
      </c>
      <c r="U39" s="32"/>
      <c r="V39" s="31">
        <f>+T39*(V52+100)/100</f>
        <v>102.61725146608069</v>
      </c>
      <c r="W39" s="32"/>
      <c r="X39" s="31">
        <f>+V39*(X52+100)/100</f>
        <v>105.37740497884272</v>
      </c>
      <c r="Y39" s="32"/>
      <c r="Z39" s="31">
        <f>+X39*(Z52+100)/100</f>
        <v>106.04276701131876</v>
      </c>
    </row>
    <row r="40" spans="1:26" s="2" customFormat="1" ht="12.75" customHeight="1">
      <c r="A40" s="7"/>
      <c r="B40" s="39" t="s">
        <v>12</v>
      </c>
      <c r="C40" s="20"/>
      <c r="D40" s="33">
        <f>+F40/(100+F53)*100</f>
        <v>72.94123050581985</v>
      </c>
      <c r="E40" s="32"/>
      <c r="F40" s="33">
        <f>+H40/(100+H53)*100</f>
        <v>75.23557856542789</v>
      </c>
      <c r="G40" s="32"/>
      <c r="H40" s="33">
        <f>+J40/(100+J53)*100</f>
        <v>77.31931838696151</v>
      </c>
      <c r="I40" s="32"/>
      <c r="J40" s="33">
        <f>+L40/(100+L53)*100</f>
        <v>80.64934270288117</v>
      </c>
      <c r="K40" s="32"/>
      <c r="L40" s="33">
        <f>+N40/(100+N53)*100</f>
        <v>83.55133063115467</v>
      </c>
      <c r="M40" s="32"/>
      <c r="N40" s="33">
        <f>+P40/(100+P53)*100</f>
        <v>86.75031236208444</v>
      </c>
      <c r="O40" s="32"/>
      <c r="P40" s="33">
        <f>+R40/(100+R53)*100</f>
        <v>90.35704062964172</v>
      </c>
      <c r="Q40" s="32"/>
      <c r="R40" s="33">
        <f>+T40/(100+T53)*100</f>
        <v>94.94592235588783</v>
      </c>
      <c r="S40" s="32"/>
      <c r="T40" s="33">
        <v>100</v>
      </c>
      <c r="U40" s="32"/>
      <c r="V40" s="33">
        <f>+T40*(V53+100)/100</f>
        <v>102.67791287837295</v>
      </c>
      <c r="W40" s="32"/>
      <c r="X40" s="33">
        <f>+V40*(X53+100)/100</f>
        <v>105.54065882965823</v>
      </c>
      <c r="Y40" s="32"/>
      <c r="Z40" s="33">
        <f>+X40*(Z53+100)/100</f>
        <v>106.33963855985117</v>
      </c>
    </row>
    <row r="41" spans="1:26" s="2" customFormat="1" ht="7.5" customHeight="1">
      <c r="A41" s="7"/>
      <c r="B41" s="22"/>
      <c r="C41" s="1"/>
      <c r="D41" s="18"/>
      <c r="E41" s="1"/>
      <c r="F41" s="18"/>
      <c r="G41" s="1"/>
      <c r="H41" s="18"/>
      <c r="I41" s="1"/>
      <c r="J41" s="18"/>
      <c r="K41" s="1"/>
      <c r="L41" s="18"/>
      <c r="M41" s="1"/>
      <c r="N41" s="18"/>
      <c r="O41" s="1"/>
      <c r="P41" s="18"/>
      <c r="Q41" s="1"/>
      <c r="R41" s="18"/>
      <c r="S41" s="1"/>
      <c r="T41" s="18"/>
      <c r="U41" s="1"/>
      <c r="V41" s="18"/>
      <c r="W41" s="1"/>
      <c r="X41" s="18"/>
      <c r="Y41" s="1"/>
      <c r="Z41" s="18"/>
    </row>
    <row r="42" spans="2:26" s="4" customFormat="1" ht="15.75" customHeight="1">
      <c r="B42" s="34" t="s">
        <v>6</v>
      </c>
      <c r="C42" s="3"/>
      <c r="D42" s="36">
        <f>+F42/(100+F55)*100</f>
        <v>78.64885870270524</v>
      </c>
      <c r="E42" s="37"/>
      <c r="F42" s="36">
        <f>+H42/(100+H55)*100</f>
        <v>81.58991658978985</v>
      </c>
      <c r="G42" s="37"/>
      <c r="H42" s="36">
        <f>+J42/(100+J55)*100</f>
        <v>83.73128572297884</v>
      </c>
      <c r="I42" s="37"/>
      <c r="J42" s="36">
        <f>+L42/(100+L55)*100</f>
        <v>86.01570945817706</v>
      </c>
      <c r="K42" s="37"/>
      <c r="L42" s="36">
        <f>+N42/(100+N55)*100</f>
        <v>88.64617230826357</v>
      </c>
      <c r="M42" s="37"/>
      <c r="N42" s="36">
        <f>+P42/(100+P55)*100</f>
        <v>91.56527910680914</v>
      </c>
      <c r="O42" s="37"/>
      <c r="P42" s="36">
        <f>+R42/(100+R55)*100</f>
        <v>95.37248802523142</v>
      </c>
      <c r="Q42" s="37"/>
      <c r="R42" s="36">
        <f>+T42/(100+T55)*100</f>
        <v>98.97912313614377</v>
      </c>
      <c r="S42" s="37"/>
      <c r="T42" s="36">
        <v>100</v>
      </c>
      <c r="U42" s="37"/>
      <c r="V42" s="36">
        <f>+T42*(V55+100)/100</f>
        <v>96.4051196103624</v>
      </c>
      <c r="W42" s="37"/>
      <c r="X42" s="36">
        <f>+V42*(X55+100)/100</f>
        <v>96.06322025483755</v>
      </c>
      <c r="Y42" s="37"/>
      <c r="Z42" s="36">
        <f>+X42*(Z55+100)/100</f>
        <v>97.00442358932084</v>
      </c>
    </row>
    <row r="43" spans="1:26" s="2" customFormat="1" ht="12.75" customHeight="1">
      <c r="A43" s="7"/>
      <c r="B43" s="22"/>
      <c r="C43" s="1"/>
      <c r="D43" s="18"/>
      <c r="E43" s="1"/>
      <c r="F43" s="18"/>
      <c r="G43" s="1"/>
      <c r="H43" s="18"/>
      <c r="I43" s="1"/>
      <c r="J43" s="18"/>
      <c r="K43" s="1"/>
      <c r="L43" s="18"/>
      <c r="M43" s="1"/>
      <c r="N43" s="18"/>
      <c r="O43" s="1"/>
      <c r="P43" s="18"/>
      <c r="Q43" s="1"/>
      <c r="R43" s="18"/>
      <c r="S43" s="1"/>
      <c r="T43" s="18"/>
      <c r="U43" s="1"/>
      <c r="V43" s="18"/>
      <c r="W43" s="1"/>
      <c r="X43" s="18"/>
      <c r="Y43" s="1"/>
      <c r="Z43" s="18"/>
    </row>
    <row r="44" spans="1:6" ht="15" customHeight="1">
      <c r="A44" s="2"/>
      <c r="B44" s="21"/>
      <c r="F44" s="15"/>
    </row>
    <row r="45" spans="1:27" ht="18">
      <c r="A45" s="4"/>
      <c r="B45" s="9" t="s">
        <v>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4"/>
    </row>
    <row r="46" spans="1:27" s="9" customFormat="1" ht="4.5" customHeight="1">
      <c r="A46" s="4"/>
      <c r="AA46" s="4"/>
    </row>
    <row r="47" spans="2:27" ht="23.25" customHeight="1">
      <c r="B47" s="23"/>
      <c r="C47" s="12"/>
      <c r="D47" s="13"/>
      <c r="E47" s="12"/>
      <c r="F47" s="25" t="s">
        <v>14</v>
      </c>
      <c r="G47" s="12"/>
      <c r="H47" s="25" t="s">
        <v>16</v>
      </c>
      <c r="I47" s="12"/>
      <c r="J47" s="25" t="s">
        <v>18</v>
      </c>
      <c r="K47" s="12"/>
      <c r="L47" s="25" t="s">
        <v>20</v>
      </c>
      <c r="M47" s="12"/>
      <c r="N47" s="25" t="s">
        <v>22</v>
      </c>
      <c r="O47" s="12"/>
      <c r="P47" s="25" t="s">
        <v>24</v>
      </c>
      <c r="Q47" s="12"/>
      <c r="R47" s="25" t="s">
        <v>26</v>
      </c>
      <c r="S47" s="12"/>
      <c r="T47" s="25" t="s">
        <v>28</v>
      </c>
      <c r="U47" s="12"/>
      <c r="V47" s="25" t="s">
        <v>30</v>
      </c>
      <c r="W47" s="12"/>
      <c r="X47" s="25" t="s">
        <v>32</v>
      </c>
      <c r="Y47" s="12"/>
      <c r="Z47" s="25" t="s">
        <v>34</v>
      </c>
      <c r="AA47" s="4"/>
    </row>
    <row r="48" s="4" customFormat="1" ht="6" customHeight="1">
      <c r="D48" s="7"/>
    </row>
    <row r="49" spans="1:26" s="2" customFormat="1" ht="7.5" customHeight="1">
      <c r="A49" s="4"/>
      <c r="B49" s="7"/>
      <c r="C49" s="1"/>
      <c r="D49" s="26"/>
      <c r="E49" s="1"/>
      <c r="F49" s="26"/>
      <c r="G49" s="1"/>
      <c r="H49" s="26"/>
      <c r="I49" s="1"/>
      <c r="J49" s="26"/>
      <c r="K49" s="1"/>
      <c r="L49" s="26"/>
      <c r="M49" s="1"/>
      <c r="N49" s="26"/>
      <c r="O49" s="1"/>
      <c r="P49" s="26"/>
      <c r="Q49" s="1"/>
      <c r="R49" s="26"/>
      <c r="S49" s="1"/>
      <c r="T49" s="26"/>
      <c r="U49" s="1"/>
      <c r="V49" s="26"/>
      <c r="W49" s="1"/>
      <c r="X49" s="26"/>
      <c r="Y49" s="1"/>
      <c r="Z49" s="26"/>
    </row>
    <row r="50" spans="1:26" s="2" customFormat="1" ht="12.75" customHeight="1">
      <c r="A50" s="7"/>
      <c r="B50" s="28" t="s">
        <v>7</v>
      </c>
      <c r="C50" s="20"/>
      <c r="D50" s="31"/>
      <c r="E50" s="32"/>
      <c r="F50" s="31">
        <v>3.9688077608740997</v>
      </c>
      <c r="G50" s="32"/>
      <c r="H50" s="31">
        <v>2.594145114005528</v>
      </c>
      <c r="I50" s="32"/>
      <c r="J50" s="31">
        <v>2.478228619579582</v>
      </c>
      <c r="K50" s="32"/>
      <c r="L50" s="31">
        <v>3.0412806572937825</v>
      </c>
      <c r="M50" s="32"/>
      <c r="N50" s="31">
        <v>3.3310090548189777</v>
      </c>
      <c r="O50" s="32"/>
      <c r="P50" s="31">
        <v>4.334609166655156</v>
      </c>
      <c r="Q50" s="32"/>
      <c r="R50" s="31">
        <v>3.7115360209219546</v>
      </c>
      <c r="S50" s="32"/>
      <c r="T50" s="31">
        <v>0.2538118111862673</v>
      </c>
      <c r="U50" s="32"/>
      <c r="V50" s="31">
        <v>-4.963763679353065</v>
      </c>
      <c r="W50" s="32"/>
      <c r="X50" s="31">
        <v>-0.978451636794162</v>
      </c>
      <c r="Y50" s="32"/>
      <c r="Z50" s="31">
        <v>1.013659732306465</v>
      </c>
    </row>
    <row r="51" spans="1:26" s="2" customFormat="1" ht="12.75" customHeight="1">
      <c r="A51" s="7"/>
      <c r="B51" s="28" t="s">
        <v>36</v>
      </c>
      <c r="C51" s="20"/>
      <c r="D51" s="31"/>
      <c r="E51" s="32"/>
      <c r="F51" s="31">
        <v>1.9347279378143583</v>
      </c>
      <c r="G51" s="32"/>
      <c r="H51" s="31">
        <v>2.453954348831516</v>
      </c>
      <c r="I51" s="32"/>
      <c r="J51" s="31">
        <v>2.6474003354405937</v>
      </c>
      <c r="K51" s="32"/>
      <c r="L51" s="31">
        <v>1.8534503428763145</v>
      </c>
      <c r="M51" s="32"/>
      <c r="N51" s="31">
        <v>1.5085878485752175</v>
      </c>
      <c r="O51" s="32"/>
      <c r="P51" s="31">
        <v>1.9433757521949246</v>
      </c>
      <c r="Q51" s="32"/>
      <c r="R51" s="31">
        <v>1.9941947968178795</v>
      </c>
      <c r="S51" s="32"/>
      <c r="T51" s="31">
        <v>1.6924588962369427</v>
      </c>
      <c r="U51" s="32"/>
      <c r="V51" s="31">
        <v>-0.42117153461352075</v>
      </c>
      <c r="W51" s="32"/>
      <c r="X51" s="31">
        <v>-0.0035898908673175356</v>
      </c>
      <c r="Y51" s="32"/>
      <c r="Z51" s="31">
        <v>1.4142770172179695</v>
      </c>
    </row>
    <row r="52" spans="1:26" s="2" customFormat="1" ht="12.75" customHeight="1">
      <c r="A52" s="7"/>
      <c r="B52" s="38" t="s">
        <v>11</v>
      </c>
      <c r="C52" s="20"/>
      <c r="D52" s="33"/>
      <c r="E52" s="32"/>
      <c r="F52" s="31">
        <v>3.201146679407543</v>
      </c>
      <c r="G52" s="32"/>
      <c r="H52" s="31">
        <v>2.8846504061092304</v>
      </c>
      <c r="I52" s="32"/>
      <c r="J52" s="31">
        <v>4.289638977235157</v>
      </c>
      <c r="K52" s="32"/>
      <c r="L52" s="31">
        <v>3.6891381818948616</v>
      </c>
      <c r="M52" s="32"/>
      <c r="N52" s="31">
        <v>3.8679484924868603</v>
      </c>
      <c r="O52" s="32"/>
      <c r="P52" s="31">
        <v>4.132186509732904</v>
      </c>
      <c r="Q52" s="32"/>
      <c r="R52" s="31">
        <v>5.027568377105268</v>
      </c>
      <c r="S52" s="32"/>
      <c r="T52" s="31">
        <v>5.222115936483647</v>
      </c>
      <c r="U52" s="32"/>
      <c r="V52" s="31">
        <v>2.6172514660806883</v>
      </c>
      <c r="W52" s="32"/>
      <c r="X52" s="31">
        <v>2.68975583864119</v>
      </c>
      <c r="Y52" s="32"/>
      <c r="Z52" s="31">
        <v>0.6314086331976227</v>
      </c>
    </row>
    <row r="53" spans="1:26" s="2" customFormat="1" ht="12.75" customHeight="1">
      <c r="A53" s="7"/>
      <c r="B53" s="39" t="s">
        <v>12</v>
      </c>
      <c r="C53" s="20"/>
      <c r="D53" s="33"/>
      <c r="E53" s="32"/>
      <c r="F53" s="33">
        <v>3.145474848309533</v>
      </c>
      <c r="G53" s="32"/>
      <c r="H53" s="33">
        <v>2.769620253164561</v>
      </c>
      <c r="I53" s="32"/>
      <c r="J53" s="33">
        <v>4.306846445869866</v>
      </c>
      <c r="K53" s="32"/>
      <c r="L53" s="33">
        <v>3.598278462063419</v>
      </c>
      <c r="M53" s="32"/>
      <c r="N53" s="33">
        <v>3.8287621594585914</v>
      </c>
      <c r="O53" s="32"/>
      <c r="P53" s="33">
        <v>4.157596865476705</v>
      </c>
      <c r="Q53" s="32"/>
      <c r="R53" s="33">
        <v>5.078610027806434</v>
      </c>
      <c r="S53" s="32"/>
      <c r="T53" s="33">
        <v>5.323111850099124</v>
      </c>
      <c r="U53" s="32"/>
      <c r="V53" s="33">
        <v>2.6779128783729504</v>
      </c>
      <c r="W53" s="32"/>
      <c r="X53" s="33">
        <v>2.788083504069988</v>
      </c>
      <c r="Y53" s="32"/>
      <c r="Z53" s="33">
        <v>0.7570350034317102</v>
      </c>
    </row>
    <row r="54" spans="1:26" s="2" customFormat="1" ht="7.5" customHeight="1">
      <c r="A54" s="7"/>
      <c r="B54" s="22"/>
      <c r="C54" s="1"/>
      <c r="D54" s="18"/>
      <c r="E54" s="1"/>
      <c r="F54" s="18"/>
      <c r="G54" s="1"/>
      <c r="H54" s="18"/>
      <c r="I54" s="1"/>
      <c r="J54" s="18"/>
      <c r="K54" s="1"/>
      <c r="L54" s="18"/>
      <c r="M54" s="1"/>
      <c r="N54" s="18"/>
      <c r="O54" s="1"/>
      <c r="P54" s="18"/>
      <c r="Q54" s="1"/>
      <c r="R54" s="18"/>
      <c r="S54" s="1"/>
      <c r="T54" s="18"/>
      <c r="U54" s="1"/>
      <c r="V54" s="18"/>
      <c r="W54" s="1"/>
      <c r="X54" s="18"/>
      <c r="Y54" s="1"/>
      <c r="Z54" s="18"/>
    </row>
    <row r="55" spans="2:26" s="4" customFormat="1" ht="15.75" customHeight="1">
      <c r="B55" s="34" t="s">
        <v>6</v>
      </c>
      <c r="C55" s="3"/>
      <c r="D55" s="36"/>
      <c r="E55" s="37"/>
      <c r="F55" s="36">
        <v>3.7394794223294383</v>
      </c>
      <c r="G55" s="37"/>
      <c r="H55" s="36">
        <v>2.6245511978583806</v>
      </c>
      <c r="I55" s="37"/>
      <c r="J55" s="36">
        <v>2.7282797767564944</v>
      </c>
      <c r="K55" s="37"/>
      <c r="L55" s="36">
        <v>3.0581191117949373</v>
      </c>
      <c r="M55" s="37"/>
      <c r="N55" s="36">
        <v>3.292986851586207</v>
      </c>
      <c r="O55" s="37"/>
      <c r="P55" s="36">
        <v>4.157917668750017</v>
      </c>
      <c r="Q55" s="37"/>
      <c r="R55" s="36">
        <v>3.7816305158760173</v>
      </c>
      <c r="S55" s="37"/>
      <c r="T55" s="36">
        <v>1.0314062516517026</v>
      </c>
      <c r="U55" s="37"/>
      <c r="V55" s="36">
        <v>-3.594880389637609</v>
      </c>
      <c r="W55" s="37"/>
      <c r="X55" s="36">
        <v>-0.3546485465779341</v>
      </c>
      <c r="Y55" s="37"/>
      <c r="Z55" s="36">
        <v>0.9797749148804797</v>
      </c>
    </row>
    <row r="56" spans="1:26" s="2" customFormat="1" ht="12.75" customHeight="1">
      <c r="A56" s="7"/>
      <c r="B56" s="22"/>
      <c r="C56" s="1"/>
      <c r="D56" s="18"/>
      <c r="E56" s="1"/>
      <c r="F56" s="18"/>
      <c r="G56" s="1"/>
      <c r="H56" s="18"/>
      <c r="I56" s="1"/>
      <c r="J56" s="18"/>
      <c r="K56" s="1"/>
      <c r="L56" s="18"/>
      <c r="M56" s="1"/>
      <c r="N56" s="18"/>
      <c r="O56" s="1"/>
      <c r="P56" s="18"/>
      <c r="Q56" s="1"/>
      <c r="R56" s="18"/>
      <c r="S56" s="1"/>
      <c r="T56" s="18"/>
      <c r="U56" s="1"/>
      <c r="V56" s="18"/>
      <c r="W56" s="1"/>
      <c r="X56" s="18"/>
      <c r="Y56" s="1"/>
      <c r="Z56" s="18"/>
    </row>
    <row r="57" spans="2:4" ht="12.75">
      <c r="B57" s="6"/>
      <c r="D57" s="8"/>
    </row>
    <row r="58" ht="12.75">
      <c r="B58" s="17" t="s">
        <v>9</v>
      </c>
    </row>
    <row r="59" ht="12.75">
      <c r="B59" s="17" t="s">
        <v>10</v>
      </c>
    </row>
    <row r="60" ht="12.75">
      <c r="B60" s="17" t="s">
        <v>37</v>
      </c>
    </row>
    <row r="61" ht="12.75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>
      <c r="B96" s="19"/>
    </row>
    <row r="97" ht="12.75" hidden="1">
      <c r="B97" s="19"/>
    </row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sheetProtection/>
  <printOptions/>
  <pageMargins left="0.31496062992125984" right="0.2755905511811024" top="0.2362204724409449" bottom="0.9448818897637796" header="0" footer="0.984251968503937"/>
  <pageSetup fitToHeight="1" fitToWidth="1" horizontalDpi="300" verticalDpi="300" orientation="landscape" paperSize="9" scale="74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2012-12-17T07:46:40Z</cp:lastPrinted>
  <dcterms:created xsi:type="dcterms:W3CDTF">2000-05-03T07:43:55Z</dcterms:created>
  <dcterms:modified xsi:type="dcterms:W3CDTF">2012-12-20T07:27:43Z</dcterms:modified>
  <cp:category/>
  <cp:version/>
  <cp:contentType/>
  <cp:contentStatus/>
</cp:coreProperties>
</file>