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A_Plantillas_Regional\Base 2010\Serie 2010-2013\1ª Estimación Año 2014\Publicacion\Enviar a difusión\nombres.difusion\"/>
    </mc:Choice>
  </mc:AlternateContent>
  <bookViews>
    <workbookView xWindow="-15" yWindow="-15" windowWidth="7680" windowHeight="9495"/>
  </bookViews>
  <sheets>
    <sheet name="Índice" sheetId="6" r:id="rId1"/>
    <sheet name="Tabla_1" sheetId="5" r:id="rId2"/>
    <sheet name="Tabla_2" sheetId="2" r:id="rId3"/>
    <sheet name="Tabla_3" sheetId="7" r:id="rId4"/>
    <sheet name="Tabla_4" sheetId="4" r:id="rId5"/>
  </sheets>
  <definedNames>
    <definedName name="_xlnm.Print_Area" localSheetId="1">Tabla_1!$A$1:$AZ$76</definedName>
    <definedName name="_xlnm.Print_Area" localSheetId="2">Tabla_2!$A$1:$AZ$80</definedName>
    <definedName name="_xlnm.Print_Area" localSheetId="3">Tabla_3!$A$1:$AA$31</definedName>
    <definedName name="_xlnm.Print_Area" localSheetId="4">Tabla_4!$A$1:$AZ$73</definedName>
    <definedName name="_xlnm.Print_Titles" localSheetId="1">Tabla_1!$B:$B,Tabla_1!$1:$6</definedName>
    <definedName name="_xlnm.Print_Titles" localSheetId="2">Tabla_2!$B:$B,Tabla_2!$1:$6</definedName>
    <definedName name="_xlnm.Print_Titles" localSheetId="4">Tabla_4!$B:$B,Tabla_4!$1:$6</definedName>
  </definedNames>
  <calcPr calcId="152511"/>
</workbook>
</file>

<file path=xl/calcChain.xml><?xml version="1.0" encoding="utf-8"?>
<calcChain xmlns="http://schemas.openxmlformats.org/spreadsheetml/2006/main">
  <c r="AQ7" i="4" l="1"/>
  <c r="H22" i="4" l="1"/>
  <c r="H42" i="4"/>
  <c r="H59" i="4"/>
  <c r="H66" i="4"/>
  <c r="D7" i="4"/>
  <c r="S7" i="4"/>
  <c r="AI7" i="4"/>
  <c r="AN16" i="4"/>
  <c r="AN25" i="4"/>
  <c r="AN47" i="4"/>
  <c r="AN60" i="4"/>
  <c r="AN67" i="4"/>
  <c r="AJ16" i="4"/>
  <c r="AJ25" i="4"/>
  <c r="AJ47" i="4"/>
  <c r="AJ60" i="4"/>
  <c r="AJ67" i="4"/>
  <c r="AF16" i="4"/>
  <c r="AF25" i="4"/>
  <c r="AF47" i="4"/>
  <c r="AF60" i="4"/>
  <c r="AF67" i="4"/>
  <c r="AB16" i="4"/>
  <c r="AB25" i="4"/>
  <c r="AB47" i="4"/>
  <c r="AB60" i="4"/>
  <c r="AB67" i="4"/>
  <c r="X16" i="4"/>
  <c r="X25" i="4"/>
  <c r="X47" i="4"/>
  <c r="X60" i="4"/>
  <c r="X67" i="4"/>
  <c r="T16" i="4"/>
  <c r="T25" i="4"/>
  <c r="T47" i="4"/>
  <c r="T60" i="4"/>
  <c r="T67" i="4"/>
  <c r="P16" i="4"/>
  <c r="P25" i="4"/>
  <c r="P47" i="4"/>
  <c r="P60" i="4"/>
  <c r="P67" i="4"/>
  <c r="L16" i="4"/>
  <c r="L25" i="4"/>
  <c r="L47" i="4"/>
  <c r="L60" i="4"/>
  <c r="L67" i="4"/>
  <c r="H16" i="4"/>
  <c r="H25" i="4"/>
  <c r="H47" i="4"/>
  <c r="H60" i="4"/>
  <c r="H67" i="4"/>
  <c r="G7" i="4"/>
  <c r="W7" i="4"/>
  <c r="AM7" i="4"/>
  <c r="AN20" i="4"/>
  <c r="AN26" i="4"/>
  <c r="AN51" i="4"/>
  <c r="AN61" i="4"/>
  <c r="AN68" i="4"/>
  <c r="AJ20" i="4"/>
  <c r="AJ26" i="4"/>
  <c r="AJ51" i="4"/>
  <c r="AJ61" i="4"/>
  <c r="AJ68" i="4"/>
  <c r="AF20" i="4"/>
  <c r="AF26" i="4"/>
  <c r="AF51" i="4"/>
  <c r="AF61" i="4"/>
  <c r="AF68" i="4"/>
  <c r="AB20" i="4"/>
  <c r="AB26" i="4"/>
  <c r="AB51" i="4"/>
  <c r="AB61" i="4"/>
  <c r="AB68" i="4"/>
  <c r="X20" i="4"/>
  <c r="X26" i="4"/>
  <c r="X51" i="4"/>
  <c r="X61" i="4"/>
  <c r="X68" i="4"/>
  <c r="T20" i="4"/>
  <c r="T26" i="4"/>
  <c r="T51" i="4"/>
  <c r="T61" i="4"/>
  <c r="T68" i="4"/>
  <c r="P20" i="4"/>
  <c r="P26" i="4"/>
  <c r="P51" i="4"/>
  <c r="P61" i="4"/>
  <c r="P68" i="4"/>
  <c r="L20" i="4"/>
  <c r="L26" i="4"/>
  <c r="L51" i="4"/>
  <c r="L61" i="4"/>
  <c r="L68" i="4"/>
  <c r="H20" i="4"/>
  <c r="H26" i="4"/>
  <c r="H51" i="4"/>
  <c r="H61" i="4"/>
  <c r="H68" i="4"/>
  <c r="K7" i="4"/>
  <c r="AA7" i="4"/>
  <c r="AN21" i="4"/>
  <c r="AN36" i="4"/>
  <c r="AN54" i="4"/>
  <c r="AN62" i="4"/>
  <c r="AN69" i="4"/>
  <c r="AJ21" i="4"/>
  <c r="AJ36" i="4"/>
  <c r="AJ54" i="4"/>
  <c r="AJ62" i="4"/>
  <c r="AJ69" i="4"/>
  <c r="AF21" i="4"/>
  <c r="AF36" i="4"/>
  <c r="AF54" i="4"/>
  <c r="AF62" i="4"/>
  <c r="AF69" i="4"/>
  <c r="AB21" i="4"/>
  <c r="AB36" i="4"/>
  <c r="AB54" i="4"/>
  <c r="AB62" i="4"/>
  <c r="AB69" i="4"/>
  <c r="X21" i="4"/>
  <c r="X36" i="4"/>
  <c r="X54" i="4"/>
  <c r="X62" i="4"/>
  <c r="X69" i="4"/>
  <c r="T21" i="4"/>
  <c r="T36" i="4"/>
  <c r="T54" i="4"/>
  <c r="T62" i="4"/>
  <c r="T69" i="4"/>
  <c r="P21" i="4"/>
  <c r="P36" i="4"/>
  <c r="P54" i="4"/>
  <c r="P62" i="4"/>
  <c r="P69" i="4"/>
  <c r="L21" i="4"/>
  <c r="L36" i="4"/>
  <c r="L54" i="4"/>
  <c r="L62" i="4"/>
  <c r="L69" i="4"/>
  <c r="H21" i="4"/>
  <c r="H36" i="4"/>
  <c r="H54" i="4"/>
  <c r="H62" i="4"/>
  <c r="H69" i="4"/>
  <c r="O7" i="4"/>
  <c r="AE7" i="4"/>
  <c r="AN7" i="4"/>
  <c r="AN22" i="4"/>
  <c r="AN42" i="4"/>
  <c r="AN59" i="4"/>
  <c r="AN66" i="4"/>
  <c r="AJ7" i="4"/>
  <c r="AJ22" i="4"/>
  <c r="AJ42" i="4"/>
  <c r="AJ59" i="4"/>
  <c r="AJ66" i="4"/>
  <c r="AF7" i="4"/>
  <c r="AF22" i="4"/>
  <c r="AF42" i="4"/>
  <c r="AF59" i="4"/>
  <c r="AF66" i="4"/>
  <c r="AB7" i="4"/>
  <c r="AB22" i="4"/>
  <c r="AB42" i="4"/>
  <c r="AB59" i="4"/>
  <c r="AB66" i="4"/>
  <c r="X7" i="4"/>
  <c r="X22" i="4"/>
  <c r="X42" i="4"/>
  <c r="X59" i="4"/>
  <c r="X66" i="4"/>
  <c r="T7" i="4"/>
  <c r="T22" i="4"/>
  <c r="T42" i="4"/>
  <c r="T59" i="4"/>
  <c r="T66" i="4"/>
  <c r="P7" i="4"/>
  <c r="P22" i="4"/>
  <c r="P42" i="4"/>
  <c r="P59" i="4"/>
  <c r="P66" i="4"/>
  <c r="L7" i="4"/>
  <c r="L22" i="4"/>
  <c r="L42" i="4"/>
  <c r="L59" i="4"/>
  <c r="L66" i="4"/>
  <c r="H7" i="4"/>
  <c r="AV41" i="4" l="1"/>
  <c r="AV30" i="4"/>
  <c r="AV25" i="4"/>
  <c r="AV17" i="4"/>
  <c r="AV14" i="4"/>
  <c r="AV9" i="4"/>
  <c r="AR54" i="4"/>
  <c r="AR36" i="4"/>
  <c r="AV33" i="4"/>
  <c r="AV49" i="4"/>
  <c r="AV57" i="4"/>
  <c r="AV65" i="4"/>
  <c r="AQ69" i="4"/>
  <c r="AQ67" i="4"/>
  <c r="AQ66" i="4"/>
  <c r="AQ63" i="4"/>
  <c r="AQ59" i="4"/>
  <c r="AQ56" i="4"/>
  <c r="AQ55" i="4"/>
  <c r="AQ53" i="4"/>
  <c r="AQ51" i="4"/>
  <c r="AQ50" i="4"/>
  <c r="AQ47" i="4"/>
  <c r="AQ43" i="4"/>
  <c r="AQ40" i="4"/>
  <c r="AQ39" i="4"/>
  <c r="AQ37" i="4"/>
  <c r="AQ35" i="4"/>
  <c r="AQ34" i="4"/>
  <c r="AQ31" i="4"/>
  <c r="AQ27" i="4"/>
  <c r="AQ24" i="4"/>
  <c r="AQ23" i="4"/>
  <c r="AQ21" i="4"/>
  <c r="AQ19" i="4"/>
  <c r="AQ18" i="4"/>
  <c r="AQ15" i="4"/>
  <c r="AQ11" i="4"/>
  <c r="AQ8" i="4"/>
  <c r="AM68" i="4"/>
  <c r="AR68" i="4"/>
  <c r="AM67" i="4"/>
  <c r="AR66" i="4"/>
  <c r="AR62" i="4"/>
  <c r="AR61" i="4"/>
  <c r="AR60" i="4"/>
  <c r="AR59" i="4"/>
  <c r="AM54" i="4"/>
  <c r="AR51" i="4"/>
  <c r="AR47" i="4"/>
  <c r="AR25" i="4"/>
  <c r="AR22" i="4"/>
  <c r="AR20" i="4"/>
  <c r="AR16" i="4"/>
  <c r="AI69" i="4"/>
  <c r="AI67" i="4"/>
  <c r="AI62" i="4"/>
  <c r="AI60" i="4"/>
  <c r="AI54" i="4"/>
  <c r="AI51" i="4"/>
  <c r="AI47" i="4"/>
  <c r="AI42" i="4"/>
  <c r="AI36" i="4"/>
  <c r="AI26" i="4"/>
  <c r="AI25" i="4"/>
  <c r="AI22" i="4"/>
  <c r="AI20" i="4"/>
  <c r="AI16" i="4"/>
  <c r="AE69" i="4"/>
  <c r="AE68" i="4"/>
  <c r="AE67" i="4"/>
  <c r="AE66" i="4"/>
  <c r="AE62" i="4"/>
  <c r="AE61" i="4"/>
  <c r="AE60" i="4"/>
  <c r="AE59" i="4"/>
  <c r="AE54" i="4"/>
  <c r="AE51" i="4"/>
  <c r="AE47" i="4"/>
  <c r="AE42" i="4"/>
  <c r="AE36" i="4"/>
  <c r="AE26" i="4"/>
  <c r="AE25" i="4"/>
  <c r="AE22" i="4"/>
  <c r="AE21" i="4"/>
  <c r="AE20" i="4"/>
  <c r="AE16" i="4"/>
  <c r="AA69" i="4"/>
  <c r="AA67" i="4"/>
  <c r="AA66" i="4"/>
  <c r="AA62" i="4"/>
  <c r="AA61" i="4"/>
  <c r="AA59" i="4"/>
  <c r="AA51" i="4"/>
  <c r="AA42" i="4"/>
  <c r="AA26" i="4"/>
  <c r="AA22" i="4"/>
  <c r="AA20" i="4"/>
  <c r="AA16" i="4"/>
  <c r="W69" i="4"/>
  <c r="W67" i="4"/>
  <c r="W66" i="4"/>
  <c r="W62" i="4"/>
  <c r="W61" i="4"/>
  <c r="W60" i="4"/>
  <c r="W59" i="4"/>
  <c r="W54" i="4"/>
  <c r="W51" i="4"/>
  <c r="W47" i="4"/>
  <c r="W42" i="4"/>
  <c r="W36" i="4"/>
  <c r="W26" i="4"/>
  <c r="W25" i="4"/>
  <c r="W22" i="4"/>
  <c r="W21" i="4"/>
  <c r="W20" i="4"/>
  <c r="W16" i="4"/>
  <c r="S69" i="4"/>
  <c r="S68" i="4"/>
  <c r="S67" i="4"/>
  <c r="S66" i="4"/>
  <c r="S62" i="4"/>
  <c r="S61" i="4"/>
  <c r="S60" i="4"/>
  <c r="S59" i="4"/>
  <c r="S54" i="4"/>
  <c r="S51" i="4"/>
  <c r="S47" i="4"/>
  <c r="S42" i="4"/>
  <c r="S36" i="4"/>
  <c r="S26" i="4"/>
  <c r="S25" i="4"/>
  <c r="S22" i="4"/>
  <c r="S21" i="4"/>
  <c r="S20" i="4"/>
  <c r="S16" i="4"/>
  <c r="O69" i="4"/>
  <c r="O67" i="4"/>
  <c r="O66" i="4"/>
  <c r="O62" i="4"/>
  <c r="O61" i="4"/>
  <c r="O59" i="4"/>
  <c r="O54" i="4"/>
  <c r="O51" i="4"/>
  <c r="O47" i="4"/>
  <c r="O42" i="4"/>
  <c r="O36" i="4"/>
  <c r="O26" i="4"/>
  <c r="O25" i="4"/>
  <c r="O22" i="4"/>
  <c r="O21" i="4"/>
  <c r="O20" i="4"/>
  <c r="O16" i="4"/>
  <c r="K69" i="4"/>
  <c r="K67" i="4"/>
  <c r="K66" i="4"/>
  <c r="K62" i="4"/>
  <c r="K61" i="4"/>
  <c r="K59" i="4"/>
  <c r="K54" i="4"/>
  <c r="K51" i="4"/>
  <c r="K47" i="4"/>
  <c r="K42" i="4"/>
  <c r="K36" i="4"/>
  <c r="K26" i="4"/>
  <c r="K25" i="4"/>
  <c r="K22" i="4"/>
  <c r="K21" i="4"/>
  <c r="K20" i="4"/>
  <c r="K16" i="4"/>
  <c r="G69" i="4"/>
  <c r="G68" i="4"/>
  <c r="G67" i="4"/>
  <c r="G66" i="4"/>
  <c r="G62" i="4"/>
  <c r="G61" i="4"/>
  <c r="G60" i="4"/>
  <c r="G59" i="4"/>
  <c r="G54" i="4"/>
  <c r="G51" i="4"/>
  <c r="G47" i="4"/>
  <c r="G42" i="4"/>
  <c r="G36" i="4"/>
  <c r="G26" i="4"/>
  <c r="G25" i="4"/>
  <c r="G22" i="4"/>
  <c r="G21" i="4"/>
  <c r="G20" i="4"/>
  <c r="G16" i="4"/>
  <c r="AV46" i="4" l="1"/>
  <c r="AV62" i="4"/>
  <c r="AU7" i="4"/>
  <c r="BG7" i="4"/>
  <c r="BC7" i="4"/>
  <c r="AY7" i="4"/>
  <c r="AZ7" i="4"/>
  <c r="AR21" i="4"/>
  <c r="AM22" i="4"/>
  <c r="AM26" i="4"/>
  <c r="AM42" i="4"/>
  <c r="AQ9" i="4"/>
  <c r="AQ12" i="4"/>
  <c r="AQ22" i="4"/>
  <c r="AQ25" i="4"/>
  <c r="AQ28" i="4"/>
  <c r="AQ38" i="4"/>
  <c r="AQ41" i="4"/>
  <c r="AQ44" i="4"/>
  <c r="AQ54" i="4"/>
  <c r="AQ57" i="4"/>
  <c r="AQ60" i="4"/>
  <c r="AV54" i="4"/>
  <c r="AV38" i="4"/>
  <c r="AV22" i="4"/>
  <c r="AR7" i="4"/>
  <c r="AR42" i="4"/>
  <c r="AV7" i="4"/>
  <c r="AV11" i="4"/>
  <c r="AV15" i="4"/>
  <c r="AV19" i="4"/>
  <c r="AV23" i="4"/>
  <c r="AV27" i="4"/>
  <c r="AV31" i="4"/>
  <c r="AV35" i="4"/>
  <c r="AV39" i="4"/>
  <c r="AV43" i="4"/>
  <c r="AV47" i="4"/>
  <c r="AV51" i="4"/>
  <c r="AV55" i="4"/>
  <c r="AV59" i="4"/>
  <c r="AV63" i="4"/>
  <c r="AV67" i="4"/>
  <c r="AR69" i="4"/>
  <c r="AM21" i="4"/>
  <c r="AQ10" i="4"/>
  <c r="AQ13" i="4"/>
  <c r="AQ16" i="4"/>
  <c r="AQ26" i="4"/>
  <c r="AQ29" i="4"/>
  <c r="AQ32" i="4"/>
  <c r="AQ42" i="4"/>
  <c r="AQ45" i="4"/>
  <c r="AQ48" i="4"/>
  <c r="AQ58" i="4"/>
  <c r="AQ61" i="4"/>
  <c r="AQ64" i="4"/>
  <c r="AV69" i="4"/>
  <c r="AV61" i="4"/>
  <c r="AV53" i="4"/>
  <c r="AV45" i="4"/>
  <c r="AV37" i="4"/>
  <c r="AV29" i="4"/>
  <c r="AV21" i="4"/>
  <c r="AV13" i="4"/>
  <c r="AR67" i="4"/>
  <c r="AV8" i="4"/>
  <c r="AV12" i="4"/>
  <c r="AV16" i="4"/>
  <c r="AV20" i="4"/>
  <c r="AV24" i="4"/>
  <c r="AV28" i="4"/>
  <c r="AV32" i="4"/>
  <c r="AV36" i="4"/>
  <c r="AV40" i="4"/>
  <c r="AV44" i="4"/>
  <c r="AV48" i="4"/>
  <c r="AV52" i="4"/>
  <c r="AV56" i="4"/>
  <c r="AV60" i="4"/>
  <c r="AV64" i="4"/>
  <c r="AV68" i="4"/>
  <c r="K60" i="4"/>
  <c r="K68" i="4"/>
  <c r="O60" i="4"/>
  <c r="O68" i="4"/>
  <c r="AA21" i="4"/>
  <c r="AA25" i="4"/>
  <c r="AA36" i="4"/>
  <c r="AA47" i="4"/>
  <c r="AA54" i="4"/>
  <c r="AA60" i="4"/>
  <c r="AA68" i="4"/>
  <c r="AI21" i="4"/>
  <c r="AM25" i="4"/>
  <c r="AM47" i="4"/>
  <c r="AQ14" i="4"/>
  <c r="AQ17" i="4"/>
  <c r="AQ20" i="4"/>
  <c r="AQ30" i="4"/>
  <c r="AQ33" i="4"/>
  <c r="AQ36" i="4"/>
  <c r="AQ46" i="4"/>
  <c r="AQ49" i="4"/>
  <c r="AQ52" i="4"/>
  <c r="AQ62" i="4"/>
  <c r="AQ65" i="4"/>
  <c r="AQ68" i="4"/>
  <c r="AV66" i="4"/>
  <c r="AV58" i="4"/>
  <c r="AV50" i="4"/>
  <c r="AV42" i="4"/>
  <c r="AV34" i="4"/>
  <c r="AV26" i="4"/>
  <c r="AV18" i="4"/>
  <c r="AV10" i="4"/>
  <c r="AR26" i="4"/>
  <c r="AI59" i="4"/>
  <c r="AI61" i="4"/>
  <c r="AI66" i="4"/>
  <c r="AI68" i="4"/>
  <c r="AM62" i="4"/>
  <c r="AM59" i="4"/>
  <c r="AM61" i="4"/>
  <c r="W68" i="4"/>
  <c r="AM51" i="4"/>
  <c r="AM69" i="4"/>
  <c r="AM66" i="4"/>
  <c r="AM16" i="4"/>
  <c r="AM20" i="4"/>
  <c r="AM36" i="4"/>
  <c r="AM60" i="4"/>
  <c r="BH65" i="5" l="1"/>
  <c r="BH64" i="5"/>
  <c r="BH63" i="5"/>
  <c r="BH58" i="5"/>
  <c r="BH57" i="5"/>
  <c r="BH56" i="5"/>
  <c r="BH55" i="5"/>
  <c r="BH53" i="5"/>
  <c r="BH52" i="5"/>
  <c r="BH50" i="5"/>
  <c r="BH49" i="5"/>
  <c r="BH48" i="5"/>
  <c r="BH46" i="5"/>
  <c r="BH45" i="5"/>
  <c r="BH44" i="5"/>
  <c r="BH43" i="5"/>
  <c r="BH41" i="5"/>
  <c r="BH40" i="5"/>
  <c r="BH39" i="5"/>
  <c r="BH38" i="5"/>
  <c r="BH37" i="5"/>
  <c r="BH35" i="5"/>
  <c r="BH34" i="5"/>
  <c r="BH33" i="5"/>
  <c r="BH32" i="5"/>
  <c r="BH31" i="5"/>
  <c r="BH30" i="5"/>
  <c r="BH29" i="5"/>
  <c r="BH28" i="5"/>
  <c r="BH27" i="5"/>
  <c r="BH24" i="5"/>
  <c r="BH23" i="5"/>
  <c r="BH19" i="5"/>
  <c r="BH18" i="5"/>
  <c r="BH17" i="5"/>
  <c r="BH15" i="5"/>
  <c r="BH14" i="5"/>
  <c r="BH13" i="5"/>
  <c r="BH12" i="5"/>
  <c r="BH11" i="5"/>
  <c r="BH10" i="5"/>
  <c r="BH9" i="5"/>
  <c r="BH8" i="5"/>
  <c r="BD65" i="5"/>
  <c r="BD64" i="5"/>
  <c r="BD63" i="5"/>
  <c r="BD58" i="5"/>
  <c r="BD57" i="5"/>
  <c r="BD56" i="5"/>
  <c r="BD55" i="5"/>
  <c r="BD53" i="5"/>
  <c r="BD52" i="5"/>
  <c r="BD50" i="5"/>
  <c r="BD49" i="5"/>
  <c r="BD48" i="5"/>
  <c r="BD46" i="5"/>
  <c r="BD45" i="5"/>
  <c r="BD44" i="5"/>
  <c r="BD43" i="5"/>
  <c r="BD41" i="5"/>
  <c r="BD40" i="5"/>
  <c r="BD39" i="5"/>
  <c r="BD38" i="5"/>
  <c r="BD37" i="5"/>
  <c r="BD35" i="5"/>
  <c r="BD34" i="5"/>
  <c r="BD33" i="5"/>
  <c r="BD32" i="5"/>
  <c r="BD31" i="5"/>
  <c r="BD30" i="5"/>
  <c r="BD29" i="5"/>
  <c r="BD28" i="5"/>
  <c r="BD27" i="5"/>
  <c r="BD24" i="5"/>
  <c r="BD23" i="5"/>
  <c r="BD19" i="5"/>
  <c r="BD18" i="5"/>
  <c r="BD17" i="5"/>
  <c r="BD15" i="5"/>
  <c r="BD14" i="5"/>
  <c r="BD13" i="5"/>
  <c r="BD12" i="5"/>
  <c r="BD11" i="5"/>
  <c r="BD10" i="5"/>
  <c r="BD9" i="5"/>
  <c r="BD8" i="5"/>
  <c r="AN65" i="5"/>
  <c r="AN64" i="5"/>
  <c r="AN63" i="5"/>
  <c r="AN58" i="5"/>
  <c r="AN57" i="5"/>
  <c r="AN56" i="5"/>
  <c r="AN55" i="5"/>
  <c r="AN53" i="5"/>
  <c r="AN52" i="5"/>
  <c r="AN50" i="5"/>
  <c r="AN49" i="5"/>
  <c r="AN48" i="5"/>
  <c r="AN46" i="5"/>
  <c r="AN45" i="5"/>
  <c r="AN44" i="5"/>
  <c r="AN43" i="5"/>
  <c r="AN41" i="5"/>
  <c r="AN40" i="5"/>
  <c r="AN39" i="5"/>
  <c r="AN38" i="5"/>
  <c r="AN37" i="5"/>
  <c r="AN35" i="5"/>
  <c r="AN34" i="5"/>
  <c r="AN33" i="5"/>
  <c r="AN32" i="5"/>
  <c r="AN31" i="5"/>
  <c r="AN30" i="5"/>
  <c r="AN29" i="5"/>
  <c r="AN28" i="5"/>
  <c r="AN27" i="5"/>
  <c r="AN24" i="5"/>
  <c r="AN23" i="5"/>
  <c r="AN19" i="5"/>
  <c r="AN18" i="5"/>
  <c r="AN17" i="5"/>
  <c r="AN15" i="5"/>
  <c r="AN14" i="5"/>
  <c r="AN13" i="5"/>
  <c r="AN12" i="5"/>
  <c r="AN11" i="5"/>
  <c r="AN10" i="5"/>
  <c r="AN9" i="5"/>
  <c r="AN8" i="5"/>
  <c r="AJ65" i="5"/>
  <c r="AJ64" i="5"/>
  <c r="AJ63" i="5"/>
  <c r="AJ58" i="5"/>
  <c r="AJ57" i="5"/>
  <c r="AJ56" i="5"/>
  <c r="AJ55" i="5"/>
  <c r="AJ53" i="5"/>
  <c r="AJ52" i="5"/>
  <c r="AJ50" i="5"/>
  <c r="AJ49" i="5"/>
  <c r="AJ48" i="5"/>
  <c r="AJ46" i="5"/>
  <c r="AJ45" i="5"/>
  <c r="AJ44" i="5"/>
  <c r="AJ43" i="5"/>
  <c r="AJ41" i="5"/>
  <c r="AJ40" i="5"/>
  <c r="AJ39" i="5"/>
  <c r="AJ38" i="5"/>
  <c r="AJ37" i="5"/>
  <c r="AJ35" i="5"/>
  <c r="AJ34" i="5"/>
  <c r="AJ33" i="5"/>
  <c r="AJ32" i="5"/>
  <c r="AJ31" i="5"/>
  <c r="AJ30" i="5"/>
  <c r="AJ29" i="5"/>
  <c r="AJ28" i="5"/>
  <c r="AJ27" i="5"/>
  <c r="AJ24" i="5"/>
  <c r="AJ23" i="5"/>
  <c r="AJ19" i="5"/>
  <c r="AJ18" i="5"/>
  <c r="AJ17" i="5"/>
  <c r="AJ15" i="5"/>
  <c r="AJ14" i="5"/>
  <c r="AJ13" i="5"/>
  <c r="AJ12" i="5"/>
  <c r="AJ11" i="5"/>
  <c r="AJ10" i="5"/>
  <c r="AJ9" i="5"/>
  <c r="AJ8" i="5"/>
  <c r="AF65" i="5"/>
  <c r="AF64" i="5"/>
  <c r="AF63" i="5"/>
  <c r="AF58" i="5"/>
  <c r="AF57" i="5"/>
  <c r="AF56" i="5"/>
  <c r="AF55" i="5"/>
  <c r="AF53" i="5"/>
  <c r="AF52" i="5"/>
  <c r="AF50" i="5"/>
  <c r="AF49" i="5"/>
  <c r="AF48" i="5"/>
  <c r="AF46" i="5"/>
  <c r="AF45" i="5"/>
  <c r="AF44" i="5"/>
  <c r="AF43" i="5"/>
  <c r="AF41" i="5"/>
  <c r="AF40" i="5"/>
  <c r="AF39" i="5"/>
  <c r="AF38" i="5"/>
  <c r="AF37" i="5"/>
  <c r="AF35" i="5"/>
  <c r="AF34" i="5"/>
  <c r="AF33" i="5"/>
  <c r="AF32" i="5"/>
  <c r="AF31" i="5"/>
  <c r="AF30" i="5"/>
  <c r="AF29" i="5"/>
  <c r="AF28" i="5"/>
  <c r="AF27" i="5"/>
  <c r="AF24" i="5"/>
  <c r="AF23" i="5"/>
  <c r="AF19" i="5"/>
  <c r="AF18" i="5"/>
  <c r="AF17" i="5"/>
  <c r="AF15" i="5"/>
  <c r="AF14" i="5"/>
  <c r="AF13" i="5"/>
  <c r="AF12" i="5"/>
  <c r="AF11" i="5"/>
  <c r="AF10" i="5"/>
  <c r="AF9" i="5"/>
  <c r="AF8" i="5"/>
  <c r="AB65" i="5"/>
  <c r="AB64" i="5"/>
  <c r="AB63" i="5"/>
  <c r="AB58" i="5"/>
  <c r="AB57" i="5"/>
  <c r="AB56" i="5"/>
  <c r="AB55" i="5"/>
  <c r="AB53" i="5"/>
  <c r="AB52" i="5"/>
  <c r="AB50" i="5"/>
  <c r="AB49" i="5"/>
  <c r="AB48" i="5"/>
  <c r="AB46" i="5"/>
  <c r="AB45" i="5"/>
  <c r="AB44" i="5"/>
  <c r="AB43" i="5"/>
  <c r="AB41" i="5"/>
  <c r="AB40" i="5"/>
  <c r="AB39" i="5"/>
  <c r="AB38" i="5"/>
  <c r="AB37" i="5"/>
  <c r="AB35" i="5"/>
  <c r="AB34" i="5"/>
  <c r="AB33" i="5"/>
  <c r="AB32" i="5"/>
  <c r="AB31" i="5"/>
  <c r="AB30" i="5"/>
  <c r="AB29" i="5"/>
  <c r="AB28" i="5"/>
  <c r="AB27" i="5"/>
  <c r="AB24" i="5"/>
  <c r="AB23" i="5"/>
  <c r="AB19" i="5"/>
  <c r="AB18" i="5"/>
  <c r="AB17" i="5"/>
  <c r="AB15" i="5"/>
  <c r="AB14" i="5"/>
  <c r="AB13" i="5"/>
  <c r="AB12" i="5"/>
  <c r="AB11" i="5"/>
  <c r="AB10" i="5"/>
  <c r="AB9" i="5"/>
  <c r="AB8" i="5"/>
  <c r="X65" i="5"/>
  <c r="X64" i="5"/>
  <c r="X63" i="5"/>
  <c r="X58" i="5"/>
  <c r="X57" i="5"/>
  <c r="X56" i="5"/>
  <c r="X55" i="5"/>
  <c r="X53" i="5"/>
  <c r="X52" i="5"/>
  <c r="X50" i="5"/>
  <c r="X49" i="5"/>
  <c r="X48" i="5"/>
  <c r="X46" i="5"/>
  <c r="X45" i="5"/>
  <c r="X44" i="5"/>
  <c r="X43" i="5"/>
  <c r="X41" i="5"/>
  <c r="X40" i="5"/>
  <c r="X39" i="5"/>
  <c r="X38" i="5"/>
  <c r="X37" i="5"/>
  <c r="X35" i="5"/>
  <c r="X34" i="5"/>
  <c r="X33" i="5"/>
  <c r="X32" i="5"/>
  <c r="X31" i="5"/>
  <c r="X30" i="5"/>
  <c r="X29" i="5"/>
  <c r="X28" i="5"/>
  <c r="X27" i="5"/>
  <c r="X24" i="5"/>
  <c r="X23" i="5"/>
  <c r="X19" i="5"/>
  <c r="X18" i="5"/>
  <c r="X17" i="5"/>
  <c r="X15" i="5"/>
  <c r="X14" i="5"/>
  <c r="X13" i="5"/>
  <c r="X12" i="5"/>
  <c r="X11" i="5"/>
  <c r="X10" i="5"/>
  <c r="X9" i="5"/>
  <c r="X8" i="5"/>
  <c r="T65" i="5"/>
  <c r="T64" i="5"/>
  <c r="T63" i="5"/>
  <c r="T58" i="5"/>
  <c r="T57" i="5"/>
  <c r="T56" i="5"/>
  <c r="T55" i="5"/>
  <c r="T53" i="5"/>
  <c r="T52" i="5"/>
  <c r="T50" i="5"/>
  <c r="T49" i="5"/>
  <c r="T48" i="5"/>
  <c r="T46" i="5"/>
  <c r="T45" i="5"/>
  <c r="T44" i="5"/>
  <c r="T43" i="5"/>
  <c r="T41" i="5"/>
  <c r="T40" i="5"/>
  <c r="T39" i="5"/>
  <c r="T38" i="5"/>
  <c r="T37" i="5"/>
  <c r="T35" i="5"/>
  <c r="T34" i="5"/>
  <c r="T33" i="5"/>
  <c r="T32" i="5"/>
  <c r="T31" i="5"/>
  <c r="T30" i="5"/>
  <c r="T29" i="5"/>
  <c r="T28" i="5"/>
  <c r="T27" i="5"/>
  <c r="T24" i="5"/>
  <c r="T23" i="5"/>
  <c r="T19" i="5"/>
  <c r="T18" i="5"/>
  <c r="T17" i="5"/>
  <c r="T15" i="5"/>
  <c r="T14" i="5"/>
  <c r="T13" i="5"/>
  <c r="T12" i="5"/>
  <c r="T11" i="5"/>
  <c r="T10" i="5"/>
  <c r="T9" i="5"/>
  <c r="T8" i="5"/>
  <c r="P65" i="5"/>
  <c r="P64" i="5"/>
  <c r="P63" i="5"/>
  <c r="P58" i="5"/>
  <c r="P57" i="5"/>
  <c r="P56" i="5"/>
  <c r="P55" i="5"/>
  <c r="P53" i="5"/>
  <c r="P52" i="5"/>
  <c r="P50" i="5"/>
  <c r="P49" i="5"/>
  <c r="P48" i="5"/>
  <c r="P46" i="5"/>
  <c r="P45" i="5"/>
  <c r="P44" i="5"/>
  <c r="P43" i="5"/>
  <c r="P41" i="5"/>
  <c r="P40" i="5"/>
  <c r="P39" i="5"/>
  <c r="P38" i="5"/>
  <c r="P37" i="5"/>
  <c r="P35" i="5"/>
  <c r="P34" i="5"/>
  <c r="P33" i="5"/>
  <c r="P32" i="5"/>
  <c r="P31" i="5"/>
  <c r="P30" i="5"/>
  <c r="P29" i="5"/>
  <c r="P28" i="5"/>
  <c r="P27" i="5"/>
  <c r="P24" i="5"/>
  <c r="P23" i="5"/>
  <c r="P19" i="5"/>
  <c r="P18" i="5"/>
  <c r="P17" i="5"/>
  <c r="P15" i="5"/>
  <c r="P14" i="5"/>
  <c r="P13" i="5"/>
  <c r="P12" i="5"/>
  <c r="P11" i="5"/>
  <c r="P10" i="5"/>
  <c r="P9" i="5"/>
  <c r="P8" i="5"/>
  <c r="L8" i="5"/>
  <c r="L9" i="5"/>
  <c r="L10" i="5"/>
  <c r="L11" i="5"/>
  <c r="L12" i="5"/>
  <c r="L13" i="5"/>
  <c r="L14" i="5"/>
  <c r="L15" i="5"/>
  <c r="L17" i="5"/>
  <c r="L18" i="5"/>
  <c r="L19" i="5"/>
  <c r="L23" i="5"/>
  <c r="L24" i="5"/>
  <c r="L27" i="5"/>
  <c r="L28" i="5"/>
  <c r="L29" i="5"/>
  <c r="L30" i="5"/>
  <c r="L31" i="5"/>
  <c r="L32" i="5"/>
  <c r="L33" i="5"/>
  <c r="L34" i="5"/>
  <c r="L35" i="5"/>
  <c r="L37" i="5"/>
  <c r="L38" i="5"/>
  <c r="L39" i="5"/>
  <c r="L40" i="5"/>
  <c r="L41" i="5"/>
  <c r="L43" i="5"/>
  <c r="L44" i="5"/>
  <c r="L45" i="5"/>
  <c r="L46" i="5"/>
  <c r="L48" i="5"/>
  <c r="L49" i="5"/>
  <c r="L50" i="5"/>
  <c r="L52" i="5"/>
  <c r="L53" i="5"/>
  <c r="L55" i="5"/>
  <c r="L56" i="5"/>
  <c r="L57" i="5"/>
  <c r="L58" i="5"/>
  <c r="L63" i="5"/>
  <c r="L64" i="5"/>
  <c r="L65" i="5"/>
  <c r="H8" i="5"/>
  <c r="H9" i="5"/>
  <c r="H10" i="5"/>
  <c r="H11" i="5"/>
  <c r="H12" i="5"/>
  <c r="H13" i="5"/>
  <c r="H14" i="5"/>
  <c r="H15" i="5"/>
  <c r="H17" i="5"/>
  <c r="H18" i="5"/>
  <c r="H19" i="5"/>
  <c r="H23" i="5"/>
  <c r="H24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H41" i="5"/>
  <c r="H43" i="5"/>
  <c r="H44" i="5"/>
  <c r="H45" i="5"/>
  <c r="H46" i="5"/>
  <c r="H48" i="5"/>
  <c r="H49" i="5"/>
  <c r="H50" i="5"/>
  <c r="H52" i="5"/>
  <c r="H53" i="5"/>
  <c r="H55" i="5"/>
  <c r="H56" i="5"/>
  <c r="H57" i="5"/>
  <c r="H58" i="5"/>
  <c r="H63" i="5"/>
  <c r="H64" i="5"/>
  <c r="H65" i="5"/>
  <c r="AM68" i="5" l="1"/>
  <c r="K62" i="5"/>
  <c r="K69" i="5"/>
  <c r="P7" i="5"/>
  <c r="P22" i="5"/>
  <c r="P42" i="5"/>
  <c r="P59" i="5"/>
  <c r="P66" i="5"/>
  <c r="P70" i="5"/>
  <c r="T21" i="5"/>
  <c r="T36" i="5"/>
  <c r="T54" i="5"/>
  <c r="T62" i="5"/>
  <c r="T69" i="5"/>
  <c r="X20" i="5"/>
  <c r="X26" i="5"/>
  <c r="X51" i="5"/>
  <c r="X61" i="5"/>
  <c r="X68" i="5"/>
  <c r="AB16" i="5"/>
  <c r="AB25" i="5"/>
  <c r="AB47" i="5"/>
  <c r="AB60" i="5"/>
  <c r="AB67" i="5"/>
  <c r="AF7" i="5"/>
  <c r="AF22" i="5"/>
  <c r="AF42" i="5"/>
  <c r="AF59" i="5"/>
  <c r="AF66" i="5"/>
  <c r="AF70" i="5"/>
  <c r="AJ21" i="5"/>
  <c r="AJ36" i="5"/>
  <c r="AJ54" i="5"/>
  <c r="AJ62" i="5"/>
  <c r="AJ69" i="5"/>
  <c r="AM20" i="5"/>
  <c r="K54" i="5"/>
  <c r="K25" i="5"/>
  <c r="K60" i="5"/>
  <c r="K67" i="5"/>
  <c r="AN26" i="5"/>
  <c r="AN61" i="5"/>
  <c r="O66" i="5"/>
  <c r="AA16" i="5"/>
  <c r="AE59" i="5"/>
  <c r="K20" i="5"/>
  <c r="K51" i="5"/>
  <c r="K68" i="5"/>
  <c r="P25" i="5"/>
  <c r="O25" i="5"/>
  <c r="P67" i="5"/>
  <c r="O67" i="5"/>
  <c r="T42" i="5"/>
  <c r="S42" i="5"/>
  <c r="T70" i="5"/>
  <c r="S70" i="5"/>
  <c r="X21" i="5"/>
  <c r="W21" i="5"/>
  <c r="X69" i="5"/>
  <c r="W69" i="5"/>
  <c r="AB51" i="5"/>
  <c r="AA51" i="5"/>
  <c r="AB61" i="5"/>
  <c r="AA61" i="5"/>
  <c r="AF25" i="5"/>
  <c r="AE25" i="5"/>
  <c r="AF67" i="5"/>
  <c r="AE67" i="5"/>
  <c r="AJ22" i="5"/>
  <c r="AI22" i="5"/>
  <c r="AJ59" i="5"/>
  <c r="AI59" i="5"/>
  <c r="AN21" i="5"/>
  <c r="AM21" i="5"/>
  <c r="AN69" i="5"/>
  <c r="AM69" i="5"/>
  <c r="K7" i="5"/>
  <c r="K22" i="5"/>
  <c r="K42" i="5"/>
  <c r="K59" i="5"/>
  <c r="K66" i="5"/>
  <c r="K70" i="5"/>
  <c r="P21" i="5"/>
  <c r="O21" i="5"/>
  <c r="P36" i="5"/>
  <c r="O36" i="5"/>
  <c r="P54" i="5"/>
  <c r="O54" i="5"/>
  <c r="P62" i="5"/>
  <c r="O62" i="5"/>
  <c r="P69" i="5"/>
  <c r="O69" i="5"/>
  <c r="T20" i="5"/>
  <c r="S20" i="5"/>
  <c r="T26" i="5"/>
  <c r="S26" i="5"/>
  <c r="T51" i="5"/>
  <c r="S51" i="5"/>
  <c r="T61" i="5"/>
  <c r="S61" i="5"/>
  <c r="T68" i="5"/>
  <c r="S68" i="5"/>
  <c r="X16" i="5"/>
  <c r="W16" i="5"/>
  <c r="X25" i="5"/>
  <c r="W25" i="5"/>
  <c r="X47" i="5"/>
  <c r="W47" i="5"/>
  <c r="X60" i="5"/>
  <c r="W60" i="5"/>
  <c r="X67" i="5"/>
  <c r="W67" i="5"/>
  <c r="AB7" i="5"/>
  <c r="AA7" i="5"/>
  <c r="AB22" i="5"/>
  <c r="AA22" i="5"/>
  <c r="AB42" i="5"/>
  <c r="AA42" i="5"/>
  <c r="AB59" i="5"/>
  <c r="AA59" i="5"/>
  <c r="AB66" i="5"/>
  <c r="AA66" i="5"/>
  <c r="AB70" i="5"/>
  <c r="AA70" i="5"/>
  <c r="AF21" i="5"/>
  <c r="AE21" i="5"/>
  <c r="AF36" i="5"/>
  <c r="AE36" i="5"/>
  <c r="AF54" i="5"/>
  <c r="AE54" i="5"/>
  <c r="AF62" i="5"/>
  <c r="AE62" i="5"/>
  <c r="AF69" i="5"/>
  <c r="AE69" i="5"/>
  <c r="AJ20" i="5"/>
  <c r="AI20" i="5"/>
  <c r="AJ26" i="5"/>
  <c r="AI26" i="5"/>
  <c r="AJ51" i="5"/>
  <c r="AI51" i="5"/>
  <c r="AJ61" i="5"/>
  <c r="AI61" i="5"/>
  <c r="AJ68" i="5"/>
  <c r="AI68" i="5"/>
  <c r="AN16" i="5"/>
  <c r="AM16" i="5"/>
  <c r="AN25" i="5"/>
  <c r="AM25" i="5"/>
  <c r="AN47" i="5"/>
  <c r="AM47" i="5"/>
  <c r="AN60" i="5"/>
  <c r="AM60" i="5"/>
  <c r="AN67" i="5"/>
  <c r="AM67" i="5"/>
  <c r="K21" i="5"/>
  <c r="O59" i="5"/>
  <c r="S36" i="5"/>
  <c r="W20" i="5"/>
  <c r="W68" i="5"/>
  <c r="AA60" i="5"/>
  <c r="AE42" i="5"/>
  <c r="AI21" i="5"/>
  <c r="AI69" i="5"/>
  <c r="AM61" i="5"/>
  <c r="K47" i="5"/>
  <c r="AN20" i="5"/>
  <c r="AN51" i="5"/>
  <c r="O7" i="5"/>
  <c r="W26" i="5"/>
  <c r="AI36" i="5"/>
  <c r="K61" i="5"/>
  <c r="P47" i="5"/>
  <c r="O47" i="5"/>
  <c r="T7" i="5"/>
  <c r="S7" i="5"/>
  <c r="T66" i="5"/>
  <c r="S66" i="5"/>
  <c r="X54" i="5"/>
  <c r="W54" i="5"/>
  <c r="AB20" i="5"/>
  <c r="AA20" i="5"/>
  <c r="AF16" i="5"/>
  <c r="AE16" i="5"/>
  <c r="AJ7" i="5"/>
  <c r="AI7" i="5"/>
  <c r="AJ70" i="5"/>
  <c r="AI70" i="5"/>
  <c r="O22" i="5"/>
  <c r="O70" i="5"/>
  <c r="S62" i="5"/>
  <c r="W51" i="5"/>
  <c r="AA25" i="5"/>
  <c r="AE7" i="5"/>
  <c r="AE66" i="5"/>
  <c r="AI54" i="5"/>
  <c r="AM26" i="5"/>
  <c r="K16" i="5"/>
  <c r="S54" i="5"/>
  <c r="AA67" i="5"/>
  <c r="K26" i="5"/>
  <c r="P16" i="5"/>
  <c r="O16" i="5"/>
  <c r="P60" i="5"/>
  <c r="O60" i="5"/>
  <c r="T22" i="5"/>
  <c r="S22" i="5"/>
  <c r="T59" i="5"/>
  <c r="S59" i="5"/>
  <c r="X36" i="5"/>
  <c r="W36" i="5"/>
  <c r="X62" i="5"/>
  <c r="W62" i="5"/>
  <c r="AB26" i="5"/>
  <c r="AA26" i="5"/>
  <c r="AB68" i="5"/>
  <c r="AA68" i="5"/>
  <c r="AF47" i="5"/>
  <c r="AE47" i="5"/>
  <c r="AF60" i="5"/>
  <c r="AE60" i="5"/>
  <c r="AJ42" i="5"/>
  <c r="AI42" i="5"/>
  <c r="AJ66" i="5"/>
  <c r="AI66" i="5"/>
  <c r="AN36" i="5"/>
  <c r="AM36" i="5"/>
  <c r="AN54" i="5"/>
  <c r="AM54" i="5"/>
  <c r="AN62" i="5"/>
  <c r="AM62" i="5"/>
  <c r="P20" i="5"/>
  <c r="O20" i="5"/>
  <c r="P26" i="5"/>
  <c r="O26" i="5"/>
  <c r="P51" i="5"/>
  <c r="O51" i="5"/>
  <c r="P61" i="5"/>
  <c r="O61" i="5"/>
  <c r="P68" i="5"/>
  <c r="O68" i="5"/>
  <c r="T16" i="5"/>
  <c r="S16" i="5"/>
  <c r="T25" i="5"/>
  <c r="S25" i="5"/>
  <c r="T47" i="5"/>
  <c r="S47" i="5"/>
  <c r="T60" i="5"/>
  <c r="S60" i="5"/>
  <c r="T67" i="5"/>
  <c r="S67" i="5"/>
  <c r="X7" i="5"/>
  <c r="W7" i="5"/>
  <c r="X22" i="5"/>
  <c r="W22" i="5"/>
  <c r="X42" i="5"/>
  <c r="W42" i="5"/>
  <c r="X59" i="5"/>
  <c r="W59" i="5"/>
  <c r="X66" i="5"/>
  <c r="W66" i="5"/>
  <c r="X70" i="5"/>
  <c r="W70" i="5"/>
  <c r="AB21" i="5"/>
  <c r="AA21" i="5"/>
  <c r="AB36" i="5"/>
  <c r="AA36" i="5"/>
  <c r="AB54" i="5"/>
  <c r="AA54" i="5"/>
  <c r="AB62" i="5"/>
  <c r="AA62" i="5"/>
  <c r="AB69" i="5"/>
  <c r="AA69" i="5"/>
  <c r="AF20" i="5"/>
  <c r="AE20" i="5"/>
  <c r="AF26" i="5"/>
  <c r="AE26" i="5"/>
  <c r="AF51" i="5"/>
  <c r="AE51" i="5"/>
  <c r="AF61" i="5"/>
  <c r="AE61" i="5"/>
  <c r="AF68" i="5"/>
  <c r="AE68" i="5"/>
  <c r="AJ16" i="5"/>
  <c r="AI16" i="5"/>
  <c r="AJ25" i="5"/>
  <c r="AI25" i="5"/>
  <c r="AJ47" i="5"/>
  <c r="AI47" i="5"/>
  <c r="AJ60" i="5"/>
  <c r="AI60" i="5"/>
  <c r="AJ67" i="5"/>
  <c r="AI67" i="5"/>
  <c r="AN7" i="5"/>
  <c r="AM7" i="5"/>
  <c r="AN22" i="5"/>
  <c r="AM22" i="5"/>
  <c r="AN42" i="5"/>
  <c r="AM42" i="5"/>
  <c r="AN59" i="5"/>
  <c r="AM59" i="5"/>
  <c r="AN66" i="5"/>
  <c r="AM66" i="5"/>
  <c r="K36" i="5"/>
  <c r="O42" i="5"/>
  <c r="S21" i="5"/>
  <c r="S69" i="5"/>
  <c r="W61" i="5"/>
  <c r="AA47" i="5"/>
  <c r="AE22" i="5"/>
  <c r="AE70" i="5"/>
  <c r="AI62" i="5"/>
  <c r="AM51" i="5"/>
  <c r="AN68" i="5"/>
  <c r="AN70" i="5"/>
  <c r="AM70" i="5"/>
  <c r="AJ67" i="2" l="1"/>
  <c r="L7" i="5"/>
  <c r="AJ7" i="2"/>
  <c r="AI7" i="2"/>
  <c r="AN7" i="2"/>
  <c r="AF20" i="2"/>
  <c r="AA20" i="2"/>
  <c r="AM51" i="2"/>
  <c r="AM20" i="2"/>
  <c r="AN54" i="2"/>
  <c r="AI54" i="2"/>
  <c r="AE66" i="2"/>
  <c r="AE7" i="2"/>
  <c r="AF25" i="2"/>
  <c r="AA25" i="2"/>
  <c r="W61" i="2"/>
  <c r="AB61" i="2"/>
  <c r="AB51" i="2"/>
  <c r="W51" i="2"/>
  <c r="X21" i="2"/>
  <c r="S21" i="2"/>
  <c r="T42" i="2"/>
  <c r="O42" i="2"/>
  <c r="AJ51" i="2"/>
  <c r="AE51" i="2"/>
  <c r="T51" i="2"/>
  <c r="O51" i="2"/>
  <c r="AN20" i="2"/>
  <c r="AI20" i="2"/>
  <c r="AM21" i="2"/>
  <c r="AF68" i="2"/>
  <c r="AA68" i="2"/>
  <c r="X66" i="2"/>
  <c r="S66" i="2"/>
  <c r="AF69" i="2"/>
  <c r="AA69" i="2"/>
  <c r="T62" i="2"/>
  <c r="O62" i="2"/>
  <c r="K7" i="2"/>
  <c r="P7" i="2"/>
  <c r="AF47" i="2"/>
  <c r="AA47" i="2"/>
  <c r="X36" i="2"/>
  <c r="S36" i="2"/>
  <c r="O59" i="2"/>
  <c r="T59" i="2"/>
  <c r="K67" i="2"/>
  <c r="P67" i="2"/>
  <c r="K47" i="2"/>
  <c r="P47" i="2"/>
  <c r="K16" i="2"/>
  <c r="P16" i="2"/>
  <c r="AM60" i="2"/>
  <c r="AM25" i="2"/>
  <c r="AN68" i="2"/>
  <c r="AI68" i="2"/>
  <c r="AN51" i="2"/>
  <c r="AI51" i="2"/>
  <c r="AJ36" i="2"/>
  <c r="AE36" i="2"/>
  <c r="AB47" i="2"/>
  <c r="W47" i="2"/>
  <c r="P42" i="2"/>
  <c r="K42" i="2"/>
  <c r="AM66" i="2"/>
  <c r="AM42" i="2"/>
  <c r="AM7" i="2"/>
  <c r="AN60" i="2"/>
  <c r="AI60" i="2"/>
  <c r="AN25" i="2"/>
  <c r="AI25" i="2"/>
  <c r="AJ68" i="2"/>
  <c r="AE68" i="2"/>
  <c r="AJ20" i="2"/>
  <c r="AE20" i="2"/>
  <c r="AA54" i="2"/>
  <c r="AF54" i="2"/>
  <c r="AA21" i="2"/>
  <c r="AF21" i="2"/>
  <c r="AB66" i="2"/>
  <c r="W66" i="2"/>
  <c r="AB42" i="2"/>
  <c r="W42" i="2"/>
  <c r="W7" i="2"/>
  <c r="AB7" i="2"/>
  <c r="S60" i="2"/>
  <c r="X60" i="2"/>
  <c r="S25" i="2"/>
  <c r="X25" i="2"/>
  <c r="O68" i="2"/>
  <c r="T68" i="2"/>
  <c r="O20" i="2"/>
  <c r="T20" i="2"/>
  <c r="P62" i="2"/>
  <c r="K62" i="2"/>
  <c r="P36" i="2"/>
  <c r="K36" i="2"/>
  <c r="AB36" i="2"/>
  <c r="W36" i="2"/>
  <c r="X59" i="2"/>
  <c r="S59" i="2"/>
  <c r="X7" i="2"/>
  <c r="S7" i="2"/>
  <c r="P60" i="2"/>
  <c r="T60" i="2"/>
  <c r="O60" i="2"/>
  <c r="O16" i="2"/>
  <c r="T16" i="2"/>
  <c r="P51" i="2"/>
  <c r="K51" i="2"/>
  <c r="AJ21" i="2"/>
  <c r="AE21" i="2"/>
  <c r="AF7" i="2"/>
  <c r="AA7" i="2"/>
  <c r="X61" i="2"/>
  <c r="S61" i="2"/>
  <c r="T54" i="2"/>
  <c r="O54" i="2"/>
  <c r="P66" i="2"/>
  <c r="K66" i="2"/>
  <c r="AM54" i="2"/>
  <c r="AJ42" i="2"/>
  <c r="AN42" i="2"/>
  <c r="AI42" i="2"/>
  <c r="AJ25" i="2"/>
  <c r="AE25" i="2"/>
  <c r="AB54" i="2"/>
  <c r="W54" i="2"/>
  <c r="P26" i="2"/>
  <c r="K26" i="2"/>
  <c r="AB60" i="2"/>
  <c r="W60" i="2"/>
  <c r="P69" i="2"/>
  <c r="K69" i="2"/>
  <c r="AM61" i="2"/>
  <c r="AI62" i="2"/>
  <c r="AN62" i="2"/>
  <c r="AE67" i="2"/>
  <c r="AE69" i="2"/>
  <c r="AJ69" i="2"/>
  <c r="AE22" i="2"/>
  <c r="AJ22" i="2"/>
  <c r="AB68" i="2"/>
  <c r="W68" i="2"/>
  <c r="AF42" i="2"/>
  <c r="AA42" i="2"/>
  <c r="H54" i="2"/>
  <c r="AM26" i="2"/>
  <c r="AI21" i="2"/>
  <c r="AN21" i="2"/>
  <c r="AE42" i="2"/>
  <c r="AF60" i="2"/>
  <c r="AA60" i="2"/>
  <c r="W20" i="2"/>
  <c r="AB20" i="2"/>
  <c r="X54" i="2"/>
  <c r="S54" i="2"/>
  <c r="T66" i="2"/>
  <c r="O66" i="2"/>
  <c r="T7" i="2"/>
  <c r="O7" i="2"/>
  <c r="AE26" i="2"/>
  <c r="AJ26" i="2"/>
  <c r="AJ66" i="2"/>
  <c r="AI66" i="2"/>
  <c r="AN66" i="2"/>
  <c r="AJ60" i="2"/>
  <c r="AE60" i="2"/>
  <c r="AF51" i="2"/>
  <c r="AA51" i="2"/>
  <c r="T47" i="2"/>
  <c r="O47" i="2"/>
  <c r="X68" i="2"/>
  <c r="S68" i="2"/>
  <c r="H7" i="2"/>
  <c r="AM62" i="2"/>
  <c r="AM36" i="2"/>
  <c r="AN69" i="2"/>
  <c r="AI69" i="2"/>
  <c r="AN59" i="2"/>
  <c r="AI59" i="2"/>
  <c r="AN22" i="2"/>
  <c r="AI22" i="2"/>
  <c r="AE47" i="2"/>
  <c r="AJ47" i="2"/>
  <c r="AJ16" i="2"/>
  <c r="AE16" i="2"/>
  <c r="AF61" i="2"/>
  <c r="AA61" i="2"/>
  <c r="AF26" i="2"/>
  <c r="AA26" i="2"/>
  <c r="AB62" i="2"/>
  <c r="W62" i="2"/>
  <c r="AB21" i="2"/>
  <c r="W21" i="2"/>
  <c r="X22" i="2"/>
  <c r="S22" i="2"/>
  <c r="P68" i="2"/>
  <c r="K68" i="2"/>
  <c r="AJ62" i="2"/>
  <c r="AE62" i="2"/>
  <c r="AF22" i="2"/>
  <c r="AA22" i="2"/>
  <c r="AB16" i="2"/>
  <c r="W16" i="2"/>
  <c r="X26" i="2"/>
  <c r="S26" i="2"/>
  <c r="T36" i="2"/>
  <c r="O36" i="2"/>
  <c r="K59" i="2"/>
  <c r="P59" i="2"/>
  <c r="AM68" i="2"/>
  <c r="AN36" i="2"/>
  <c r="AI36" i="2"/>
  <c r="AJ59" i="2"/>
  <c r="AE59" i="2"/>
  <c r="AF67" i="2"/>
  <c r="AA67" i="2"/>
  <c r="AF16" i="2"/>
  <c r="AA16" i="2"/>
  <c r="W26" i="2"/>
  <c r="AB26" i="2"/>
  <c r="X62" i="2"/>
  <c r="S62" i="2"/>
  <c r="T69" i="2"/>
  <c r="O69" i="2"/>
  <c r="T22" i="2"/>
  <c r="O22" i="2"/>
  <c r="K60" i="2"/>
  <c r="P25" i="2"/>
  <c r="K25" i="2"/>
  <c r="AN67" i="2"/>
  <c r="AM67" i="2"/>
  <c r="AM47" i="2"/>
  <c r="AM16" i="2"/>
  <c r="AN61" i="2"/>
  <c r="AI61" i="2"/>
  <c r="AN26" i="2"/>
  <c r="AI26" i="2"/>
  <c r="AF66" i="2"/>
  <c r="AA66" i="2"/>
  <c r="AB67" i="2"/>
  <c r="W67" i="2"/>
  <c r="S51" i="2"/>
  <c r="X51" i="2"/>
  <c r="AM69" i="2"/>
  <c r="AM59" i="2"/>
  <c r="AM22" i="2"/>
  <c r="AI67" i="2"/>
  <c r="AN47" i="2"/>
  <c r="AI47" i="2"/>
  <c r="AN16" i="2"/>
  <c r="AI16" i="2"/>
  <c r="AE61" i="2"/>
  <c r="AJ61" i="2"/>
  <c r="AF62" i="2"/>
  <c r="AA62" i="2"/>
  <c r="AF36" i="2"/>
  <c r="AA36" i="2"/>
  <c r="AB69" i="2"/>
  <c r="W69" i="2"/>
  <c r="W59" i="2"/>
  <c r="AB59" i="2"/>
  <c r="AB22" i="2"/>
  <c r="W22" i="2"/>
  <c r="S67" i="2"/>
  <c r="X67" i="2"/>
  <c r="X47" i="2"/>
  <c r="S47" i="2"/>
  <c r="S16" i="2"/>
  <c r="X16" i="2"/>
  <c r="T61" i="2"/>
  <c r="O61" i="2"/>
  <c r="T26" i="2"/>
  <c r="O26" i="2"/>
  <c r="P54" i="2"/>
  <c r="K54" i="2"/>
  <c r="P21" i="2"/>
  <c r="K21" i="2"/>
  <c r="X69" i="2"/>
  <c r="S69" i="2"/>
  <c r="S42" i="2"/>
  <c r="X42" i="2"/>
  <c r="T67" i="2"/>
  <c r="O67" i="2"/>
  <c r="T25" i="2"/>
  <c r="O25" i="2"/>
  <c r="P61" i="2"/>
  <c r="K61" i="2"/>
  <c r="K20" i="2"/>
  <c r="P20" i="2"/>
  <c r="AE54" i="2"/>
  <c r="AJ54" i="2"/>
  <c r="AA59" i="2"/>
  <c r="AF59" i="2"/>
  <c r="AB25" i="2"/>
  <c r="W25" i="2"/>
  <c r="X20" i="2"/>
  <c r="S20" i="2"/>
  <c r="T21" i="2"/>
  <c r="O21" i="2"/>
  <c r="K22" i="2"/>
  <c r="P22" i="2"/>
  <c r="H51" i="5"/>
  <c r="H61" i="5"/>
  <c r="H16" i="5"/>
  <c r="H25" i="5"/>
  <c r="H47" i="5"/>
  <c r="H60" i="5"/>
  <c r="H67" i="5"/>
  <c r="L69" i="5"/>
  <c r="L51" i="5"/>
  <c r="H68" i="5"/>
  <c r="L62" i="5"/>
  <c r="L61" i="5"/>
  <c r="L66" i="5"/>
  <c r="L42" i="5"/>
  <c r="L60" i="5"/>
  <c r="H26" i="5"/>
  <c r="G7" i="5"/>
  <c r="H21" i="5"/>
  <c r="H54" i="5"/>
  <c r="H62" i="5"/>
  <c r="H69" i="5"/>
  <c r="L54" i="5"/>
  <c r="L26" i="5"/>
  <c r="L16" i="5"/>
  <c r="L47" i="5"/>
  <c r="L21" i="5"/>
  <c r="L68" i="5"/>
  <c r="L20" i="5"/>
  <c r="H20" i="5"/>
  <c r="H36" i="5"/>
  <c r="H7" i="5"/>
  <c r="D7" i="5"/>
  <c r="H22" i="5"/>
  <c r="H42" i="5"/>
  <c r="H59" i="5"/>
  <c r="H66" i="5"/>
  <c r="H70" i="5"/>
  <c r="L36" i="5"/>
  <c r="L70" i="5"/>
  <c r="L59" i="5"/>
  <c r="L22" i="5"/>
  <c r="L67" i="5"/>
  <c r="L25" i="5"/>
  <c r="H62" i="2" l="1"/>
  <c r="H26" i="2"/>
  <c r="H36" i="2"/>
  <c r="H66" i="2"/>
  <c r="L66" i="2"/>
  <c r="H68" i="2"/>
  <c r="H47" i="2"/>
  <c r="H42" i="2"/>
  <c r="H69" i="2"/>
  <c r="L59" i="2"/>
  <c r="H20" i="2"/>
  <c r="H21" i="2"/>
  <c r="L61" i="2"/>
  <c r="G61" i="2"/>
  <c r="G60" i="2"/>
  <c r="L60" i="2"/>
  <c r="G25" i="2"/>
  <c r="L25" i="2"/>
  <c r="G59" i="2"/>
  <c r="L54" i="2"/>
  <c r="G54" i="2"/>
  <c r="L21" i="2"/>
  <c r="G21" i="2"/>
  <c r="L68" i="2"/>
  <c r="G68" i="2"/>
  <c r="L51" i="2"/>
  <c r="G51" i="2"/>
  <c r="G22" i="2"/>
  <c r="L22" i="2"/>
  <c r="L42" i="2"/>
  <c r="G42" i="2"/>
  <c r="H25" i="2"/>
  <c r="G7" i="2"/>
  <c r="L7" i="2"/>
  <c r="G67" i="2"/>
  <c r="L67" i="2"/>
  <c r="G47" i="2"/>
  <c r="L47" i="2"/>
  <c r="G16" i="2"/>
  <c r="L16" i="2"/>
  <c r="H51" i="2"/>
  <c r="L62" i="2"/>
  <c r="G62" i="2"/>
  <c r="L36" i="2"/>
  <c r="G36" i="2"/>
  <c r="H67" i="2"/>
  <c r="H16" i="2"/>
  <c r="H59" i="2"/>
  <c r="L20" i="2"/>
  <c r="G20" i="2"/>
  <c r="L69" i="2"/>
  <c r="G69" i="2"/>
  <c r="H60" i="2"/>
  <c r="L26" i="2"/>
  <c r="G26" i="2"/>
  <c r="H22" i="2"/>
  <c r="G66" i="2"/>
  <c r="H61" i="2"/>
  <c r="G69" i="5"/>
  <c r="G68" i="5"/>
  <c r="G67" i="5"/>
  <c r="G61" i="5"/>
  <c r="G60" i="5"/>
  <c r="G36" i="5"/>
  <c r="G21" i="5"/>
  <c r="G20" i="5"/>
  <c r="G16" i="5"/>
  <c r="AR69" i="5"/>
  <c r="AQ65" i="5"/>
  <c r="AQ58" i="5"/>
  <c r="AQ57" i="5"/>
  <c r="AQ54" i="5"/>
  <c r="AQ51" i="5"/>
  <c r="AQ50" i="5"/>
  <c r="AQ49" i="5"/>
  <c r="AQ46" i="5"/>
  <c r="AQ43" i="5"/>
  <c r="AQ41" i="5"/>
  <c r="AQ38" i="5"/>
  <c r="AQ35" i="5"/>
  <c r="AQ34" i="5"/>
  <c r="AQ33" i="5"/>
  <c r="AQ30" i="5"/>
  <c r="AQ27" i="5"/>
  <c r="AQ19" i="5"/>
  <c r="AQ18" i="5"/>
  <c r="AQ17" i="5"/>
  <c r="AQ14" i="5"/>
  <c r="AQ11" i="5"/>
  <c r="AQ10" i="5"/>
  <c r="AQ9" i="5"/>
  <c r="AQ13" i="5" l="1"/>
  <c r="AQ29" i="5"/>
  <c r="AQ37" i="5"/>
  <c r="AQ45" i="5"/>
  <c r="AQ53" i="5"/>
  <c r="AQ15" i="5"/>
  <c r="AQ39" i="5"/>
  <c r="AQ55" i="5"/>
  <c r="AQ23" i="5"/>
  <c r="AQ31" i="5"/>
  <c r="AQ47" i="5"/>
  <c r="AQ8" i="5"/>
  <c r="AQ24" i="5"/>
  <c r="AQ32" i="5"/>
  <c r="AQ40" i="5"/>
  <c r="AQ48" i="5"/>
  <c r="AQ56" i="5"/>
  <c r="AQ64" i="5"/>
  <c r="AQ12" i="5"/>
  <c r="AQ28" i="5"/>
  <c r="AQ44" i="5"/>
  <c r="AQ52" i="5"/>
  <c r="AQ63" i="5"/>
  <c r="AR51" i="5"/>
  <c r="AR67" i="5"/>
  <c r="AR16" i="5"/>
  <c r="AR60" i="5"/>
  <c r="AR21" i="5"/>
  <c r="AR25" i="5"/>
  <c r="AR61" i="5"/>
  <c r="AR22" i="5"/>
  <c r="AR26" i="5"/>
  <c r="AR42" i="5"/>
  <c r="AR54" i="5"/>
  <c r="AR62" i="5"/>
  <c r="AR66" i="5"/>
  <c r="AR70" i="5"/>
  <c r="AR7" i="5"/>
  <c r="AR47" i="5"/>
  <c r="AR59" i="5"/>
  <c r="AR20" i="5"/>
  <c r="AR36" i="5"/>
  <c r="AR68" i="5"/>
  <c r="AQ25" i="5"/>
  <c r="AQ26" i="5"/>
  <c r="AQ42" i="5"/>
  <c r="AQ7" i="5"/>
  <c r="AQ59" i="5"/>
  <c r="AQ16" i="5"/>
  <c r="AQ20" i="5"/>
  <c r="AQ36" i="5"/>
  <c r="AQ60" i="5"/>
  <c r="AQ68" i="5"/>
  <c r="AQ21" i="5"/>
  <c r="AQ69" i="5"/>
  <c r="AQ62" i="5"/>
  <c r="AQ66" i="5"/>
  <c r="AQ70" i="5"/>
  <c r="AQ61" i="5"/>
  <c r="AQ22" i="5"/>
  <c r="AQ67" i="5"/>
  <c r="G47" i="5"/>
  <c r="G26" i="5"/>
  <c r="G42" i="5"/>
  <c r="G66" i="5"/>
  <c r="G51" i="5"/>
  <c r="G59" i="5"/>
  <c r="G22" i="5"/>
  <c r="G54" i="5"/>
  <c r="G62" i="5"/>
  <c r="G70" i="5"/>
  <c r="G25" i="5"/>
  <c r="AQ68" i="2" l="1"/>
  <c r="AR68" i="2"/>
  <c r="AQ44" i="2"/>
  <c r="AQ28" i="2"/>
  <c r="AQ12" i="2"/>
  <c r="AQ47" i="2"/>
  <c r="AR47" i="2"/>
  <c r="AQ31" i="2"/>
  <c r="AQ15" i="2"/>
  <c r="AQ69" i="2"/>
  <c r="AR69" i="2"/>
  <c r="AQ62" i="2"/>
  <c r="AR62" i="2"/>
  <c r="AQ54" i="2"/>
  <c r="AR54" i="2"/>
  <c r="AQ46" i="2"/>
  <c r="AQ38" i="2"/>
  <c r="AQ30" i="2"/>
  <c r="AQ22" i="2"/>
  <c r="AR22" i="2"/>
  <c r="AQ14" i="2"/>
  <c r="AQ61" i="2"/>
  <c r="AR61" i="2"/>
  <c r="AQ53" i="2"/>
  <c r="AQ45" i="2"/>
  <c r="AQ37" i="2"/>
  <c r="AQ29" i="2"/>
  <c r="AQ21" i="2"/>
  <c r="AR21" i="2"/>
  <c r="AQ13" i="2"/>
  <c r="AQ64" i="2"/>
  <c r="AQ56" i="2"/>
  <c r="AQ40" i="2"/>
  <c r="AQ24" i="2"/>
  <c r="AQ8" i="2"/>
  <c r="AQ63" i="2"/>
  <c r="AQ51" i="2"/>
  <c r="AR51" i="2"/>
  <c r="AQ35" i="2"/>
  <c r="AQ19" i="2"/>
  <c r="AQ65" i="2"/>
  <c r="AQ52" i="2"/>
  <c r="AQ36" i="2"/>
  <c r="AR36" i="2"/>
  <c r="AQ20" i="2"/>
  <c r="AR20" i="2"/>
  <c r="AQ59" i="2"/>
  <c r="AR59" i="2"/>
  <c r="AQ39" i="2"/>
  <c r="AQ23" i="2"/>
  <c r="AQ7" i="2"/>
  <c r="AR7" i="2"/>
  <c r="AQ66" i="2"/>
  <c r="AR66" i="2"/>
  <c r="AQ58" i="2"/>
  <c r="AQ50" i="2"/>
  <c r="AQ42" i="2"/>
  <c r="AR42" i="2"/>
  <c r="AQ34" i="2"/>
  <c r="AQ26" i="2"/>
  <c r="AR26" i="2"/>
  <c r="AQ18" i="2"/>
  <c r="AQ10" i="2"/>
  <c r="AQ57" i="2"/>
  <c r="AQ49" i="2"/>
  <c r="AQ41" i="2"/>
  <c r="AQ33" i="2"/>
  <c r="AQ25" i="2"/>
  <c r="AR25" i="2"/>
  <c r="AQ17" i="2"/>
  <c r="AQ9" i="2"/>
  <c r="AQ60" i="2"/>
  <c r="AR60" i="2"/>
  <c r="AQ48" i="2"/>
  <c r="AQ32" i="2"/>
  <c r="AQ16" i="2"/>
  <c r="AR16" i="2"/>
  <c r="AQ67" i="2"/>
  <c r="AR67" i="2"/>
  <c r="AQ55" i="2"/>
  <c r="AQ43" i="2"/>
  <c r="AQ27" i="2"/>
  <c r="AQ11" i="2"/>
  <c r="BH7" i="4" l="1"/>
  <c r="BH65" i="2" l="1"/>
  <c r="BH64" i="2"/>
  <c r="BH63" i="2"/>
  <c r="BH58" i="2"/>
  <c r="BH57" i="2"/>
  <c r="BH56" i="2"/>
  <c r="BH55" i="2"/>
  <c r="BH53" i="2"/>
  <c r="BH52" i="2"/>
  <c r="BH50" i="2"/>
  <c r="BH49" i="2"/>
  <c r="BH48" i="2"/>
  <c r="BH46" i="2"/>
  <c r="BH45" i="2"/>
  <c r="BH44" i="2"/>
  <c r="BH43" i="2"/>
  <c r="BH41" i="2"/>
  <c r="BH40" i="2"/>
  <c r="BH39" i="2"/>
  <c r="BH38" i="2"/>
  <c r="BH37" i="2"/>
  <c r="BH35" i="2"/>
  <c r="BH34" i="2"/>
  <c r="BH33" i="2"/>
  <c r="BH32" i="2"/>
  <c r="BH31" i="2"/>
  <c r="BH30" i="2"/>
  <c r="BH29" i="2"/>
  <c r="BH28" i="2"/>
  <c r="BH27" i="2"/>
  <c r="BH24" i="2"/>
  <c r="BH23" i="2"/>
  <c r="BH19" i="2"/>
  <c r="BH18" i="2"/>
  <c r="BH17" i="2"/>
  <c r="BD70" i="5" l="1"/>
  <c r="AY70" i="5"/>
  <c r="BC21" i="5"/>
  <c r="BC54" i="5"/>
  <c r="BC69" i="5"/>
  <c r="BC22" i="5"/>
  <c r="BC59" i="5"/>
  <c r="BC70" i="5"/>
  <c r="BC16" i="5"/>
  <c r="BC25" i="5"/>
  <c r="BC47" i="5"/>
  <c r="BC60" i="5"/>
  <c r="BC67" i="5"/>
  <c r="BC36" i="5"/>
  <c r="BC62" i="5"/>
  <c r="BC7" i="5"/>
  <c r="BC42" i="5"/>
  <c r="BC66" i="5"/>
  <c r="BC20" i="5"/>
  <c r="BC26" i="5"/>
  <c r="BC51" i="5"/>
  <c r="BC61" i="5"/>
  <c r="BC68" i="5"/>
  <c r="BC7" i="2" l="1"/>
  <c r="BD69" i="2"/>
  <c r="AY20" i="5" l="1"/>
  <c r="AY25" i="5"/>
  <c r="BD25" i="5" l="1"/>
  <c r="BD20" i="5"/>
  <c r="AY50" i="5"/>
  <c r="AY18" i="5"/>
  <c r="AY23" i="5"/>
  <c r="AY52" i="5"/>
  <c r="AY21" i="5"/>
  <c r="AY46" i="5"/>
  <c r="AY55" i="5"/>
  <c r="AY12" i="5"/>
  <c r="AY11" i="5"/>
  <c r="AY49" i="5"/>
  <c r="AY17" i="5"/>
  <c r="AY24" i="5"/>
  <c r="AY53" i="5"/>
  <c r="AY43" i="5"/>
  <c r="AY56" i="5"/>
  <c r="AY61" i="5"/>
  <c r="AY15" i="5"/>
  <c r="AY10" i="5"/>
  <c r="AY48" i="5"/>
  <c r="AY45" i="5"/>
  <c r="AY59" i="5"/>
  <c r="AY57" i="5"/>
  <c r="AY13" i="5"/>
  <c r="AY19" i="5"/>
  <c r="AY66" i="5"/>
  <c r="AY60" i="5"/>
  <c r="AY44" i="5"/>
  <c r="AY58" i="5"/>
  <c r="AY68" i="5"/>
  <c r="AY9" i="5"/>
  <c r="AY14" i="5"/>
  <c r="AY67" i="5"/>
  <c r="AY8" i="5" l="1"/>
  <c r="BD20" i="2"/>
  <c r="BD25" i="2"/>
  <c r="BD60" i="5"/>
  <c r="BD68" i="5"/>
  <c r="BD66" i="5"/>
  <c r="BD67" i="5"/>
  <c r="BD59" i="5"/>
  <c r="BD21" i="5"/>
  <c r="BD61" i="5"/>
  <c r="AY30" i="5"/>
  <c r="AY32" i="5"/>
  <c r="AY29" i="5"/>
  <c r="AY38" i="5"/>
  <c r="AY69" i="5"/>
  <c r="AY28" i="5"/>
  <c r="AY27" i="5"/>
  <c r="AY37" i="5"/>
  <c r="AY39" i="5"/>
  <c r="AY63" i="5"/>
  <c r="AY54" i="5"/>
  <c r="AY33" i="5"/>
  <c r="AY35" i="5"/>
  <c r="AY41" i="5"/>
  <c r="AY65" i="5"/>
  <c r="AY51" i="5"/>
  <c r="AY34" i="5"/>
  <c r="AY31" i="5"/>
  <c r="AY47" i="5"/>
  <c r="AY40" i="5"/>
  <c r="AY64" i="5"/>
  <c r="AY42" i="5"/>
  <c r="AY16" i="5"/>
  <c r="BD60" i="2" l="1"/>
  <c r="BD68" i="2"/>
  <c r="BD61" i="2"/>
  <c r="BD21" i="2"/>
  <c r="BD59" i="2"/>
  <c r="BD66" i="2"/>
  <c r="BD67" i="2"/>
  <c r="BD16" i="5"/>
  <c r="BD42" i="5"/>
  <c r="BD7" i="5"/>
  <c r="BD69" i="5"/>
  <c r="BD51" i="5"/>
  <c r="BD47" i="5"/>
  <c r="BD54" i="5"/>
  <c r="AY7" i="5"/>
  <c r="BD7" i="2"/>
  <c r="AY22" i="5"/>
  <c r="BD54" i="2" l="1"/>
  <c r="BD16" i="2"/>
  <c r="BD42" i="2"/>
  <c r="BD47" i="2"/>
  <c r="BD51" i="2"/>
  <c r="BD22" i="5"/>
  <c r="AY36" i="5"/>
  <c r="AY62" i="5"/>
  <c r="AY26" i="5"/>
  <c r="BD22" i="2" l="1"/>
  <c r="BD62" i="5"/>
  <c r="BD26" i="5"/>
  <c r="BD36" i="5"/>
  <c r="BD26" i="2" l="1"/>
  <c r="BD62" i="2"/>
  <c r="BD36" i="2"/>
  <c r="AU67" i="5" l="1"/>
  <c r="AU66" i="5"/>
  <c r="AU62" i="5"/>
  <c r="AU59" i="5"/>
  <c r="AU58" i="5"/>
  <c r="AU54" i="5"/>
  <c r="AU51" i="5"/>
  <c r="AU50" i="5"/>
  <c r="AU46" i="5"/>
  <c r="AU43" i="5"/>
  <c r="AU42" i="5"/>
  <c r="AU38" i="5"/>
  <c r="AU35" i="5"/>
  <c r="AU34" i="5"/>
  <c r="AU30" i="5"/>
  <c r="AU27" i="5"/>
  <c r="AU26" i="5"/>
  <c r="AU22" i="5"/>
  <c r="AU19" i="5"/>
  <c r="AU18" i="5"/>
  <c r="AU14" i="5"/>
  <c r="AU11" i="5"/>
  <c r="AU10" i="5"/>
  <c r="BG62" i="4"/>
  <c r="BG36" i="4"/>
  <c r="BG21" i="4"/>
  <c r="BH70" i="5"/>
  <c r="BH69" i="5"/>
  <c r="BH68" i="5"/>
  <c r="BH67" i="5"/>
  <c r="BH66" i="5"/>
  <c r="BH62" i="5"/>
  <c r="BH61" i="5"/>
  <c r="BH60" i="5"/>
  <c r="BH59" i="5"/>
  <c r="BH54" i="5"/>
  <c r="BH51" i="5"/>
  <c r="BH47" i="5"/>
  <c r="BH42" i="5"/>
  <c r="BH36" i="5"/>
  <c r="BH26" i="5"/>
  <c r="BH25" i="5"/>
  <c r="BH22" i="5"/>
  <c r="BH21" i="5"/>
  <c r="BH20" i="5"/>
  <c r="BH16" i="5"/>
  <c r="BH7" i="5"/>
  <c r="BG69" i="4"/>
  <c r="BG54" i="4"/>
  <c r="BD7" i="4"/>
  <c r="AY40" i="4"/>
  <c r="AY8" i="4"/>
  <c r="BH66" i="4"/>
  <c r="BH59" i="4"/>
  <c r="BH42" i="4"/>
  <c r="BH25" i="4"/>
  <c r="AU12" i="5" l="1"/>
  <c r="AU20" i="5"/>
  <c r="AU28" i="5"/>
  <c r="AU36" i="5"/>
  <c r="AU44" i="5"/>
  <c r="AU52" i="5"/>
  <c r="AU60" i="5"/>
  <c r="AU68" i="5"/>
  <c r="AU13" i="5"/>
  <c r="AU21" i="5"/>
  <c r="AU29" i="5"/>
  <c r="AU37" i="5"/>
  <c r="AU45" i="5"/>
  <c r="AU53" i="5"/>
  <c r="AU61" i="5"/>
  <c r="AU69" i="5"/>
  <c r="AU15" i="5"/>
  <c r="AU23" i="5"/>
  <c r="AU31" i="5"/>
  <c r="AU39" i="5"/>
  <c r="AU47" i="5"/>
  <c r="AU55" i="5"/>
  <c r="AU63" i="5"/>
  <c r="AU8" i="5"/>
  <c r="AV8" i="5"/>
  <c r="AZ8" i="5"/>
  <c r="AU16" i="5"/>
  <c r="AU24" i="5"/>
  <c r="AU32" i="5"/>
  <c r="AU40" i="5"/>
  <c r="AU48" i="5"/>
  <c r="AU56" i="5"/>
  <c r="AU64" i="5"/>
  <c r="AU9" i="5"/>
  <c r="AU17" i="5"/>
  <c r="AU25" i="5"/>
  <c r="AU33" i="5"/>
  <c r="AU41" i="5"/>
  <c r="AU49" i="5"/>
  <c r="AU57" i="5"/>
  <c r="AU65" i="5"/>
  <c r="AV27" i="5"/>
  <c r="AZ27" i="5"/>
  <c r="AV9" i="5"/>
  <c r="AZ9" i="5"/>
  <c r="AV13" i="5"/>
  <c r="AZ13" i="5"/>
  <c r="AV17" i="5"/>
  <c r="AZ17" i="5"/>
  <c r="AV21" i="5"/>
  <c r="AZ21" i="5"/>
  <c r="AV25" i="5"/>
  <c r="AZ25" i="5"/>
  <c r="AV29" i="5"/>
  <c r="AZ29" i="5"/>
  <c r="AV33" i="5"/>
  <c r="AZ33" i="5"/>
  <c r="AV37" i="5"/>
  <c r="AZ37" i="5"/>
  <c r="AV41" i="5"/>
  <c r="AZ41" i="5"/>
  <c r="AV45" i="5"/>
  <c r="AZ45" i="5"/>
  <c r="AV49" i="5"/>
  <c r="AZ49" i="5"/>
  <c r="AV53" i="5"/>
  <c r="AZ53" i="5"/>
  <c r="AV57" i="5"/>
  <c r="AZ57" i="5"/>
  <c r="AV61" i="5"/>
  <c r="AZ61" i="5"/>
  <c r="AV65" i="5"/>
  <c r="AZ65" i="5"/>
  <c r="AV69" i="5"/>
  <c r="AZ69" i="5"/>
  <c r="AV11" i="5"/>
  <c r="AZ11" i="5"/>
  <c r="AV31" i="5"/>
  <c r="AZ31" i="5"/>
  <c r="AV10" i="5"/>
  <c r="AZ10" i="5"/>
  <c r="AV14" i="5"/>
  <c r="AZ14" i="5"/>
  <c r="AV18" i="5"/>
  <c r="AZ18" i="5"/>
  <c r="AV22" i="5"/>
  <c r="AZ22" i="5"/>
  <c r="AV26" i="5"/>
  <c r="AZ26" i="5"/>
  <c r="AV30" i="5"/>
  <c r="AZ30" i="5"/>
  <c r="AV34" i="5"/>
  <c r="AZ34" i="5"/>
  <c r="AV38" i="5"/>
  <c r="AZ38" i="5"/>
  <c r="AV42" i="5"/>
  <c r="AZ42" i="5"/>
  <c r="AV46" i="5"/>
  <c r="AZ46" i="5"/>
  <c r="AV50" i="5"/>
  <c r="AZ50" i="5"/>
  <c r="AV54" i="5"/>
  <c r="AZ54" i="5"/>
  <c r="AV58" i="5"/>
  <c r="AZ58" i="5"/>
  <c r="AV62" i="5"/>
  <c r="AZ62" i="5"/>
  <c r="AV66" i="5"/>
  <c r="AZ66" i="5"/>
  <c r="AV70" i="5"/>
  <c r="AZ70" i="5"/>
  <c r="AV7" i="5"/>
  <c r="AZ7" i="5"/>
  <c r="AV15" i="5"/>
  <c r="AZ15" i="5"/>
  <c r="AV23" i="5"/>
  <c r="AZ23" i="5"/>
  <c r="AV35" i="5"/>
  <c r="AZ35" i="5"/>
  <c r="AV39" i="5"/>
  <c r="AZ39" i="5"/>
  <c r="AV43" i="5"/>
  <c r="AZ43" i="5"/>
  <c r="AV47" i="5"/>
  <c r="AZ47" i="5"/>
  <c r="AV51" i="5"/>
  <c r="AZ51" i="5"/>
  <c r="AV55" i="5"/>
  <c r="AZ55" i="5"/>
  <c r="AV59" i="5"/>
  <c r="AZ59" i="5"/>
  <c r="AV63" i="5"/>
  <c r="AZ63" i="5"/>
  <c r="AV67" i="5"/>
  <c r="AZ67" i="5"/>
  <c r="AV19" i="5"/>
  <c r="AZ19" i="5"/>
  <c r="AV12" i="5"/>
  <c r="AZ12" i="5"/>
  <c r="AV16" i="5"/>
  <c r="AZ16" i="5"/>
  <c r="AV20" i="5"/>
  <c r="AZ20" i="5"/>
  <c r="AV24" i="5"/>
  <c r="AZ24" i="5"/>
  <c r="AV28" i="5"/>
  <c r="AZ28" i="5"/>
  <c r="AV32" i="5"/>
  <c r="AZ32" i="5"/>
  <c r="AV36" i="5"/>
  <c r="AZ36" i="5"/>
  <c r="AV40" i="5"/>
  <c r="AZ40" i="5"/>
  <c r="AV44" i="5"/>
  <c r="AZ44" i="5"/>
  <c r="AV48" i="5"/>
  <c r="AZ48" i="5"/>
  <c r="AV52" i="5"/>
  <c r="AZ52" i="5"/>
  <c r="AV56" i="5"/>
  <c r="AZ56" i="5"/>
  <c r="AV60" i="5"/>
  <c r="AZ60" i="5"/>
  <c r="AV64" i="5"/>
  <c r="AZ64" i="5"/>
  <c r="AV68" i="5"/>
  <c r="AZ68" i="5"/>
  <c r="AU70" i="5"/>
  <c r="AU7" i="5"/>
  <c r="BG16" i="5"/>
  <c r="BG25" i="5"/>
  <c r="BG47" i="5"/>
  <c r="BG60" i="5"/>
  <c r="BG67" i="5"/>
  <c r="BG20" i="5"/>
  <c r="BG26" i="5"/>
  <c r="BG51" i="5"/>
  <c r="BG61" i="5"/>
  <c r="BG68" i="5"/>
  <c r="BG21" i="5"/>
  <c r="BG36" i="5"/>
  <c r="BG54" i="5"/>
  <c r="BG62" i="5"/>
  <c r="BG69" i="5"/>
  <c r="BG7" i="5"/>
  <c r="BG22" i="5"/>
  <c r="BG42" i="5"/>
  <c r="BG59" i="5"/>
  <c r="BG66" i="5"/>
  <c r="BG70" i="5"/>
  <c r="AY24" i="4"/>
  <c r="AY56" i="4"/>
  <c r="AY32" i="4"/>
  <c r="AY64" i="4"/>
  <c r="BH20" i="4"/>
  <c r="BH26" i="4"/>
  <c r="AY16" i="4"/>
  <c r="AY48" i="4"/>
  <c r="BH22" i="4"/>
  <c r="BH61" i="4"/>
  <c r="AY18" i="4"/>
  <c r="AY34" i="4"/>
  <c r="AY50" i="4"/>
  <c r="AY66" i="4"/>
  <c r="AZ20" i="4"/>
  <c r="AY10" i="4"/>
  <c r="AY26" i="4"/>
  <c r="AY42" i="4"/>
  <c r="AY58" i="4"/>
  <c r="BG16" i="4"/>
  <c r="AY14" i="4"/>
  <c r="AY22" i="4"/>
  <c r="AY30" i="4"/>
  <c r="AY38" i="4"/>
  <c r="AY46" i="4"/>
  <c r="AY54" i="4"/>
  <c r="AY62" i="4"/>
  <c r="BG25" i="4"/>
  <c r="BG47" i="4"/>
  <c r="BG60" i="4"/>
  <c r="BG67" i="4"/>
  <c r="BH51" i="4"/>
  <c r="BH68" i="4"/>
  <c r="AY12" i="4"/>
  <c r="AY20" i="4"/>
  <c r="AY28" i="4"/>
  <c r="AY36" i="4"/>
  <c r="AY44" i="4"/>
  <c r="AY52" i="4"/>
  <c r="AY60" i="4"/>
  <c r="AY68" i="4"/>
  <c r="BG68" i="4"/>
  <c r="AY9" i="4"/>
  <c r="AY11" i="4"/>
  <c r="AY13" i="4"/>
  <c r="AY15" i="4"/>
  <c r="AY17" i="4"/>
  <c r="AY19" i="4"/>
  <c r="AY21" i="4"/>
  <c r="AY23" i="4"/>
  <c r="AY25" i="4"/>
  <c r="AY27" i="4"/>
  <c r="AY29" i="4"/>
  <c r="AY31" i="4"/>
  <c r="AY33" i="4"/>
  <c r="AY35" i="4"/>
  <c r="AY37" i="4"/>
  <c r="AY39" i="4"/>
  <c r="AY41" i="4"/>
  <c r="AY43" i="4"/>
  <c r="AY45" i="4"/>
  <c r="AY47" i="4"/>
  <c r="AY49" i="4"/>
  <c r="AY51" i="4"/>
  <c r="AY53" i="4"/>
  <c r="AY55" i="4"/>
  <c r="AY57" i="4"/>
  <c r="AY59" i="4"/>
  <c r="AY61" i="4"/>
  <c r="AY63" i="4"/>
  <c r="AY65" i="4"/>
  <c r="AY67" i="4"/>
  <c r="AY69" i="4"/>
  <c r="AZ10" i="4"/>
  <c r="AZ14" i="4"/>
  <c r="AZ18" i="4"/>
  <c r="AZ22" i="4"/>
  <c r="AZ26" i="4"/>
  <c r="AZ30" i="4"/>
  <c r="AZ34" i="4"/>
  <c r="AZ38" i="4"/>
  <c r="AZ42" i="4"/>
  <c r="AZ46" i="4"/>
  <c r="AZ50" i="4"/>
  <c r="AZ54" i="4"/>
  <c r="AZ58" i="4"/>
  <c r="AZ62" i="4"/>
  <c r="AZ66" i="4"/>
  <c r="AZ8" i="4"/>
  <c r="AZ12" i="4"/>
  <c r="AZ16" i="4"/>
  <c r="AZ24" i="4"/>
  <c r="AZ28" i="4"/>
  <c r="AZ32" i="4"/>
  <c r="AZ36" i="4"/>
  <c r="AZ40" i="4"/>
  <c r="AZ44" i="4"/>
  <c r="AZ48" i="4"/>
  <c r="AZ52" i="4"/>
  <c r="AZ56" i="4"/>
  <c r="AZ60" i="4"/>
  <c r="AZ64" i="4"/>
  <c r="AZ68" i="4"/>
  <c r="AZ9" i="4"/>
  <c r="AZ11" i="4"/>
  <c r="AZ13" i="4"/>
  <c r="AZ15" i="4"/>
  <c r="AZ17" i="4"/>
  <c r="AZ19" i="4"/>
  <c r="AZ21" i="4"/>
  <c r="AZ23" i="4"/>
  <c r="AZ25" i="4"/>
  <c r="AZ27" i="4"/>
  <c r="AZ29" i="4"/>
  <c r="AZ31" i="4"/>
  <c r="AZ33" i="4"/>
  <c r="AZ35" i="4"/>
  <c r="AZ37" i="4"/>
  <c r="AZ39" i="4"/>
  <c r="AZ41" i="4"/>
  <c r="AZ43" i="4"/>
  <c r="AZ45" i="4"/>
  <c r="AZ47" i="4"/>
  <c r="AZ49" i="4"/>
  <c r="AZ51" i="4"/>
  <c r="AZ53" i="4"/>
  <c r="AZ55" i="4"/>
  <c r="AZ57" i="4"/>
  <c r="AZ59" i="4"/>
  <c r="AZ61" i="4"/>
  <c r="AZ63" i="4"/>
  <c r="AZ65" i="4"/>
  <c r="AZ67" i="4"/>
  <c r="AZ69" i="4"/>
  <c r="BH16" i="4"/>
  <c r="BG20" i="4"/>
  <c r="BH21" i="4"/>
  <c r="BG22" i="4"/>
  <c r="BG26" i="4"/>
  <c r="BH36" i="4"/>
  <c r="BG42" i="4"/>
  <c r="BH47" i="4"/>
  <c r="BG51" i="4"/>
  <c r="BH54" i="4"/>
  <c r="BG59" i="4"/>
  <c r="BH60" i="4"/>
  <c r="BG61" i="4"/>
  <c r="BH62" i="4"/>
  <c r="BG66" i="4"/>
  <c r="BH67" i="4"/>
  <c r="BH69" i="4"/>
  <c r="AV38" i="2" l="1"/>
  <c r="AV13" i="2"/>
  <c r="AV25" i="2"/>
  <c r="AV65" i="2"/>
  <c r="BH68" i="2"/>
  <c r="BH60" i="2"/>
  <c r="AV48" i="2"/>
  <c r="AV55" i="2"/>
  <c r="AV31" i="2"/>
  <c r="AV69" i="2"/>
  <c r="AV46" i="2"/>
  <c r="AV22" i="2"/>
  <c r="AV53" i="2"/>
  <c r="AV21" i="2"/>
  <c r="AV68" i="2"/>
  <c r="AV20" i="2"/>
  <c r="AV59" i="2"/>
  <c r="AV35" i="2"/>
  <c r="AV58" i="2"/>
  <c r="AV33" i="2"/>
  <c r="AV50" i="2"/>
  <c r="AV10" i="2"/>
  <c r="AV17" i="2"/>
  <c r="AV40" i="2"/>
  <c r="AV23" i="2"/>
  <c r="AV14" i="2"/>
  <c r="AV60" i="2"/>
  <c r="AV36" i="2"/>
  <c r="AV27" i="2"/>
  <c r="BH66" i="2"/>
  <c r="BH62" i="2"/>
  <c r="BH51" i="2"/>
  <c r="BH25" i="2"/>
  <c r="AV64" i="2"/>
  <c r="AV32" i="2"/>
  <c r="AV8" i="2"/>
  <c r="AV47" i="2"/>
  <c r="AV15" i="2"/>
  <c r="AV30" i="2"/>
  <c r="AV37" i="2"/>
  <c r="AV52" i="2"/>
  <c r="AV28" i="2"/>
  <c r="AV67" i="2"/>
  <c r="AV51" i="2"/>
  <c r="AV19" i="2"/>
  <c r="AV18" i="2"/>
  <c r="AV9" i="2"/>
  <c r="AV42" i="2"/>
  <c r="AV49" i="2"/>
  <c r="AV16" i="2"/>
  <c r="AV62" i="2"/>
  <c r="AV45" i="2"/>
  <c r="AV12" i="2"/>
  <c r="AV34" i="2"/>
  <c r="BH42" i="2"/>
  <c r="BH36" i="2"/>
  <c r="BH20" i="2"/>
  <c r="AV56" i="2"/>
  <c r="AV24" i="2"/>
  <c r="AV63" i="2"/>
  <c r="AV39" i="2"/>
  <c r="AV54" i="2"/>
  <c r="AV61" i="2"/>
  <c r="AV29" i="2"/>
  <c r="AV44" i="2"/>
  <c r="AV43" i="2"/>
  <c r="AV11" i="2"/>
  <c r="AV57" i="2"/>
  <c r="AV66" i="2"/>
  <c r="AV26" i="2"/>
  <c r="AV41" i="2"/>
  <c r="BH69" i="2"/>
  <c r="BH59" i="2"/>
  <c r="BH22" i="2"/>
  <c r="BH54" i="2"/>
  <c r="BH21" i="2"/>
  <c r="BH61" i="2"/>
  <c r="BH26" i="2"/>
  <c r="BH67" i="2"/>
  <c r="BH47" i="2"/>
  <c r="BH16" i="2"/>
  <c r="AZ7" i="2"/>
  <c r="AV7" i="2"/>
  <c r="BG7" i="2"/>
  <c r="BH7" i="2"/>
  <c r="BC69" i="2" l="1"/>
  <c r="BC61" i="2"/>
  <c r="BC59" i="2"/>
  <c r="BC51" i="2"/>
  <c r="BC42" i="2"/>
  <c r="BC26" i="2"/>
  <c r="BC22" i="2"/>
  <c r="BC20" i="2"/>
  <c r="BC16" i="2"/>
  <c r="BC25" i="2" l="1"/>
  <c r="BC47" i="2"/>
  <c r="BC60" i="2"/>
  <c r="BC21" i="2"/>
  <c r="BC54" i="2"/>
  <c r="BC62" i="2"/>
  <c r="BC67" i="2"/>
  <c r="BC66" i="2"/>
  <c r="BC68" i="2"/>
  <c r="BC69" i="4"/>
  <c r="BC67" i="4"/>
  <c r="BC62" i="4"/>
  <c r="BC60" i="4"/>
  <c r="BC54" i="4"/>
  <c r="BC47" i="4"/>
  <c r="BC36" i="4"/>
  <c r="BC25" i="4"/>
  <c r="BC21" i="4"/>
  <c r="BC16" i="4"/>
  <c r="BC36" i="2" l="1"/>
  <c r="BC20" i="4"/>
  <c r="BC22" i="4"/>
  <c r="BC26" i="4"/>
  <c r="BC42" i="4"/>
  <c r="BC51" i="4"/>
  <c r="BC59" i="4"/>
  <c r="BC61" i="4"/>
  <c r="BC66" i="4"/>
  <c r="BC68" i="4"/>
  <c r="BD20" i="4" l="1"/>
  <c r="BD22" i="4"/>
  <c r="BD26" i="4"/>
  <c r="BD42" i="4"/>
  <c r="BD51" i="4"/>
  <c r="BD59" i="4"/>
  <c r="BD61" i="4"/>
  <c r="BD66" i="4"/>
  <c r="BD68" i="4"/>
  <c r="BD16" i="4"/>
  <c r="BD21" i="4"/>
  <c r="BD25" i="4"/>
  <c r="BD36" i="4"/>
  <c r="BD47" i="4"/>
  <c r="BD54" i="4"/>
  <c r="BD60" i="4"/>
  <c r="BD62" i="4"/>
  <c r="BD67" i="4"/>
  <c r="BD69" i="4"/>
  <c r="AY69" i="2" l="1"/>
  <c r="AY68" i="2" l="1"/>
  <c r="AY66" i="2"/>
  <c r="AY64" i="2"/>
  <c r="AY62" i="2"/>
  <c r="AY60" i="2"/>
  <c r="AY58" i="2"/>
  <c r="AY56" i="2"/>
  <c r="AY54" i="2"/>
  <c r="AY52" i="2"/>
  <c r="AY50" i="2"/>
  <c r="AY48" i="2"/>
  <c r="AY46" i="2"/>
  <c r="AY44" i="2"/>
  <c r="AY42" i="2"/>
  <c r="AY40" i="2"/>
  <c r="AY38" i="2"/>
  <c r="AY36" i="2"/>
  <c r="AY34" i="2"/>
  <c r="AY32" i="2"/>
  <c r="AY30" i="2"/>
  <c r="AY28" i="2"/>
  <c r="AY26" i="2"/>
  <c r="AY24" i="2"/>
  <c r="AY22" i="2"/>
  <c r="AY20" i="2"/>
  <c r="AY18" i="2"/>
  <c r="AY16" i="2"/>
  <c r="AY14" i="2"/>
  <c r="AY12" i="2"/>
  <c r="AY10" i="2"/>
  <c r="AY8" i="2"/>
  <c r="AY67" i="2"/>
  <c r="AY65" i="2"/>
  <c r="AY63" i="2"/>
  <c r="AY61" i="2"/>
  <c r="AY59" i="2"/>
  <c r="AY57" i="2"/>
  <c r="AY55" i="2"/>
  <c r="AY53" i="2"/>
  <c r="AY51" i="2"/>
  <c r="AY49" i="2"/>
  <c r="AY47" i="2"/>
  <c r="AY45" i="2"/>
  <c r="AY43" i="2"/>
  <c r="AY41" i="2"/>
  <c r="AY39" i="2"/>
  <c r="AY37" i="2"/>
  <c r="AY35" i="2"/>
  <c r="AY33" i="2"/>
  <c r="AY31" i="2"/>
  <c r="AY29" i="2"/>
  <c r="AY27" i="2"/>
  <c r="AY25" i="2"/>
  <c r="AY23" i="2"/>
  <c r="AY21" i="2"/>
  <c r="AY19" i="2"/>
  <c r="AY17" i="2"/>
  <c r="AY15" i="2"/>
  <c r="AY13" i="2"/>
  <c r="AY11" i="2"/>
  <c r="AY9" i="2"/>
  <c r="AY7" i="2"/>
  <c r="AZ43" i="2" l="1"/>
  <c r="AZ35" i="2"/>
  <c r="AZ27" i="2"/>
  <c r="AZ65" i="2"/>
  <c r="AZ64" i="2"/>
  <c r="AZ63" i="2"/>
  <c r="AZ39" i="2"/>
  <c r="AZ31" i="2"/>
  <c r="AZ23" i="2"/>
  <c r="AZ19" i="2"/>
  <c r="AZ11" i="2"/>
  <c r="AZ9" i="2" l="1"/>
  <c r="AZ13" i="2"/>
  <c r="AZ15" i="2"/>
  <c r="AZ17" i="2"/>
  <c r="AZ29" i="2"/>
  <c r="AZ33" i="2"/>
  <c r="AZ37" i="2"/>
  <c r="AZ41" i="2"/>
  <c r="AZ45" i="2"/>
  <c r="AZ47" i="2"/>
  <c r="AZ49" i="2"/>
  <c r="AZ51" i="2"/>
  <c r="AZ53" i="2"/>
  <c r="AZ55" i="2"/>
  <c r="AZ57" i="2"/>
  <c r="AZ59" i="2"/>
  <c r="AZ67" i="2"/>
  <c r="AU69" i="2"/>
  <c r="AZ21" i="2"/>
  <c r="AZ25" i="2"/>
  <c r="AZ61" i="2"/>
  <c r="AZ8" i="2"/>
  <c r="AZ10" i="2"/>
  <c r="AZ12" i="2"/>
  <c r="AZ14" i="2"/>
  <c r="AZ16" i="2"/>
  <c r="AZ18" i="2"/>
  <c r="AZ20" i="2"/>
  <c r="AZ22" i="2"/>
  <c r="AZ24" i="2"/>
  <c r="AZ26" i="2"/>
  <c r="AZ28" i="2"/>
  <c r="AZ30" i="2"/>
  <c r="AZ32" i="2"/>
  <c r="AZ34" i="2"/>
  <c r="AZ36" i="2"/>
  <c r="AZ38" i="2"/>
  <c r="AZ40" i="2"/>
  <c r="AZ42" i="2"/>
  <c r="AZ44" i="2"/>
  <c r="AZ46" i="2"/>
  <c r="AZ48" i="2"/>
  <c r="AZ50" i="2"/>
  <c r="AZ52" i="2"/>
  <c r="AZ54" i="2"/>
  <c r="AZ56" i="2"/>
  <c r="AZ58" i="2"/>
  <c r="AZ60" i="2"/>
  <c r="AZ62" i="2"/>
  <c r="AZ66" i="2"/>
  <c r="AZ68" i="2"/>
  <c r="AZ69" i="2"/>
  <c r="D68" i="5"/>
  <c r="D70" i="5"/>
  <c r="D69" i="2"/>
  <c r="D69" i="4"/>
  <c r="AU69" i="4"/>
  <c r="AU67" i="2" l="1"/>
  <c r="AU68" i="4"/>
  <c r="AU67" i="4"/>
  <c r="D67" i="4"/>
  <c r="AU64" i="4"/>
  <c r="AU63" i="4"/>
  <c r="D61" i="4"/>
  <c r="AU66" i="4"/>
  <c r="AU65" i="4"/>
  <c r="AU62" i="4"/>
  <c r="D59" i="4"/>
  <c r="D51" i="4"/>
  <c r="D47" i="4"/>
  <c r="D25" i="4"/>
  <c r="D21" i="4"/>
  <c r="AU8" i="4"/>
  <c r="D67" i="5"/>
  <c r="D66" i="5"/>
  <c r="D61" i="5"/>
  <c r="D59" i="5"/>
  <c r="D51" i="5"/>
  <c r="AU60" i="4"/>
  <c r="AU58" i="4"/>
  <c r="AU56" i="4"/>
  <c r="AU54" i="4"/>
  <c r="AU52" i="4"/>
  <c r="AU50" i="4"/>
  <c r="AU48" i="4"/>
  <c r="AU46" i="4"/>
  <c r="AU44" i="4"/>
  <c r="AU42" i="4"/>
  <c r="AU40" i="4"/>
  <c r="AU38" i="4"/>
  <c r="AU36" i="4"/>
  <c r="AU34" i="4"/>
  <c r="AU32" i="4"/>
  <c r="AU30" i="4"/>
  <c r="AU28" i="4"/>
  <c r="AU26" i="4"/>
  <c r="AU24" i="4"/>
  <c r="AU22" i="4"/>
  <c r="AU20" i="4"/>
  <c r="AU18" i="4"/>
  <c r="AU16" i="4"/>
  <c r="AU14" i="4"/>
  <c r="AU12" i="4"/>
  <c r="AU10" i="4"/>
  <c r="D67" i="2"/>
  <c r="D69" i="5"/>
  <c r="D47" i="5"/>
  <c r="D25" i="5"/>
  <c r="D21" i="5"/>
  <c r="AU68" i="2"/>
  <c r="D66" i="2"/>
  <c r="D61" i="2"/>
  <c r="D59" i="2"/>
  <c r="D51" i="2"/>
  <c r="D42" i="2"/>
  <c r="D68" i="2"/>
  <c r="AU66" i="2"/>
  <c r="AU65" i="2"/>
  <c r="AU64" i="2"/>
  <c r="AU63" i="2"/>
  <c r="AU61" i="2"/>
  <c r="AU59" i="2"/>
  <c r="AU58" i="2"/>
  <c r="AU57" i="2"/>
  <c r="AU56" i="2"/>
  <c r="AU55" i="2"/>
  <c r="AU51" i="2"/>
  <c r="AU50" i="2"/>
  <c r="AU49" i="2"/>
  <c r="AU48" i="2"/>
  <c r="AU42" i="2"/>
  <c r="AU41" i="2"/>
  <c r="AU40" i="2"/>
  <c r="AU39" i="2"/>
  <c r="AU8" i="2"/>
  <c r="AU9" i="2"/>
  <c r="AU10" i="2"/>
  <c r="AU11" i="2"/>
  <c r="AU12" i="2"/>
  <c r="AU13" i="2"/>
  <c r="AU14" i="2"/>
  <c r="AU15" i="2"/>
  <c r="AU16" i="2"/>
  <c r="AU21" i="2"/>
  <c r="AU23" i="2"/>
  <c r="AU24" i="2"/>
  <c r="AU25" i="2"/>
  <c r="AU27" i="2"/>
  <c r="AU28" i="2"/>
  <c r="AU29" i="2"/>
  <c r="AU30" i="2"/>
  <c r="AU31" i="2"/>
  <c r="AU32" i="2"/>
  <c r="AU33" i="2"/>
  <c r="AU34" i="2"/>
  <c r="AU35" i="2"/>
  <c r="D16" i="2"/>
  <c r="D21" i="2"/>
  <c r="D25" i="2"/>
  <c r="D36" i="2"/>
  <c r="D68" i="4"/>
  <c r="D66" i="4"/>
  <c r="D62" i="4"/>
  <c r="AU61" i="4"/>
  <c r="D60" i="4"/>
  <c r="AU59" i="4"/>
  <c r="AU57" i="4"/>
  <c r="AU55" i="4"/>
  <c r="D54" i="4"/>
  <c r="AU53" i="4"/>
  <c r="AU51" i="4"/>
  <c r="AU49" i="4"/>
  <c r="AU47" i="4"/>
  <c r="AU45" i="4"/>
  <c r="AU43" i="4"/>
  <c r="D42" i="4"/>
  <c r="AU41" i="4"/>
  <c r="AU39" i="4"/>
  <c r="AU37" i="4"/>
  <c r="D36" i="4"/>
  <c r="AU35" i="4"/>
  <c r="AU33" i="4"/>
  <c r="AU31" i="4"/>
  <c r="AU29" i="4"/>
  <c r="AU27" i="4"/>
  <c r="D26" i="4"/>
  <c r="AU25" i="4"/>
  <c r="AU23" i="4"/>
  <c r="D22" i="4"/>
  <c r="AU21" i="4"/>
  <c r="D20" i="4"/>
  <c r="AU19" i="4"/>
  <c r="AU17" i="4"/>
  <c r="D16" i="4"/>
  <c r="AU15" i="4"/>
  <c r="AU13" i="4"/>
  <c r="AU11" i="4"/>
  <c r="AU9" i="4"/>
  <c r="AU38" i="2"/>
  <c r="AU37" i="2"/>
  <c r="AU26" i="2"/>
  <c r="AU22" i="2"/>
  <c r="AU20" i="2"/>
  <c r="AU19" i="2"/>
  <c r="AU18" i="2"/>
  <c r="AU17" i="2"/>
  <c r="AU7" i="2"/>
  <c r="AU62" i="2"/>
  <c r="D62" i="2"/>
  <c r="AU60" i="2"/>
  <c r="D60" i="2"/>
  <c r="AU54" i="2"/>
  <c r="D54" i="2"/>
  <c r="AU53" i="2"/>
  <c r="AU52" i="2"/>
  <c r="AU47" i="2"/>
  <c r="D47" i="2"/>
  <c r="AU46" i="2"/>
  <c r="AU45" i="2"/>
  <c r="AU44" i="2"/>
  <c r="AU43" i="2"/>
  <c r="AU36" i="2"/>
  <c r="D26" i="2"/>
  <c r="D22" i="2"/>
  <c r="D20" i="2"/>
  <c r="D7" i="2"/>
  <c r="D62" i="5"/>
  <c r="D60" i="5"/>
  <c r="D54" i="5"/>
  <c r="D42" i="5"/>
  <c r="D36" i="5"/>
  <c r="D26" i="5"/>
  <c r="D22" i="5"/>
  <c r="D20" i="5"/>
  <c r="D16" i="5"/>
  <c r="BG69" i="2" l="1"/>
  <c r="BG51" i="2"/>
  <c r="BG62" i="2"/>
  <c r="BG68" i="2"/>
  <c r="BG42" i="2"/>
  <c r="BG61" i="2"/>
  <c r="BG20" i="2"/>
  <c r="BG47" i="2"/>
  <c r="BG21" i="2"/>
  <c r="BG54" i="2"/>
  <c r="BG16" i="2"/>
  <c r="BG22" i="2"/>
  <c r="BG36" i="2"/>
  <c r="BG26" i="2"/>
  <c r="BG59" i="2"/>
  <c r="BG66" i="2"/>
  <c r="BG60" i="2"/>
  <c r="BG67" i="2"/>
  <c r="BG25" i="2"/>
</calcChain>
</file>

<file path=xl/sharedStrings.xml><?xml version="1.0" encoding="utf-8"?>
<sst xmlns="http://schemas.openxmlformats.org/spreadsheetml/2006/main" count="434" uniqueCount="132">
  <si>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</si>
  <si>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</si>
  <si>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</si>
  <si>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</si>
  <si>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</si>
  <si>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</si>
  <si>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</si>
  <si>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</si>
  <si>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PAÍS VASCO</t>
  </si>
  <si>
    <t>Total Nacional</t>
  </si>
  <si>
    <t>PIB per cápita</t>
  </si>
  <si>
    <t>PIB precios de mercado</t>
  </si>
  <si>
    <t>PIB a precios de mercado</t>
  </si>
  <si>
    <t>Precios Corrientes</t>
  </si>
  <si>
    <t>Estructura Porcentual</t>
  </si>
  <si>
    <t>Índice España = 100</t>
  </si>
  <si>
    <t>Número de Habitantes</t>
  </si>
  <si>
    <t>Crecimiento Medio</t>
  </si>
  <si>
    <t>Instituto Nacional de Estadística</t>
  </si>
  <si>
    <t>Contabilidad Regional de España</t>
  </si>
  <si>
    <t>COMUNITAT VALENCIANA</t>
  </si>
  <si>
    <t>Unidad: Miles de Euros</t>
  </si>
  <si>
    <t>Valor</t>
  </si>
  <si>
    <t>Unidad: Euros</t>
  </si>
  <si>
    <t>Variaciones de Volumen</t>
  </si>
  <si>
    <t>Comunidad Autónoma</t>
  </si>
  <si>
    <t>TOTAL NACIONAL</t>
  </si>
  <si>
    <t>Cifra de Población a 1 de Julio</t>
  </si>
  <si>
    <t>Producto Interior Bruto Regional</t>
  </si>
  <si>
    <t>Anexo</t>
  </si>
  <si>
    <r>
      <t>Tabla 1.</t>
    </r>
    <r>
      <rPr>
        <sz val="10"/>
        <color indexed="18"/>
        <rFont val="Arial Greek"/>
        <family val="2"/>
        <charset val="161"/>
      </rPr>
      <t xml:space="preserve"> Producto Interior Bruto a Precios de Mercado (PIB)</t>
    </r>
  </si>
  <si>
    <r>
      <t xml:space="preserve">Tabla 3. </t>
    </r>
    <r>
      <rPr>
        <sz val="10"/>
        <color indexed="18"/>
        <rFont val="Arial Greek"/>
        <family val="2"/>
        <charset val="161"/>
      </rPr>
      <t>Tasas de Variación Interanuales</t>
    </r>
  </si>
  <si>
    <r>
      <t xml:space="preserve">Tabla 2. </t>
    </r>
    <r>
      <rPr>
        <sz val="10"/>
        <color indexed="18"/>
        <rFont val="Arial Greek"/>
        <family val="2"/>
        <charset val="161"/>
      </rPr>
      <t>PIB Per Cápita</t>
    </r>
  </si>
  <si>
    <r>
      <t xml:space="preserve">Tabla 4. </t>
    </r>
    <r>
      <rPr>
        <sz val="10"/>
        <color indexed="18"/>
        <rFont val="Arial Greek"/>
        <family val="2"/>
        <charset val="161"/>
      </rPr>
      <t>Cifras de Población</t>
    </r>
  </si>
  <si>
    <t>Tasa de Variación Interanual</t>
  </si>
  <si>
    <t>EXTRA-REGIO</t>
  </si>
  <si>
    <t>ASTURIAS, PRINCIPADO DE</t>
  </si>
  <si>
    <t>BALEARS, ILLES</t>
  </si>
  <si>
    <t>CASTILLA - LA MANCHA</t>
  </si>
  <si>
    <t>MADRID, COMUNIDAD DE</t>
  </si>
  <si>
    <t>MURCIA, REGIÓN DE</t>
  </si>
  <si>
    <t>NAVARRA, COMUNIDAD FORAL DE</t>
  </si>
  <si>
    <t>RIOJA, LA</t>
  </si>
  <si>
    <t>CEUTA</t>
  </si>
  <si>
    <t>MELILLA</t>
  </si>
  <si>
    <t xml:space="preserve">MURCIA, REGIÓN DE </t>
  </si>
  <si>
    <t xml:space="preserve">     Volver a Índice</t>
  </si>
  <si>
    <t xml:space="preserve">Nota: Cifra de Población a 1 de Julio. Fuente : Estimaciones de la Población Actual de España. Unidades: Miles de personas. </t>
  </si>
  <si>
    <r>
      <t xml:space="preserve">Nota: Todo el Valor Añadido Bruto de la Extra-Regio está generado en la </t>
    </r>
    <r>
      <rPr>
        <sz val="10"/>
        <color indexed="8"/>
        <rFont val="Univers"/>
        <family val="2"/>
      </rPr>
      <t>rama agregada</t>
    </r>
    <r>
      <rPr>
        <sz val="10"/>
        <rFont val="Univers"/>
        <family val="2"/>
      </rPr>
      <t xml:space="preserve"> </t>
    </r>
    <r>
      <rPr>
        <i/>
        <sz val="10"/>
        <rFont val="Univers"/>
        <family val="2"/>
      </rPr>
      <t>Administración pública y defensa; seguridad social obligatoria; educación; actividades sanitarias y de servicios sociales</t>
    </r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</si>
  <si>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</si>
  <si>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</si>
  <si>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</si>
  <si>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</si>
  <si>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</si>
  <si>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</si>
  <si>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</si>
  <si>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</si>
  <si>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</si>
  <si>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</si>
  <si>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</si>
  <si>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</si>
  <si>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</si>
  <si>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</si>
  <si>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</si>
  <si>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</si>
  <si>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</si>
  <si>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</si>
  <si>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</si>
  <si>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</si>
  <si>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</si>
  <si>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</si>
  <si>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</si>
  <si>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</si>
  <si>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</si>
  <si>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</si>
  <si>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</si>
  <si>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</si>
  <si>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</si>
  <si>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</si>
  <si>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</si>
  <si>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</si>
  <si>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</si>
  <si>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</si>
  <si>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</si>
  <si>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</si>
  <si>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</si>
  <si>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</si>
  <si>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</si>
  <si>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</si>
  <si>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Araba/Álava</t>
  </si>
  <si>
    <t>Bizkaia</t>
  </si>
  <si>
    <t>Gipuzkoa</t>
  </si>
  <si>
    <t>- Cifra de Población a 1 de Julio. Fuente : Estimaciones de la Población Actual de España. Unidades: Personas</t>
  </si>
  <si>
    <t>Notas:</t>
  </si>
  <si>
    <t>(P) Estimación provisional</t>
  </si>
  <si>
    <t>(A) Estimación avance</t>
  </si>
  <si>
    <t>- Para el cálculo del PIB per cápita y como consecuencia del acuerdo entre los Estados miembros de la UE y Eurostat, el valor del PIB de la  Extra-Regio no se reparte entre el resto de los terrritorios regionales.</t>
  </si>
  <si>
    <t>2011 (P)</t>
  </si>
  <si>
    <t>2012 (P)</t>
  </si>
  <si>
    <t>(1ª E)  Primera Estimación</t>
  </si>
  <si>
    <t>2012(P) /2011(P)</t>
  </si>
  <si>
    <t>2014 (1ª E)</t>
  </si>
  <si>
    <t>2013 (A)</t>
  </si>
  <si>
    <t>Base 2010</t>
  </si>
  <si>
    <t>Contabilidad Regional de España - Base 2010</t>
  </si>
  <si>
    <t>2013(A) /2012(P)</t>
  </si>
  <si>
    <t>2014(1ª E) /2013(A)</t>
  </si>
  <si>
    <t>2014(1ª E) /2010</t>
  </si>
  <si>
    <t>2010 (P)</t>
  </si>
  <si>
    <t>2011(P) /2010 (P)</t>
  </si>
  <si>
    <t>Principales Resultados. Serie 2000-2014</t>
  </si>
  <si>
    <t>2000 (P)</t>
  </si>
  <si>
    <t>2001 (P)</t>
  </si>
  <si>
    <t>2002 (P)</t>
  </si>
  <si>
    <t>2003 (P)</t>
  </si>
  <si>
    <t>2004 (P)</t>
  </si>
  <si>
    <t>2005 (P)</t>
  </si>
  <si>
    <t>2006 (P)</t>
  </si>
  <si>
    <t>2007 (P)</t>
  </si>
  <si>
    <t>2008 (P)</t>
  </si>
  <si>
    <t>2009 (P)</t>
  </si>
  <si>
    <t>2014 (1ªE)</t>
  </si>
  <si>
    <t>2010(P) /2009 (P)</t>
  </si>
  <si>
    <t>2008 (P) /2007 (P)</t>
  </si>
  <si>
    <t>2007 (P) /2006 (P)</t>
  </si>
  <si>
    <t>2006 (P) /2005 (P)</t>
  </si>
  <si>
    <t>2005 (P) /2004 (P)</t>
  </si>
  <si>
    <t>2004 (P) /2003 (P)</t>
  </si>
  <si>
    <t>2003 (P) /2002 (P)</t>
  </si>
  <si>
    <t>2002 (P) /2001 (P)</t>
  </si>
  <si>
    <t>2001 (P) /2000 (P)</t>
  </si>
  <si>
    <t>2009(P) /2008(P)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</si>
</sst>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9" x14ac:knownFonts="1">
    <font>
      <sz val="10"/>
      <name val="Arial"/>
    </font>
    <font>
      <sz val="10"/>
      <name val="Arial"/>
      <family val="2"/>
    </font>
    <font>
      <sz val="10"/>
      <name val="Univers"/>
      <family val="2"/>
    </font>
    <font>
      <b/>
      <sz val="18"/>
      <color indexed="60"/>
      <name val="Univers"/>
      <family val="2"/>
    </font>
    <font>
      <b/>
      <i/>
      <sz val="12"/>
      <name val="Univers"/>
      <family val="2"/>
    </font>
    <font>
      <sz val="10"/>
      <name val="Univers"/>
      <family val="2"/>
    </font>
    <font>
      <b/>
      <sz val="14"/>
      <name val="Univers"/>
      <family val="2"/>
    </font>
    <font>
      <u/>
      <sz val="8.5"/>
      <color indexed="12"/>
      <name val="Arial"/>
      <family val="2"/>
    </font>
    <font>
      <b/>
      <sz val="14"/>
      <color indexed="58"/>
      <name val="Univers"/>
      <family val="2"/>
    </font>
    <font>
      <sz val="13"/>
      <name val="Univers"/>
      <family val="2"/>
    </font>
    <font>
      <b/>
      <sz val="11"/>
      <name val="Univers"/>
      <family val="2"/>
    </font>
    <font>
      <b/>
      <sz val="9"/>
      <name val="Univers"/>
      <family val="2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10"/>
      <name val="Arial Greek"/>
      <family val="2"/>
      <charset val="161"/>
    </font>
    <font>
      <b/>
      <i/>
      <sz val="14"/>
      <name val="Univers"/>
      <family val="2"/>
    </font>
    <font>
      <b/>
      <sz val="18"/>
      <color indexed="16"/>
      <name val="Arial Greek"/>
      <family val="2"/>
      <charset val="161"/>
    </font>
    <font>
      <b/>
      <sz val="15"/>
      <name val="Arial Greek"/>
      <family val="2"/>
      <charset val="161"/>
    </font>
    <font>
      <b/>
      <sz val="12"/>
      <name val="Arial Greek"/>
      <family val="2"/>
      <charset val="161"/>
    </font>
    <font>
      <b/>
      <sz val="14"/>
      <name val="Arial Greek"/>
      <family val="2"/>
      <charset val="161"/>
    </font>
    <font>
      <b/>
      <sz val="12"/>
      <color indexed="58"/>
      <name val="Arial Greek"/>
      <family val="2"/>
      <charset val="161"/>
    </font>
    <font>
      <b/>
      <sz val="10"/>
      <color indexed="18"/>
      <name val="Arial Greek"/>
      <family val="2"/>
      <charset val="161"/>
    </font>
    <font>
      <sz val="10"/>
      <color indexed="18"/>
      <name val="Arial Greek"/>
      <family val="2"/>
      <charset val="161"/>
    </font>
    <font>
      <sz val="10"/>
      <name val="Arial"/>
      <family val="2"/>
    </font>
    <font>
      <i/>
      <sz val="10"/>
      <name val="Univers"/>
      <family val="2"/>
    </font>
    <font>
      <b/>
      <sz val="10"/>
      <name val="Arial"/>
      <family val="2"/>
    </font>
    <font>
      <sz val="10"/>
      <color indexed="8"/>
      <name val="Univers"/>
      <family val="2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5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5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/>
      <bottom style="hair">
        <color theme="4" tint="0.59996337778862885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/>
    <xf numFmtId="0" fontId="3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0" borderId="0" xfId="0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vertical="center" wrapText="1"/>
    </xf>
    <xf numFmtId="0" fontId="12" fillId="0" borderId="1" xfId="0" applyFont="1" applyBorder="1"/>
    <xf numFmtId="3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0" fontId="0" fillId="2" borderId="0" xfId="4" applyNumberFormat="1" applyFont="1" applyFill="1" applyBorder="1"/>
    <xf numFmtId="0" fontId="2" fillId="2" borderId="0" xfId="2" applyFill="1" applyBorder="1" applyAlignment="1">
      <alignment horizontal="left" wrapText="1"/>
    </xf>
    <xf numFmtId="0" fontId="12" fillId="0" borderId="0" xfId="0" applyFont="1" applyBorder="1"/>
    <xf numFmtId="0" fontId="0" fillId="0" borderId="0" xfId="0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164" fontId="1" fillId="2" borderId="0" xfId="4" applyNumberForma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3" fontId="0" fillId="2" borderId="0" xfId="0" applyNumberFormat="1" applyFill="1" applyBorder="1"/>
    <xf numFmtId="164" fontId="13" fillId="0" borderId="3" xfId="4" applyNumberFormat="1" applyFont="1" applyBorder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0" fontId="12" fillId="0" borderId="4" xfId="0" applyFont="1" applyBorder="1"/>
    <xf numFmtId="164" fontId="13" fillId="0" borderId="0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4" fillId="0" borderId="0" xfId="2" applyFont="1" applyFill="1" applyBorder="1" applyAlignment="1">
      <alignment horizontal="left" wrapText="1"/>
    </xf>
    <xf numFmtId="3" fontId="0" fillId="2" borderId="0" xfId="0" applyNumberFormat="1" applyFill="1"/>
    <xf numFmtId="164" fontId="13" fillId="0" borderId="0" xfId="4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165" fontId="13" fillId="0" borderId="4" xfId="0" applyNumberFormat="1" applyFont="1" applyBorder="1" applyAlignment="1">
      <alignment horizontal="right"/>
    </xf>
    <xf numFmtId="0" fontId="12" fillId="2" borderId="4" xfId="2" applyFont="1" applyFill="1" applyBorder="1" applyAlignment="1">
      <alignment horizontal="left" wrapText="1"/>
    </xf>
    <xf numFmtId="3" fontId="13" fillId="2" borderId="4" xfId="0" applyNumberFormat="1" applyFont="1" applyFill="1" applyBorder="1" applyAlignment="1">
      <alignment horizontal="right"/>
    </xf>
    <xf numFmtId="164" fontId="13" fillId="2" borderId="4" xfId="4" applyNumberFormat="1" applyFont="1" applyFill="1" applyBorder="1" applyAlignment="1">
      <alignment horizontal="right"/>
    </xf>
    <xf numFmtId="0" fontId="23" fillId="2" borderId="0" xfId="0" applyFont="1" applyFill="1" applyBorder="1"/>
    <xf numFmtId="0" fontId="12" fillId="0" borderId="5" xfId="0" applyFont="1" applyBorder="1"/>
    <xf numFmtId="164" fontId="13" fillId="0" borderId="6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0" fontId="5" fillId="2" borderId="0" xfId="2" applyFont="1" applyFill="1" applyBorder="1" applyAlignment="1">
      <alignment horizontal="left" wrapText="1"/>
    </xf>
    <xf numFmtId="0" fontId="5" fillId="2" borderId="0" xfId="0" quotePrefix="1" applyFont="1" applyFill="1" applyBorder="1" applyAlignment="1">
      <alignment horizontal="left" vertical="center" wrapText="1"/>
    </xf>
    <xf numFmtId="0" fontId="25" fillId="2" borderId="0" xfId="0" applyFont="1" applyFill="1"/>
    <xf numFmtId="3" fontId="23" fillId="2" borderId="0" xfId="0" applyNumberFormat="1" applyFont="1" applyFill="1"/>
    <xf numFmtId="0" fontId="23" fillId="2" borderId="0" xfId="0" applyFont="1" applyFill="1"/>
    <xf numFmtId="3" fontId="23" fillId="2" borderId="0" xfId="0" applyNumberFormat="1" applyFont="1" applyFill="1" applyBorder="1"/>
    <xf numFmtId="0" fontId="14" fillId="0" borderId="0" xfId="3" applyFont="1" applyFill="1"/>
    <xf numFmtId="0" fontId="16" fillId="0" borderId="0" xfId="3" applyFont="1" applyFill="1"/>
    <xf numFmtId="0" fontId="1" fillId="0" borderId="0" xfId="3" applyFill="1"/>
    <xf numFmtId="0" fontId="17" fillId="0" borderId="0" xfId="3" applyFont="1" applyFill="1"/>
    <xf numFmtId="0" fontId="18" fillId="0" borderId="0" xfId="3" applyFont="1" applyFill="1"/>
    <xf numFmtId="0" fontId="28" fillId="2" borderId="0" xfId="3" applyFont="1" applyFill="1"/>
    <xf numFmtId="0" fontId="28" fillId="2" borderId="0" xfId="3" applyFont="1" applyFill="1" applyBorder="1"/>
    <xf numFmtId="0" fontId="21" fillId="0" borderId="7" xfId="1" applyFont="1" applyFill="1" applyBorder="1" applyAlignment="1" applyProtection="1">
      <alignment vertical="center"/>
    </xf>
    <xf numFmtId="0" fontId="12" fillId="0" borderId="8" xfId="0" applyFont="1" applyBorder="1"/>
    <xf numFmtId="0" fontId="12" fillId="0" borderId="9" xfId="0" applyFont="1" applyBorder="1"/>
    <xf numFmtId="0" fontId="2" fillId="2" borderId="9" xfId="2" applyFill="1" applyBorder="1" applyAlignment="1">
      <alignment horizontal="left" wrapText="1"/>
    </xf>
    <xf numFmtId="0" fontId="2" fillId="2" borderId="9" xfId="2" applyFont="1" applyFill="1" applyBorder="1" applyAlignment="1">
      <alignment horizontal="left" wrapText="1"/>
    </xf>
    <xf numFmtId="3" fontId="13" fillId="0" borderId="9" xfId="0" applyNumberFormat="1" applyFont="1" applyBorder="1" applyAlignment="1">
      <alignment horizontal="right"/>
    </xf>
    <xf numFmtId="164" fontId="13" fillId="0" borderId="9" xfId="0" applyNumberFormat="1" applyFont="1" applyBorder="1" applyAlignment="1">
      <alignment horizontal="right"/>
    </xf>
    <xf numFmtId="3" fontId="14" fillId="0" borderId="9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/>
    </xf>
    <xf numFmtId="164" fontId="13" fillId="0" borderId="9" xfId="4" applyNumberFormat="1" applyFont="1" applyBorder="1" applyAlignment="1">
      <alignment horizontal="right"/>
    </xf>
    <xf numFmtId="164" fontId="13" fillId="0" borderId="10" xfId="4" applyNumberFormat="1" applyFont="1" applyBorder="1" applyAlignment="1">
      <alignment horizontal="right"/>
    </xf>
    <xf numFmtId="165" fontId="13" fillId="0" borderId="9" xfId="0" applyNumberFormat="1" applyFont="1" applyBorder="1" applyAlignment="1">
      <alignment horizontal="right"/>
    </xf>
    <xf numFmtId="165" fontId="14" fillId="0" borderId="9" xfId="0" applyNumberFormat="1" applyFont="1" applyBorder="1" applyAlignment="1">
      <alignment horizontal="right"/>
    </xf>
    <xf numFmtId="0" fontId="28" fillId="2" borderId="0" xfId="0" applyFont="1" applyFill="1" applyBorder="1"/>
    <xf numFmtId="0" fontId="19" fillId="3" borderId="0" xfId="3" applyFont="1" applyFill="1"/>
    <xf numFmtId="0" fontId="20" fillId="3" borderId="0" xfId="3" applyFont="1" applyFill="1" applyBorder="1" applyAlignment="1">
      <alignment horizontal="left" vertical="top"/>
    </xf>
    <xf numFmtId="0" fontId="6" fillId="4" borderId="0" xfId="0" applyFont="1" applyFill="1" applyBorder="1"/>
    <xf numFmtId="0" fontId="8" fillId="4" borderId="0" xfId="0" applyFont="1" applyFill="1" applyBorder="1" applyAlignment="1">
      <alignment vertical="top"/>
    </xf>
    <xf numFmtId="0" fontId="9" fillId="4" borderId="0" xfId="0" applyFont="1" applyFill="1" applyBorder="1"/>
    <xf numFmtId="0" fontId="11" fillId="3" borderId="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wrapText="1"/>
    </xf>
    <xf numFmtId="0" fontId="10" fillId="3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0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164" fontId="14" fillId="0" borderId="0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10" fillId="3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_cuadrosWEB" xfId="2"/>
    <cellStyle name="Normal_Lista Tablas_1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E8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EE7F2"/>
      <rgbColor rgb="0099CCFF"/>
      <rgbColor rgb="00FF99CC"/>
      <rgbColor rgb="00CC99FF"/>
      <rgbColor rgb="00FFCC99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B25"/>
  <sheetViews>
    <sheetView showGridLines="0" showRowColHeaders="0" tabSelected="1" workbookViewId="0"/>
  </sheetViews>
  <sheetFormatPr baseColWidth="10" defaultColWidth="11.42578125" defaultRowHeight="12.75" x14ac:dyDescent="0.2"/>
  <cols>
    <col min="1" max="1" width="5.5703125" style="46" customWidth="1"/>
    <col min="2" max="2" width="78.42578125" style="46" bestFit="1" customWidth="1"/>
    <col min="3" max="16384" width="11.42578125" style="46"/>
  </cols>
  <sheetData>
    <row r="5" spans="1:2" ht="23.25" x14ac:dyDescent="0.35">
      <c r="A5" s="44"/>
      <c r="B5" s="45" t="s">
        <v>18</v>
      </c>
    </row>
    <row r="6" spans="1:2" ht="19.5" x14ac:dyDescent="0.3">
      <c r="B6" s="47" t="s">
        <v>19</v>
      </c>
    </row>
    <row r="7" spans="1:2" ht="15.75" x14ac:dyDescent="0.25">
      <c r="B7" s="48" t="s">
        <v>103</v>
      </c>
    </row>
    <row r="9" spans="1:2" ht="18" x14ac:dyDescent="0.25">
      <c r="B9" s="65" t="s">
        <v>110</v>
      </c>
    </row>
    <row r="10" spans="1:2" ht="10.9" customHeight="1" x14ac:dyDescent="0.25">
      <c r="B10" s="72"/>
    </row>
    <row r="11" spans="1:2" ht="18" x14ac:dyDescent="0.25">
      <c r="B11" s="65" t="s">
        <v>28</v>
      </c>
    </row>
    <row r="12" spans="1:2" ht="7.9" customHeight="1" x14ac:dyDescent="0.25">
      <c r="B12" s="72"/>
    </row>
    <row r="13" spans="1:2" ht="15.75" x14ac:dyDescent="0.2">
      <c r="B13" s="66" t="s">
        <v>13</v>
      </c>
    </row>
    <row r="14" spans="1:2" ht="8.25" customHeight="1" x14ac:dyDescent="0.2"/>
    <row r="15" spans="1:2" x14ac:dyDescent="0.2">
      <c r="B15" s="51" t="s">
        <v>30</v>
      </c>
    </row>
    <row r="16" spans="1:2" s="49" customFormat="1" ht="4.1500000000000004" customHeight="1" x14ac:dyDescent="0.2">
      <c r="B16" s="50"/>
    </row>
    <row r="17" spans="2:2" x14ac:dyDescent="0.2">
      <c r="B17" s="51" t="s">
        <v>32</v>
      </c>
    </row>
    <row r="18" spans="2:2" s="49" customFormat="1" ht="4.1500000000000004" customHeight="1" x14ac:dyDescent="0.2">
      <c r="B18" s="50"/>
    </row>
    <row r="19" spans="2:2" ht="15.75" x14ac:dyDescent="0.2">
      <c r="B19" s="66" t="s">
        <v>24</v>
      </c>
    </row>
    <row r="20" spans="2:2" ht="6.75" customHeight="1" x14ac:dyDescent="0.2"/>
    <row r="21" spans="2:2" x14ac:dyDescent="0.2">
      <c r="B21" s="51" t="s">
        <v>31</v>
      </c>
    </row>
    <row r="22" spans="2:2" s="49" customFormat="1" ht="4.1500000000000004" customHeight="1" x14ac:dyDescent="0.2">
      <c r="B22" s="50"/>
    </row>
    <row r="23" spans="2:2" ht="13.5" customHeight="1" x14ac:dyDescent="0.2">
      <c r="B23" s="66" t="s">
        <v>29</v>
      </c>
    </row>
    <row r="24" spans="2:2" ht="7.5" customHeight="1" x14ac:dyDescent="0.2"/>
    <row r="25" spans="2:2" x14ac:dyDescent="0.2">
      <c r="B25" s="51" t="s">
        <v>33</v>
      </c>
    </row>
  </sheetData>
  <phoneticPr fontId="0" type="noConversion"/>
  <hyperlinks>
    <hyperlink ref="B15" location="Tabla_1!A1" display="Tabla 1. Valor"/>
    <hyperlink ref="B21" location="Tabla_3!A1" display="Tabla 2. Tasas de Variación Interanuales"/>
    <hyperlink ref="B25" location="Tabla_4!A1" display="Tabla 3. Cifras de Población."/>
    <hyperlink ref="B17" location="Tabla_2!A1" display="Tabla 2. PIB Per Cápita."/>
  </hyperlink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 summaryRight="0"/>
  </sheetPr>
  <dimension ref="B1:BI77"/>
  <sheetViews>
    <sheetView showGridLines="0" zoomScale="85" zoomScaleNormal="85" workbookViewId="0">
      <pane xSplit="2" ySplit="6" topLeftCell="AS7" activePane="bottomRight" state="frozen"/>
      <selection activeCell="B71" sqref="B71"/>
      <selection pane="topRight" activeCell="B71" sqref="B71"/>
      <selection pane="bottomLeft" activeCell="B71" sqref="B71"/>
      <selection pane="bottomRight" activeCell="B1" sqref="B1"/>
    </sheetView>
  </sheetViews>
  <sheetFormatPr baseColWidth="10" defaultColWidth="11.5703125" defaultRowHeight="12.75" outlineLevelRow="1" x14ac:dyDescent="0.2"/>
  <cols>
    <col min="1" max="1" width="1.7109375" style="1" customWidth="1"/>
    <col min="2" max="2" width="37.7109375" style="1" customWidth="1"/>
    <col min="3" max="3" width="14.7109375" style="1" customWidth="1"/>
    <col min="4" max="4" width="12.7109375" style="1" customWidth="1"/>
    <col min="5" max="5" width="1" style="1" customWidth="1"/>
    <col min="6" max="6" width="15.28515625" style="1" customWidth="1"/>
    <col min="7" max="7" width="12.5703125" style="1" customWidth="1"/>
    <col min="8" max="8" width="11.5703125" style="1" customWidth="1"/>
    <col min="9" max="9" width="1" style="1" customWidth="1"/>
    <col min="10" max="10" width="15.28515625" style="1" customWidth="1"/>
    <col min="11" max="11" width="12.5703125" style="1" customWidth="1"/>
    <col min="12" max="12" width="15.28515625" style="1" bestFit="1" customWidth="1"/>
    <col min="13" max="13" width="1" style="1" customWidth="1"/>
    <col min="14" max="14" width="15.28515625" style="1" customWidth="1"/>
    <col min="15" max="15" width="12.5703125" style="1" customWidth="1"/>
    <col min="16" max="16" width="11.5703125" style="1" customWidth="1"/>
    <col min="17" max="17" width="1" style="1" customWidth="1"/>
    <col min="18" max="18" width="15.28515625" style="1" customWidth="1"/>
    <col min="19" max="19" width="12.5703125" style="1" customWidth="1"/>
    <col min="20" max="20" width="11.5703125" style="1" customWidth="1"/>
    <col min="21" max="21" width="1" style="1" customWidth="1"/>
    <col min="22" max="22" width="15.28515625" style="1" customWidth="1"/>
    <col min="23" max="23" width="12.5703125" style="1" customWidth="1"/>
    <col min="24" max="24" width="11.5703125" style="1" customWidth="1"/>
    <col min="25" max="25" width="1" style="1" customWidth="1"/>
    <col min="26" max="26" width="15.28515625" style="1" customWidth="1"/>
    <col min="27" max="27" width="12.5703125" style="1" customWidth="1"/>
    <col min="28" max="28" width="11.5703125" style="1" customWidth="1"/>
    <col min="29" max="29" width="1" style="1" customWidth="1"/>
    <col min="30" max="30" width="15.28515625" style="1" customWidth="1"/>
    <col min="31" max="31" width="12.5703125" style="1" customWidth="1"/>
    <col min="32" max="32" width="11.5703125" style="1" customWidth="1"/>
    <col min="33" max="33" width="1" style="1" customWidth="1"/>
    <col min="34" max="34" width="15.28515625" style="1" customWidth="1"/>
    <col min="35" max="35" width="12.5703125" style="1" customWidth="1"/>
    <col min="36" max="36" width="11.5703125" style="1" customWidth="1"/>
    <col min="37" max="37" width="1" style="1" customWidth="1"/>
    <col min="38" max="38" width="15.28515625" style="1" customWidth="1"/>
    <col min="39" max="39" width="12.5703125" style="1" customWidth="1"/>
    <col min="40" max="40" width="11.5703125" style="1" customWidth="1"/>
    <col min="41" max="41" width="1" style="1" customWidth="1"/>
    <col min="42" max="42" width="15.28515625" style="1" customWidth="1"/>
    <col min="43" max="43" width="12.5703125" style="1" customWidth="1"/>
    <col min="44" max="44" width="11.5703125" style="1" customWidth="1"/>
    <col min="45" max="45" width="1" style="1" customWidth="1"/>
    <col min="46" max="46" width="15.28515625" style="1" customWidth="1"/>
    <col min="47" max="47" width="12.5703125" style="1" customWidth="1"/>
    <col min="48" max="48" width="11.5703125" style="1" customWidth="1"/>
    <col min="49" max="49" width="1" style="1" customWidth="1"/>
    <col min="50" max="50" width="15.28515625" style="1" customWidth="1"/>
    <col min="51" max="51" width="12.5703125" style="1" customWidth="1"/>
    <col min="52" max="52" width="11.5703125" style="1" customWidth="1"/>
    <col min="53" max="53" width="1" style="1" customWidth="1"/>
    <col min="54" max="54" width="12.7109375" style="1" customWidth="1"/>
    <col min="55" max="56" width="11.5703125" style="1"/>
    <col min="57" max="57" width="1" style="1" customWidth="1"/>
    <col min="58" max="58" width="14.28515625" style="1" customWidth="1"/>
    <col min="59" max="16384" width="11.5703125" style="1"/>
  </cols>
  <sheetData>
    <row r="1" spans="2:61" s="6" customFormat="1" ht="45" customHeight="1" x14ac:dyDescent="0.2">
      <c r="B1" s="5" t="s">
        <v>104</v>
      </c>
    </row>
    <row r="2" spans="2:61" s="8" customFormat="1" ht="18" x14ac:dyDescent="0.2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</row>
    <row r="3" spans="2:61" s="8" customFormat="1" ht="18" x14ac:dyDescent="0.25">
      <c r="B3" s="68" t="s">
        <v>13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74"/>
    </row>
    <row r="4" spans="2:61" s="8" customFormat="1" ht="18" x14ac:dyDescent="0.25">
      <c r="B4" s="69" t="s">
        <v>21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</row>
    <row r="5" spans="2:61" s="9" customFormat="1" ht="24" customHeight="1" x14ac:dyDescent="0.2">
      <c r="B5" s="84" t="s">
        <v>25</v>
      </c>
      <c r="C5" s="84" t="s">
        <v>111</v>
      </c>
      <c r="D5" s="84"/>
      <c r="F5" s="84" t="s">
        <v>112</v>
      </c>
      <c r="G5" s="84"/>
      <c r="H5" s="84"/>
      <c r="J5" s="84" t="s">
        <v>113</v>
      </c>
      <c r="K5" s="84"/>
      <c r="L5" s="84"/>
      <c r="N5" s="84" t="s">
        <v>114</v>
      </c>
      <c r="O5" s="84"/>
      <c r="P5" s="84"/>
      <c r="R5" s="84" t="s">
        <v>115</v>
      </c>
      <c r="S5" s="84"/>
      <c r="T5" s="84"/>
      <c r="V5" s="84" t="s">
        <v>116</v>
      </c>
      <c r="W5" s="84"/>
      <c r="X5" s="84"/>
      <c r="Z5" s="84" t="s">
        <v>117</v>
      </c>
      <c r="AA5" s="84"/>
      <c r="AB5" s="84"/>
      <c r="AD5" s="84" t="s">
        <v>118</v>
      </c>
      <c r="AE5" s="84"/>
      <c r="AF5" s="84"/>
      <c r="AH5" s="84" t="s">
        <v>119</v>
      </c>
      <c r="AI5" s="84"/>
      <c r="AJ5" s="84"/>
      <c r="AL5" s="84" t="s">
        <v>120</v>
      </c>
      <c r="AM5" s="84"/>
      <c r="AN5" s="84"/>
      <c r="AP5" s="84" t="s">
        <v>108</v>
      </c>
      <c r="AQ5" s="84"/>
      <c r="AR5" s="84"/>
      <c r="AT5" s="84" t="s">
        <v>97</v>
      </c>
      <c r="AU5" s="84"/>
      <c r="AV5" s="84"/>
      <c r="AX5" s="84" t="s">
        <v>98</v>
      </c>
      <c r="AY5" s="84"/>
      <c r="AZ5" s="84"/>
      <c r="BB5" s="84" t="s">
        <v>102</v>
      </c>
      <c r="BC5" s="84"/>
      <c r="BD5" s="84"/>
      <c r="BF5" s="84" t="s">
        <v>101</v>
      </c>
      <c r="BG5" s="84"/>
      <c r="BH5" s="84"/>
    </row>
    <row r="6" spans="2:61" s="6" customFormat="1" ht="39.950000000000003" customHeight="1" x14ac:dyDescent="0.2">
      <c r="B6" s="85"/>
      <c r="C6" s="70" t="s">
        <v>22</v>
      </c>
      <c r="D6" s="70" t="s">
        <v>14</v>
      </c>
      <c r="F6" s="70" t="s">
        <v>22</v>
      </c>
      <c r="G6" s="70" t="s">
        <v>14</v>
      </c>
      <c r="H6" s="70" t="s">
        <v>34</v>
      </c>
      <c r="J6" s="70" t="s">
        <v>22</v>
      </c>
      <c r="K6" s="70" t="s">
        <v>14</v>
      </c>
      <c r="L6" s="70" t="s">
        <v>34</v>
      </c>
      <c r="N6" s="70" t="s">
        <v>22</v>
      </c>
      <c r="O6" s="70" t="s">
        <v>14</v>
      </c>
      <c r="P6" s="70" t="s">
        <v>34</v>
      </c>
      <c r="R6" s="70" t="s">
        <v>22</v>
      </c>
      <c r="S6" s="70" t="s">
        <v>14</v>
      </c>
      <c r="T6" s="70" t="s">
        <v>34</v>
      </c>
      <c r="V6" s="70" t="s">
        <v>22</v>
      </c>
      <c r="W6" s="70" t="s">
        <v>14</v>
      </c>
      <c r="X6" s="70" t="s">
        <v>34</v>
      </c>
      <c r="Z6" s="70" t="s">
        <v>22</v>
      </c>
      <c r="AA6" s="70" t="s">
        <v>14</v>
      </c>
      <c r="AB6" s="70" t="s">
        <v>34</v>
      </c>
      <c r="AD6" s="70" t="s">
        <v>22</v>
      </c>
      <c r="AE6" s="70" t="s">
        <v>14</v>
      </c>
      <c r="AF6" s="70" t="s">
        <v>34</v>
      </c>
      <c r="AH6" s="70" t="s">
        <v>22</v>
      </c>
      <c r="AI6" s="70" t="s">
        <v>14</v>
      </c>
      <c r="AJ6" s="70" t="s">
        <v>34</v>
      </c>
      <c r="AL6" s="70" t="s">
        <v>22</v>
      </c>
      <c r="AM6" s="70" t="s">
        <v>14</v>
      </c>
      <c r="AN6" s="70" t="s">
        <v>34</v>
      </c>
      <c r="AP6" s="70" t="s">
        <v>22</v>
      </c>
      <c r="AQ6" s="70" t="s">
        <v>14</v>
      </c>
      <c r="AR6" s="70" t="s">
        <v>34</v>
      </c>
      <c r="AT6" s="70" t="s">
        <v>22</v>
      </c>
      <c r="AU6" s="70" t="s">
        <v>14</v>
      </c>
      <c r="AV6" s="70" t="s">
        <v>34</v>
      </c>
      <c r="AX6" s="70" t="s">
        <v>22</v>
      </c>
      <c r="AY6" s="70" t="s">
        <v>14</v>
      </c>
      <c r="AZ6" s="70" t="s">
        <v>34</v>
      </c>
      <c r="BB6" s="70" t="s">
        <v>22</v>
      </c>
      <c r="BC6" s="70" t="s">
        <v>14</v>
      </c>
      <c r="BD6" s="70" t="s">
        <v>34</v>
      </c>
      <c r="BF6" s="70" t="s">
        <v>22</v>
      </c>
      <c r="BG6" s="70" t="s">
        <v>14</v>
      </c>
      <c r="BH6" s="70" t="s">
        <v>34</v>
      </c>
    </row>
    <row r="7" spans="2:61" s="6" customFormat="1" ht="15" x14ac:dyDescent="0.25">
      <c r="B7" s="52" t="s">
        <v>0</v>
      </c>
      <c r="C7" s="56">
        <v>86331553</v>
      </c>
      <c r="D7" s="57">
        <f>C7/C$70</f>
        <v>0.13358847659574469</v>
      </c>
      <c r="E7" s="13"/>
      <c r="F7" s="56">
        <v>93492514</v>
      </c>
      <c r="G7" s="57">
        <f>F7/F$70</f>
        <v>0.1336508531466932</v>
      </c>
      <c r="H7" s="57">
        <f>IF(C7&gt;0,F7/C7-1,"")</f>
        <v>8.2947204714364453E-2</v>
      </c>
      <c r="I7" s="13"/>
      <c r="J7" s="56">
        <v>100887974</v>
      </c>
      <c r="K7" s="57">
        <f>J7/J$70</f>
        <v>0.13464512176893265</v>
      </c>
      <c r="L7" s="57">
        <f>IF(J7&gt;0,J7/F7-1,"")</f>
        <v>7.9102162126049924E-2</v>
      </c>
      <c r="M7" s="13"/>
      <c r="N7" s="56">
        <v>109789588</v>
      </c>
      <c r="O7" s="57">
        <f>N7/N$70</f>
        <v>0.13664395025588943</v>
      </c>
      <c r="P7" s="57">
        <f>IF(N7&gt;0,N7/J7-1,"")</f>
        <v>8.8232656946803267E-2</v>
      </c>
      <c r="Q7" s="13"/>
      <c r="R7" s="56">
        <v>118724376</v>
      </c>
      <c r="S7" s="57">
        <f>R7/R$70</f>
        <v>0.13782403008985164</v>
      </c>
      <c r="T7" s="57">
        <f>IF(R7&gt;0,R7/N7-1,"")</f>
        <v>8.1381014017467557E-2</v>
      </c>
      <c r="U7" s="13"/>
      <c r="V7" s="56">
        <v>128986608</v>
      </c>
      <c r="W7" s="57">
        <f>V7/V$70</f>
        <v>0.13861091851625784</v>
      </c>
      <c r="X7" s="57">
        <f>IF(V7&gt;0,V7/R7-1,"")</f>
        <v>8.6437447352850194E-2</v>
      </c>
      <c r="Y7" s="13"/>
      <c r="Z7" s="56">
        <v>139066918</v>
      </c>
      <c r="AA7" s="57">
        <f>Z7/Z$70</f>
        <v>0.13796677096829879</v>
      </c>
      <c r="AB7" s="57">
        <f>IF(Z7&gt;0,Z7/V7-1,"")</f>
        <v>7.8150051050261071E-2</v>
      </c>
      <c r="AC7" s="13"/>
      <c r="AD7" s="56">
        <v>148644794</v>
      </c>
      <c r="AE7" s="57">
        <f>AD7/AD$70</f>
        <v>0.13753130207335815</v>
      </c>
      <c r="AF7" s="57">
        <f>IF(AD7&gt;0,AD7/Z7-1,"")</f>
        <v>6.8872425863353071E-2</v>
      </c>
      <c r="AG7" s="13"/>
      <c r="AH7" s="56">
        <v>152137231</v>
      </c>
      <c r="AI7" s="57">
        <f>AH7/AH$70</f>
        <v>0.13629840253644709</v>
      </c>
      <c r="AJ7" s="57">
        <f>IF(AH7&gt;0,AH7/AD7-1,"")</f>
        <v>2.3495185441879674E-2</v>
      </c>
      <c r="AK7" s="13"/>
      <c r="AL7" s="56">
        <v>146315391</v>
      </c>
      <c r="AM7" s="57">
        <f>AL7/AL$70</f>
        <v>0.13559849921318512</v>
      </c>
      <c r="AN7" s="57">
        <f>IF(AL7&gt;0,AL7/AH7-1,"")</f>
        <v>-3.8267030113095735E-2</v>
      </c>
      <c r="AO7" s="13"/>
      <c r="AP7" s="56">
        <v>146124642</v>
      </c>
      <c r="AQ7" s="57">
        <f>AP7/AP$70</f>
        <v>0.13518631194184916</v>
      </c>
      <c r="AR7" s="57">
        <f>IF(AP7&gt;0,AP7/AL7-1,"")</f>
        <v>-1.3036837662553369E-3</v>
      </c>
      <c r="AS7" s="13"/>
      <c r="AT7" s="56">
        <v>145385375</v>
      </c>
      <c r="AU7" s="57">
        <f>AT7/AT$70</f>
        <v>0.13522371824503998</v>
      </c>
      <c r="AV7" s="57">
        <f>IF(AT7&gt;0,AT7/AP7-1,"")</f>
        <v>-5.0591535409886257E-3</v>
      </c>
      <c r="AW7" s="13"/>
      <c r="AX7" s="56">
        <v>141618340</v>
      </c>
      <c r="AY7" s="57">
        <f>AX7/AX$70</f>
        <v>0.13421529287556935</v>
      </c>
      <c r="AZ7" s="57">
        <f>IF(AX7&gt;0,AX7/AT7-1,"")</f>
        <v>-2.5910687371408558E-2</v>
      </c>
      <c r="BA7" s="13"/>
      <c r="BB7" s="56">
        <v>141281134</v>
      </c>
      <c r="BC7" s="57">
        <f>BB7/BB$70</f>
        <v>0.1346584945781519</v>
      </c>
      <c r="BD7" s="57">
        <f>IF(BB7&gt;0,BB7/AX7-1,"")</f>
        <v>-2.381089906858147E-3</v>
      </c>
      <c r="BE7" s="13"/>
      <c r="BF7" s="11">
        <v>141703685</v>
      </c>
      <c r="BG7" s="57">
        <f>BF7/BF$70</f>
        <v>0.13387608423109226</v>
      </c>
      <c r="BH7" s="57">
        <f>IF(BF7&gt;0,BF7/BB7-1,"")</f>
        <v>2.990852267649613E-3</v>
      </c>
    </row>
    <row r="8" spans="2:61" s="6" customFormat="1" ht="13.15" customHeight="1" outlineLevel="1" x14ac:dyDescent="0.2">
      <c r="B8" s="14" t="s">
        <v>49</v>
      </c>
      <c r="C8" s="58"/>
      <c r="D8" s="59"/>
      <c r="E8" s="13"/>
      <c r="F8" s="58"/>
      <c r="G8" s="59"/>
      <c r="H8" s="59" t="str">
        <f t="shared" ref="H8:H70" si="0">IF(C8&gt;0,F8/C8-1,"")</f>
        <v/>
      </c>
      <c r="I8" s="13"/>
      <c r="J8" s="58"/>
      <c r="K8" s="59"/>
      <c r="L8" s="59" t="str">
        <f t="shared" ref="L8:L70" si="1">IF(J8&gt;0,J8/F8-1,"")</f>
        <v/>
      </c>
      <c r="M8" s="13"/>
      <c r="N8" s="58"/>
      <c r="O8" s="59"/>
      <c r="P8" s="59" t="str">
        <f t="shared" ref="P8:P70" si="2">IF(N8&gt;0,N8/J8-1,"")</f>
        <v/>
      </c>
      <c r="Q8" s="13"/>
      <c r="R8" s="58"/>
      <c r="S8" s="59"/>
      <c r="T8" s="59" t="str">
        <f t="shared" ref="T8:T70" si="3">IF(R8&gt;0,R8/N8-1,"")</f>
        <v/>
      </c>
      <c r="U8" s="13"/>
      <c r="V8" s="58"/>
      <c r="W8" s="59"/>
      <c r="X8" s="59" t="str">
        <f t="shared" ref="X8:X70" si="4">IF(V8&gt;0,V8/R8-1,"")</f>
        <v/>
      </c>
      <c r="Y8" s="13"/>
      <c r="Z8" s="58"/>
      <c r="AA8" s="59"/>
      <c r="AB8" s="59" t="str">
        <f t="shared" ref="AB8:AB70" si="5">IF(Z8&gt;0,Z8/V8-1,"")</f>
        <v/>
      </c>
      <c r="AC8" s="13"/>
      <c r="AD8" s="58"/>
      <c r="AE8" s="59"/>
      <c r="AF8" s="59" t="str">
        <f t="shared" ref="AF8:AF70" si="6">IF(AD8&gt;0,AD8/Z8-1,"")</f>
        <v/>
      </c>
      <c r="AG8" s="13"/>
      <c r="AH8" s="58"/>
      <c r="AI8" s="59"/>
      <c r="AJ8" s="59" t="str">
        <f t="shared" ref="AJ8:AJ70" si="7">IF(AH8&gt;0,AH8/AD8-1,"")</f>
        <v/>
      </c>
      <c r="AK8" s="13"/>
      <c r="AL8" s="58"/>
      <c r="AM8" s="59"/>
      <c r="AN8" s="59" t="str">
        <f t="shared" ref="AN8:AN70" si="8">IF(AL8&gt;0,AL8/AH8-1,"")</f>
        <v/>
      </c>
      <c r="AO8" s="13"/>
      <c r="AP8" s="58">
        <v>12700865</v>
      </c>
      <c r="AQ8" s="59">
        <f t="shared" ref="AQ8:AQ15" si="9">AP8/AP$70</f>
        <v>1.1750126975991593E-2</v>
      </c>
      <c r="AR8" s="59"/>
      <c r="AS8" s="13"/>
      <c r="AT8" s="58">
        <v>11925464</v>
      </c>
      <c r="AU8" s="59">
        <f t="shared" ref="AU8:AU69" si="10">AT8/AT$70</f>
        <v>1.1091938125670258E-2</v>
      </c>
      <c r="AV8" s="59">
        <f>IF(AT8&gt;0,AT8/AP8-1,"")</f>
        <v>-6.1051038649729716E-2</v>
      </c>
      <c r="AW8" s="13"/>
      <c r="AX8" s="58">
        <v>11909684</v>
      </c>
      <c r="AY8" s="59">
        <f t="shared" ref="AY8:AY69" si="11">AX8/AX$70</f>
        <v>1.1287109608229288E-2</v>
      </c>
      <c r="AZ8" s="59">
        <f>IF(AX8&gt;0,AX8/AT8-1,"")</f>
        <v>-1.3232189539962302E-3</v>
      </c>
      <c r="BA8" s="13"/>
      <c r="BB8" s="56"/>
      <c r="BC8" s="59"/>
      <c r="BD8" s="59" t="str">
        <f t="shared" ref="BD8:BD70" si="12">IF(BB8&gt;0,BB8/AX8-1,"")</f>
        <v/>
      </c>
      <c r="BE8" s="13"/>
      <c r="BF8" s="56"/>
      <c r="BG8" s="59"/>
      <c r="BH8" s="59" t="str">
        <f t="shared" ref="BH8:BH70" si="13">IF(BF8&gt;0,BF8/BB8-1,"")</f>
        <v/>
      </c>
    </row>
    <row r="9" spans="2:61" s="6" customFormat="1" ht="13.15" customHeight="1" outlineLevel="1" x14ac:dyDescent="0.2">
      <c r="B9" s="54" t="s">
        <v>50</v>
      </c>
      <c r="C9" s="58"/>
      <c r="D9" s="59"/>
      <c r="E9" s="13"/>
      <c r="F9" s="58"/>
      <c r="G9" s="59"/>
      <c r="H9" s="59" t="str">
        <f t="shared" si="0"/>
        <v/>
      </c>
      <c r="I9" s="13"/>
      <c r="J9" s="58"/>
      <c r="K9" s="59"/>
      <c r="L9" s="59" t="str">
        <f t="shared" si="1"/>
        <v/>
      </c>
      <c r="M9" s="13"/>
      <c r="N9" s="58"/>
      <c r="O9" s="59"/>
      <c r="P9" s="59" t="str">
        <f t="shared" si="2"/>
        <v/>
      </c>
      <c r="Q9" s="13"/>
      <c r="R9" s="58"/>
      <c r="S9" s="59"/>
      <c r="T9" s="59" t="str">
        <f t="shared" si="3"/>
        <v/>
      </c>
      <c r="U9" s="13"/>
      <c r="V9" s="58"/>
      <c r="W9" s="59"/>
      <c r="X9" s="59" t="str">
        <f t="shared" si="4"/>
        <v/>
      </c>
      <c r="Y9" s="13"/>
      <c r="Z9" s="58"/>
      <c r="AA9" s="59"/>
      <c r="AB9" s="59" t="str">
        <f t="shared" si="5"/>
        <v/>
      </c>
      <c r="AC9" s="13"/>
      <c r="AD9" s="58"/>
      <c r="AE9" s="59"/>
      <c r="AF9" s="59" t="str">
        <f t="shared" si="6"/>
        <v/>
      </c>
      <c r="AG9" s="13"/>
      <c r="AH9" s="58"/>
      <c r="AI9" s="59"/>
      <c r="AJ9" s="59" t="str">
        <f t="shared" si="7"/>
        <v/>
      </c>
      <c r="AK9" s="13"/>
      <c r="AL9" s="58"/>
      <c r="AM9" s="59"/>
      <c r="AN9" s="59" t="str">
        <f t="shared" si="8"/>
        <v/>
      </c>
      <c r="AO9" s="13"/>
      <c r="AP9" s="58">
        <v>20976148</v>
      </c>
      <c r="AQ9" s="59">
        <f t="shared" si="9"/>
        <v>1.9405954040704478E-2</v>
      </c>
      <c r="AR9" s="59"/>
      <c r="AS9" s="13"/>
      <c r="AT9" s="58">
        <v>21010334</v>
      </c>
      <c r="AU9" s="59">
        <f t="shared" si="10"/>
        <v>1.9541824513299111E-2</v>
      </c>
      <c r="AV9" s="59">
        <f t="shared" ref="AV9:AV70" si="14">IF(AT9&gt;0,AT9/AP9-1,"")</f>
        <v>1.629755854125392E-3</v>
      </c>
      <c r="AW9" s="13"/>
      <c r="AX9" s="58">
        <v>20382458</v>
      </c>
      <c r="AY9" s="59">
        <f>AX9/AX$70</f>
        <v>1.9316972434460053E-2</v>
      </c>
      <c r="AZ9" s="59">
        <f t="shared" ref="AZ9:AZ70" si="15">IF(AX9&gt;0,AX9/AT9-1,"")</f>
        <v>-2.9884151294310657E-2</v>
      </c>
      <c r="BA9" s="13"/>
      <c r="BB9" s="56"/>
      <c r="BC9" s="59"/>
      <c r="BD9" s="59" t="str">
        <f t="shared" si="12"/>
        <v/>
      </c>
      <c r="BE9" s="13"/>
      <c r="BF9" s="56"/>
      <c r="BG9" s="59"/>
      <c r="BH9" s="59" t="str">
        <f t="shared" si="13"/>
        <v/>
      </c>
    </row>
    <row r="10" spans="2:61" s="6" customFormat="1" ht="13.15" customHeight="1" outlineLevel="1" x14ac:dyDescent="0.2">
      <c r="B10" s="54" t="s">
        <v>51</v>
      </c>
      <c r="C10" s="58"/>
      <c r="D10" s="59"/>
      <c r="E10" s="13"/>
      <c r="F10" s="58"/>
      <c r="G10" s="59"/>
      <c r="H10" s="59" t="str">
        <f t="shared" si="0"/>
        <v/>
      </c>
      <c r="I10" s="13"/>
      <c r="J10" s="58"/>
      <c r="K10" s="59"/>
      <c r="L10" s="59" t="str">
        <f t="shared" si="1"/>
        <v/>
      </c>
      <c r="M10" s="13"/>
      <c r="N10" s="58"/>
      <c r="O10" s="59"/>
      <c r="P10" s="59" t="str">
        <f t="shared" si="2"/>
        <v/>
      </c>
      <c r="Q10" s="13"/>
      <c r="R10" s="58"/>
      <c r="S10" s="59"/>
      <c r="T10" s="59" t="str">
        <f t="shared" si="3"/>
        <v/>
      </c>
      <c r="U10" s="13"/>
      <c r="V10" s="58"/>
      <c r="W10" s="59"/>
      <c r="X10" s="59" t="str">
        <f t="shared" si="4"/>
        <v/>
      </c>
      <c r="Y10" s="13"/>
      <c r="Z10" s="58"/>
      <c r="AA10" s="59"/>
      <c r="AB10" s="59" t="str">
        <f t="shared" si="5"/>
        <v/>
      </c>
      <c r="AC10" s="13"/>
      <c r="AD10" s="58"/>
      <c r="AE10" s="59"/>
      <c r="AF10" s="59" t="str">
        <f t="shared" si="6"/>
        <v/>
      </c>
      <c r="AG10" s="13"/>
      <c r="AH10" s="58"/>
      <c r="AI10" s="59"/>
      <c r="AJ10" s="59" t="str">
        <f t="shared" si="7"/>
        <v/>
      </c>
      <c r="AK10" s="13"/>
      <c r="AL10" s="58"/>
      <c r="AM10" s="59"/>
      <c r="AN10" s="59" t="str">
        <f t="shared" si="8"/>
        <v/>
      </c>
      <c r="AO10" s="13"/>
      <c r="AP10" s="58">
        <v>13468089</v>
      </c>
      <c r="AQ10" s="59">
        <f t="shared" si="9"/>
        <v>1.2459919530989081E-2</v>
      </c>
      <c r="AR10" s="59"/>
      <c r="AS10" s="13"/>
      <c r="AT10" s="58">
        <v>13337562</v>
      </c>
      <c r="AU10" s="59">
        <f t="shared" si="10"/>
        <v>1.2405338060748903E-2</v>
      </c>
      <c r="AV10" s="59">
        <f t="shared" si="14"/>
        <v>-9.6915753972223184E-3</v>
      </c>
      <c r="AW10" s="13"/>
      <c r="AX10" s="58">
        <v>12766642</v>
      </c>
      <c r="AY10" s="59">
        <f t="shared" si="11"/>
        <v>1.2099270441014521E-2</v>
      </c>
      <c r="AZ10" s="59">
        <f t="shared" si="15"/>
        <v>-4.2805424259696023E-2</v>
      </c>
      <c r="BA10" s="13"/>
      <c r="BB10" s="56"/>
      <c r="BC10" s="59"/>
      <c r="BD10" s="59" t="str">
        <f t="shared" si="12"/>
        <v/>
      </c>
      <c r="BE10" s="13"/>
      <c r="BF10" s="56"/>
      <c r="BG10" s="59"/>
      <c r="BH10" s="59" t="str">
        <f t="shared" si="13"/>
        <v/>
      </c>
    </row>
    <row r="11" spans="2:61" s="6" customFormat="1" ht="13.15" customHeight="1" outlineLevel="1" x14ac:dyDescent="0.2">
      <c r="B11" s="54" t="s">
        <v>52</v>
      </c>
      <c r="C11" s="58"/>
      <c r="D11" s="59"/>
      <c r="E11" s="13"/>
      <c r="F11" s="58"/>
      <c r="G11" s="59"/>
      <c r="H11" s="59" t="str">
        <f t="shared" si="0"/>
        <v/>
      </c>
      <c r="I11" s="13"/>
      <c r="J11" s="58"/>
      <c r="K11" s="59"/>
      <c r="L11" s="59" t="str">
        <f t="shared" si="1"/>
        <v/>
      </c>
      <c r="M11" s="13"/>
      <c r="N11" s="58"/>
      <c r="O11" s="59"/>
      <c r="P11" s="59" t="str">
        <f t="shared" si="2"/>
        <v/>
      </c>
      <c r="Q11" s="13"/>
      <c r="R11" s="58"/>
      <c r="S11" s="59"/>
      <c r="T11" s="59" t="str">
        <f t="shared" si="3"/>
        <v/>
      </c>
      <c r="U11" s="13"/>
      <c r="V11" s="58"/>
      <c r="W11" s="59"/>
      <c r="X11" s="59" t="str">
        <f t="shared" si="4"/>
        <v/>
      </c>
      <c r="Y11" s="13"/>
      <c r="Z11" s="58"/>
      <c r="AA11" s="59"/>
      <c r="AB11" s="59" t="str">
        <f t="shared" si="5"/>
        <v/>
      </c>
      <c r="AC11" s="13"/>
      <c r="AD11" s="58"/>
      <c r="AE11" s="59"/>
      <c r="AF11" s="59" t="str">
        <f t="shared" si="6"/>
        <v/>
      </c>
      <c r="AG11" s="13"/>
      <c r="AH11" s="58"/>
      <c r="AI11" s="59"/>
      <c r="AJ11" s="59" t="str">
        <f t="shared" si="7"/>
        <v/>
      </c>
      <c r="AK11" s="13"/>
      <c r="AL11" s="58"/>
      <c r="AM11" s="59"/>
      <c r="AN11" s="59" t="str">
        <f t="shared" si="8"/>
        <v/>
      </c>
      <c r="AO11" s="13"/>
      <c r="AP11" s="58">
        <v>15034350</v>
      </c>
      <c r="AQ11" s="59">
        <f t="shared" si="9"/>
        <v>1.3908936241862204E-2</v>
      </c>
      <c r="AR11" s="59"/>
      <c r="AS11" s="13"/>
      <c r="AT11" s="58">
        <v>15066931</v>
      </c>
      <c r="AU11" s="59">
        <f t="shared" si="10"/>
        <v>1.4013833457192365E-2</v>
      </c>
      <c r="AV11" s="59">
        <f t="shared" si="14"/>
        <v>2.167103998510056E-3</v>
      </c>
      <c r="AW11" s="13"/>
      <c r="AX11" s="58">
        <v>14943536</v>
      </c>
      <c r="AY11" s="59">
        <f t="shared" si="11"/>
        <v>1.4162368100322417E-2</v>
      </c>
      <c r="AZ11" s="59">
        <f t="shared" si="15"/>
        <v>-8.1897899446145006E-3</v>
      </c>
      <c r="BA11" s="13"/>
      <c r="BB11" s="56"/>
      <c r="BC11" s="59"/>
      <c r="BD11" s="59" t="str">
        <f t="shared" si="12"/>
        <v/>
      </c>
      <c r="BE11" s="13"/>
      <c r="BF11" s="56"/>
      <c r="BG11" s="59"/>
      <c r="BH11" s="59" t="str">
        <f t="shared" si="13"/>
        <v/>
      </c>
    </row>
    <row r="12" spans="2:61" s="6" customFormat="1" ht="13.15" customHeight="1" outlineLevel="1" x14ac:dyDescent="0.2">
      <c r="B12" s="54" t="s">
        <v>53</v>
      </c>
      <c r="C12" s="58"/>
      <c r="D12" s="59"/>
      <c r="E12" s="13"/>
      <c r="F12" s="58"/>
      <c r="G12" s="59"/>
      <c r="H12" s="59" t="str">
        <f t="shared" si="0"/>
        <v/>
      </c>
      <c r="I12" s="13"/>
      <c r="J12" s="58"/>
      <c r="K12" s="59"/>
      <c r="L12" s="59" t="str">
        <f t="shared" si="1"/>
        <v/>
      </c>
      <c r="M12" s="13"/>
      <c r="N12" s="58"/>
      <c r="O12" s="59"/>
      <c r="P12" s="59" t="str">
        <f t="shared" si="2"/>
        <v/>
      </c>
      <c r="Q12" s="13"/>
      <c r="R12" s="58"/>
      <c r="S12" s="59"/>
      <c r="T12" s="59" t="str">
        <f t="shared" si="3"/>
        <v/>
      </c>
      <c r="U12" s="13"/>
      <c r="V12" s="58"/>
      <c r="W12" s="59"/>
      <c r="X12" s="59" t="str">
        <f t="shared" si="4"/>
        <v/>
      </c>
      <c r="Y12" s="13"/>
      <c r="Z12" s="58"/>
      <c r="AA12" s="59"/>
      <c r="AB12" s="59" t="str">
        <f t="shared" si="5"/>
        <v/>
      </c>
      <c r="AC12" s="13"/>
      <c r="AD12" s="58"/>
      <c r="AE12" s="59"/>
      <c r="AF12" s="59" t="str">
        <f t="shared" si="6"/>
        <v/>
      </c>
      <c r="AG12" s="13"/>
      <c r="AH12" s="58"/>
      <c r="AI12" s="59"/>
      <c r="AJ12" s="59" t="str">
        <f t="shared" si="7"/>
        <v/>
      </c>
      <c r="AK12" s="13"/>
      <c r="AL12" s="58"/>
      <c r="AM12" s="59"/>
      <c r="AN12" s="59" t="str">
        <f t="shared" si="8"/>
        <v/>
      </c>
      <c r="AO12" s="13"/>
      <c r="AP12" s="58">
        <v>8995745</v>
      </c>
      <c r="AQ12" s="59">
        <f t="shared" si="9"/>
        <v>8.3223580436168308E-3</v>
      </c>
      <c r="AR12" s="59"/>
      <c r="AS12" s="13"/>
      <c r="AT12" s="58">
        <v>9399050</v>
      </c>
      <c r="AU12" s="59">
        <f t="shared" si="10"/>
        <v>8.7421068932899415E-3</v>
      </c>
      <c r="AV12" s="59">
        <f t="shared" si="14"/>
        <v>4.4832862647840699E-2</v>
      </c>
      <c r="AW12" s="13"/>
      <c r="AX12" s="58">
        <v>9298405</v>
      </c>
      <c r="AY12" s="59">
        <f t="shared" si="11"/>
        <v>8.812334266526908E-3</v>
      </c>
      <c r="AZ12" s="59">
        <f t="shared" si="15"/>
        <v>-1.0707997084811738E-2</v>
      </c>
      <c r="BA12" s="13"/>
      <c r="BB12" s="56"/>
      <c r="BC12" s="59"/>
      <c r="BD12" s="59" t="str">
        <f t="shared" si="12"/>
        <v/>
      </c>
      <c r="BE12" s="13"/>
      <c r="BF12" s="56"/>
      <c r="BG12" s="59"/>
      <c r="BH12" s="59" t="str">
        <f t="shared" si="13"/>
        <v/>
      </c>
    </row>
    <row r="13" spans="2:61" s="6" customFormat="1" ht="13.15" customHeight="1" outlineLevel="1" x14ac:dyDescent="0.2">
      <c r="B13" s="54" t="s">
        <v>54</v>
      </c>
      <c r="C13" s="58"/>
      <c r="D13" s="59"/>
      <c r="E13" s="13"/>
      <c r="F13" s="58"/>
      <c r="G13" s="59"/>
      <c r="H13" s="59" t="str">
        <f t="shared" si="0"/>
        <v/>
      </c>
      <c r="I13" s="13"/>
      <c r="J13" s="58"/>
      <c r="K13" s="59"/>
      <c r="L13" s="59" t="str">
        <f t="shared" si="1"/>
        <v/>
      </c>
      <c r="M13" s="13"/>
      <c r="N13" s="58"/>
      <c r="O13" s="59"/>
      <c r="P13" s="59" t="str">
        <f t="shared" si="2"/>
        <v/>
      </c>
      <c r="Q13" s="13"/>
      <c r="R13" s="58"/>
      <c r="S13" s="59"/>
      <c r="T13" s="59" t="str">
        <f t="shared" si="3"/>
        <v/>
      </c>
      <c r="U13" s="13"/>
      <c r="V13" s="58"/>
      <c r="W13" s="59"/>
      <c r="X13" s="59" t="str">
        <f t="shared" si="4"/>
        <v/>
      </c>
      <c r="Y13" s="13"/>
      <c r="Z13" s="58"/>
      <c r="AA13" s="59"/>
      <c r="AB13" s="59" t="str">
        <f t="shared" si="5"/>
        <v/>
      </c>
      <c r="AC13" s="13"/>
      <c r="AD13" s="58"/>
      <c r="AE13" s="59"/>
      <c r="AF13" s="59" t="str">
        <f t="shared" si="6"/>
        <v/>
      </c>
      <c r="AG13" s="13"/>
      <c r="AH13" s="58"/>
      <c r="AI13" s="59"/>
      <c r="AJ13" s="59" t="str">
        <f t="shared" si="7"/>
        <v/>
      </c>
      <c r="AK13" s="13"/>
      <c r="AL13" s="58"/>
      <c r="AM13" s="59"/>
      <c r="AN13" s="59" t="str">
        <f t="shared" si="8"/>
        <v/>
      </c>
      <c r="AO13" s="13"/>
      <c r="AP13" s="58">
        <v>10957166</v>
      </c>
      <c r="AQ13" s="59">
        <f t="shared" si="9"/>
        <v>1.0136954593015349E-2</v>
      </c>
      <c r="AR13" s="59"/>
      <c r="AS13" s="13"/>
      <c r="AT13" s="58">
        <v>10978401</v>
      </c>
      <c r="AU13" s="59">
        <f t="shared" si="10"/>
        <v>1.0211069742091081E-2</v>
      </c>
      <c r="AV13" s="59">
        <f t="shared" si="14"/>
        <v>1.9380011218228521E-3</v>
      </c>
      <c r="AW13" s="13"/>
      <c r="AX13" s="58">
        <v>9913384</v>
      </c>
      <c r="AY13" s="59">
        <f t="shared" si="11"/>
        <v>9.3951654633713626E-3</v>
      </c>
      <c r="AZ13" s="59">
        <f t="shared" si="15"/>
        <v>-9.7010211232036458E-2</v>
      </c>
      <c r="BA13" s="13"/>
      <c r="BB13" s="56"/>
      <c r="BC13" s="59"/>
      <c r="BD13" s="59" t="str">
        <f t="shared" si="12"/>
        <v/>
      </c>
      <c r="BE13" s="13"/>
      <c r="BF13" s="56"/>
      <c r="BG13" s="59"/>
      <c r="BH13" s="59" t="str">
        <f t="shared" si="13"/>
        <v/>
      </c>
    </row>
    <row r="14" spans="2:61" s="6" customFormat="1" ht="13.15" customHeight="1" outlineLevel="1" x14ac:dyDescent="0.2">
      <c r="B14" s="54" t="s">
        <v>55</v>
      </c>
      <c r="C14" s="58"/>
      <c r="D14" s="59"/>
      <c r="E14" s="13"/>
      <c r="F14" s="58"/>
      <c r="G14" s="59"/>
      <c r="H14" s="59" t="str">
        <f t="shared" si="0"/>
        <v/>
      </c>
      <c r="I14" s="13"/>
      <c r="J14" s="58"/>
      <c r="K14" s="59"/>
      <c r="L14" s="59" t="str">
        <f t="shared" si="1"/>
        <v/>
      </c>
      <c r="M14" s="13"/>
      <c r="N14" s="58"/>
      <c r="O14" s="59"/>
      <c r="P14" s="59" t="str">
        <f t="shared" si="2"/>
        <v/>
      </c>
      <c r="Q14" s="13"/>
      <c r="R14" s="58"/>
      <c r="S14" s="59"/>
      <c r="T14" s="59" t="str">
        <f t="shared" si="3"/>
        <v/>
      </c>
      <c r="U14" s="13"/>
      <c r="V14" s="58"/>
      <c r="W14" s="59"/>
      <c r="X14" s="59" t="str">
        <f t="shared" si="4"/>
        <v/>
      </c>
      <c r="Y14" s="13"/>
      <c r="Z14" s="58"/>
      <c r="AA14" s="59"/>
      <c r="AB14" s="59" t="str">
        <f t="shared" si="5"/>
        <v/>
      </c>
      <c r="AC14" s="13"/>
      <c r="AD14" s="58"/>
      <c r="AE14" s="59"/>
      <c r="AF14" s="59" t="str">
        <f t="shared" si="6"/>
        <v/>
      </c>
      <c r="AG14" s="13"/>
      <c r="AH14" s="58"/>
      <c r="AI14" s="59"/>
      <c r="AJ14" s="59" t="str">
        <f t="shared" si="7"/>
        <v/>
      </c>
      <c r="AK14" s="13"/>
      <c r="AL14" s="58"/>
      <c r="AM14" s="59"/>
      <c r="AN14" s="59" t="str">
        <f t="shared" si="8"/>
        <v/>
      </c>
      <c r="AO14" s="13"/>
      <c r="AP14" s="58">
        <v>27794956</v>
      </c>
      <c r="AQ14" s="59">
        <f t="shared" si="9"/>
        <v>2.5714332235804362E-2</v>
      </c>
      <c r="AR14" s="59"/>
      <c r="AS14" s="13"/>
      <c r="AT14" s="58">
        <v>27450465</v>
      </c>
      <c r="AU14" s="59">
        <f t="shared" si="10"/>
        <v>2.5531824950448638E-2</v>
      </c>
      <c r="AV14" s="59">
        <f t="shared" si="14"/>
        <v>-1.2394011345080003E-2</v>
      </c>
      <c r="AW14" s="13"/>
      <c r="AX14" s="58">
        <v>26612116</v>
      </c>
      <c r="AY14" s="59">
        <f t="shared" si="11"/>
        <v>2.5220977332304734E-2</v>
      </c>
      <c r="AZ14" s="59">
        <f t="shared" si="15"/>
        <v>-3.054042982514138E-2</v>
      </c>
      <c r="BA14" s="13"/>
      <c r="BB14" s="56"/>
      <c r="BC14" s="59"/>
      <c r="BD14" s="59" t="str">
        <f t="shared" si="12"/>
        <v/>
      </c>
      <c r="BE14" s="13"/>
      <c r="BF14" s="56"/>
      <c r="BG14" s="59"/>
      <c r="BH14" s="59" t="str">
        <f t="shared" si="13"/>
        <v/>
      </c>
    </row>
    <row r="15" spans="2:61" s="6" customFormat="1" ht="13.15" customHeight="1" outlineLevel="1" x14ac:dyDescent="0.2">
      <c r="B15" s="14" t="s">
        <v>56</v>
      </c>
      <c r="C15" s="58"/>
      <c r="D15" s="59"/>
      <c r="E15" s="13"/>
      <c r="F15" s="58"/>
      <c r="G15" s="59"/>
      <c r="H15" s="59" t="str">
        <f t="shared" si="0"/>
        <v/>
      </c>
      <c r="I15" s="13"/>
      <c r="J15" s="58"/>
      <c r="K15" s="59"/>
      <c r="L15" s="59" t="str">
        <f t="shared" si="1"/>
        <v/>
      </c>
      <c r="M15" s="13"/>
      <c r="N15" s="58"/>
      <c r="O15" s="59"/>
      <c r="P15" s="59" t="str">
        <f t="shared" si="2"/>
        <v/>
      </c>
      <c r="Q15" s="13"/>
      <c r="R15" s="58"/>
      <c r="S15" s="59"/>
      <c r="T15" s="59" t="str">
        <f t="shared" si="3"/>
        <v/>
      </c>
      <c r="U15" s="13"/>
      <c r="V15" s="58"/>
      <c r="W15" s="59"/>
      <c r="X15" s="59" t="str">
        <f t="shared" si="4"/>
        <v/>
      </c>
      <c r="Y15" s="13"/>
      <c r="Z15" s="58"/>
      <c r="AA15" s="59"/>
      <c r="AB15" s="59" t="str">
        <f t="shared" si="5"/>
        <v/>
      </c>
      <c r="AC15" s="13"/>
      <c r="AD15" s="58"/>
      <c r="AE15" s="59"/>
      <c r="AF15" s="59" t="str">
        <f t="shared" si="6"/>
        <v/>
      </c>
      <c r="AG15" s="13"/>
      <c r="AH15" s="58"/>
      <c r="AI15" s="59"/>
      <c r="AJ15" s="59" t="str">
        <f t="shared" si="7"/>
        <v/>
      </c>
      <c r="AK15" s="13"/>
      <c r="AL15" s="58"/>
      <c r="AM15" s="59"/>
      <c r="AN15" s="59" t="str">
        <f t="shared" si="8"/>
        <v/>
      </c>
      <c r="AO15" s="13"/>
      <c r="AP15" s="58">
        <v>36197323</v>
      </c>
      <c r="AQ15" s="59">
        <f t="shared" si="9"/>
        <v>3.3487730279865263E-2</v>
      </c>
      <c r="AR15" s="59"/>
      <c r="AS15" s="13"/>
      <c r="AT15" s="58">
        <v>36217168</v>
      </c>
      <c r="AU15" s="59">
        <f t="shared" si="10"/>
        <v>3.3685782502299685E-2</v>
      </c>
      <c r="AV15" s="59">
        <f t="shared" si="14"/>
        <v>5.4824496275585055E-4</v>
      </c>
      <c r="AW15" s="13"/>
      <c r="AX15" s="58">
        <v>35792115</v>
      </c>
      <c r="AY15" s="59">
        <f t="shared" si="11"/>
        <v>3.3921095229340059E-2</v>
      </c>
      <c r="AZ15" s="59">
        <f t="shared" si="15"/>
        <v>-1.1736229624580208E-2</v>
      </c>
      <c r="BA15" s="13"/>
      <c r="BB15" s="56"/>
      <c r="BC15" s="59"/>
      <c r="BD15" s="59" t="str">
        <f t="shared" si="12"/>
        <v/>
      </c>
      <c r="BE15" s="13"/>
      <c r="BF15" s="56"/>
      <c r="BG15" s="59"/>
      <c r="BH15" s="59" t="str">
        <f t="shared" si="13"/>
        <v/>
      </c>
    </row>
    <row r="16" spans="2:61" s="6" customFormat="1" ht="15" x14ac:dyDescent="0.25">
      <c r="B16" s="53" t="s">
        <v>1</v>
      </c>
      <c r="C16" s="56">
        <v>20042880</v>
      </c>
      <c r="D16" s="57">
        <f t="shared" ref="D16:D70" si="16">C16/C$70</f>
        <v>3.1014127659574467E-2</v>
      </c>
      <c r="F16" s="56">
        <v>21557351</v>
      </c>
      <c r="G16" s="57">
        <f t="shared" ref="G16:G70" si="17">F16/F$70</f>
        <v>3.0816995173888678E-2</v>
      </c>
      <c r="H16" s="57">
        <f t="shared" si="0"/>
        <v>7.5561546045278982E-2</v>
      </c>
      <c r="J16" s="56">
        <v>23410533</v>
      </c>
      <c r="K16" s="57">
        <f t="shared" ref="K16" si="18">J16/J$70</f>
        <v>3.1243704690319344E-2</v>
      </c>
      <c r="L16" s="57">
        <f t="shared" si="1"/>
        <v>8.5965200455287771E-2</v>
      </c>
      <c r="N16" s="56">
        <v>25087830</v>
      </c>
      <c r="O16" s="57">
        <f t="shared" ref="O16" si="19">N16/N$70</f>
        <v>3.1224274150188185E-2</v>
      </c>
      <c r="P16" s="57">
        <f t="shared" si="2"/>
        <v>7.1647108589966813E-2</v>
      </c>
      <c r="R16" s="56">
        <v>26800618</v>
      </c>
      <c r="S16" s="57">
        <f t="shared" ref="S16" si="20">R16/R$70</f>
        <v>3.1112138097559843E-2</v>
      </c>
      <c r="T16" s="57">
        <f t="shared" si="3"/>
        <v>6.827166797606643E-2</v>
      </c>
      <c r="V16" s="56">
        <v>28907051</v>
      </c>
      <c r="W16" s="57">
        <f t="shared" ref="W16" si="21">V16/V$70</f>
        <v>3.1063944953931263E-2</v>
      </c>
      <c r="X16" s="57">
        <f t="shared" si="4"/>
        <v>7.8596433858353576E-2</v>
      </c>
      <c r="Z16" s="56">
        <v>31407151</v>
      </c>
      <c r="AA16" s="57">
        <f t="shared" ref="AA16" si="22">Z16/Z$70</f>
        <v>3.1158691593235539E-2</v>
      </c>
      <c r="AB16" s="57">
        <f t="shared" si="5"/>
        <v>8.6487549352578297E-2</v>
      </c>
      <c r="AD16" s="56">
        <v>34228275</v>
      </c>
      <c r="AE16" s="57">
        <f t="shared" ref="AE16" si="23">AD16/AD$70</f>
        <v>3.1669183304697326E-2</v>
      </c>
      <c r="AF16" s="57">
        <f t="shared" si="6"/>
        <v>8.98242569025125E-2</v>
      </c>
      <c r="AH16" s="56">
        <v>35615255</v>
      </c>
      <c r="AI16" s="57">
        <f t="shared" ref="AI16" si="24">AH16/AH$70</f>
        <v>3.1907392625203028E-2</v>
      </c>
      <c r="AJ16" s="57">
        <f t="shared" si="7"/>
        <v>4.0521469457634129E-2</v>
      </c>
      <c r="AL16" s="56">
        <v>34137634</v>
      </c>
      <c r="AM16" s="57">
        <f t="shared" ref="AM16" si="25">AL16/AL$70</f>
        <v>3.1637218104341475E-2</v>
      </c>
      <c r="AN16" s="57">
        <f t="shared" si="8"/>
        <v>-4.1488429606919897E-2</v>
      </c>
      <c r="AP16" s="56">
        <v>34406424</v>
      </c>
      <c r="AQ16" s="57">
        <f t="shared" ref="AQ16:AQ19" si="26">AP16/AP$70</f>
        <v>3.1830891107794981E-2</v>
      </c>
      <c r="AR16" s="57">
        <f t="shared" ref="AR16:AR70" si="27">IF(AP16&gt;0,AP16/AL16-1,"")</f>
        <v>7.8737149739200873E-3</v>
      </c>
      <c r="AT16" s="56">
        <v>34127947</v>
      </c>
      <c r="AU16" s="57">
        <f t="shared" si="10"/>
        <v>3.1742586827661706E-2</v>
      </c>
      <c r="AV16" s="57">
        <f t="shared" si="14"/>
        <v>-8.0937501671199952E-3</v>
      </c>
      <c r="AX16" s="56">
        <v>33006043</v>
      </c>
      <c r="AY16" s="57">
        <f t="shared" si="11"/>
        <v>3.1280664128026325E-2</v>
      </c>
      <c r="AZ16" s="57">
        <f t="shared" si="15"/>
        <v>-3.2873468773260806E-2</v>
      </c>
      <c r="BB16" s="56">
        <v>32959671</v>
      </c>
      <c r="BC16" s="57">
        <f t="shared" ref="BC16" si="28">BB16/BB$70</f>
        <v>3.1414666296854403E-2</v>
      </c>
      <c r="BD16" s="57">
        <f t="shared" si="12"/>
        <v>-1.4049548441781301E-3</v>
      </c>
      <c r="BF16" s="11">
        <v>33161715</v>
      </c>
      <c r="BG16" s="57">
        <f t="shared" ref="BG16" si="29">BF16/BF$70</f>
        <v>3.1329887790761943E-2</v>
      </c>
      <c r="BH16" s="57">
        <f t="shared" si="13"/>
        <v>6.1300369169339231E-3</v>
      </c>
    </row>
    <row r="17" spans="2:60" s="6" customFormat="1" ht="13.15" customHeight="1" outlineLevel="1" x14ac:dyDescent="0.2">
      <c r="B17" s="54" t="s">
        <v>57</v>
      </c>
      <c r="C17" s="58"/>
      <c r="D17" s="59"/>
      <c r="F17" s="58"/>
      <c r="G17" s="59"/>
      <c r="H17" s="59" t="str">
        <f t="shared" si="0"/>
        <v/>
      </c>
      <c r="J17" s="58"/>
      <c r="K17" s="59"/>
      <c r="L17" s="59" t="str">
        <f t="shared" si="1"/>
        <v/>
      </c>
      <c r="N17" s="58"/>
      <c r="O17" s="59"/>
      <c r="P17" s="59" t="str">
        <f t="shared" si="2"/>
        <v/>
      </c>
      <c r="R17" s="58"/>
      <c r="S17" s="59"/>
      <c r="T17" s="59" t="str">
        <f t="shared" si="3"/>
        <v/>
      </c>
      <c r="V17" s="58"/>
      <c r="W17" s="59"/>
      <c r="X17" s="59" t="str">
        <f t="shared" si="4"/>
        <v/>
      </c>
      <c r="Z17" s="58"/>
      <c r="AA17" s="59"/>
      <c r="AB17" s="59" t="str">
        <f t="shared" si="5"/>
        <v/>
      </c>
      <c r="AD17" s="58"/>
      <c r="AE17" s="59"/>
      <c r="AF17" s="59" t="str">
        <f t="shared" si="6"/>
        <v/>
      </c>
      <c r="AH17" s="58"/>
      <c r="AI17" s="59"/>
      <c r="AJ17" s="59" t="str">
        <f t="shared" si="7"/>
        <v/>
      </c>
      <c r="AL17" s="58"/>
      <c r="AM17" s="59"/>
      <c r="AN17" s="59" t="str">
        <f t="shared" si="8"/>
        <v/>
      </c>
      <c r="AP17" s="58">
        <v>5911248</v>
      </c>
      <c r="AQ17" s="59">
        <f t="shared" si="26"/>
        <v>5.4687546546299285E-3</v>
      </c>
      <c r="AR17" s="59"/>
      <c r="AT17" s="58">
        <v>5887340</v>
      </c>
      <c r="AU17" s="59">
        <f t="shared" si="10"/>
        <v>5.47584655865663E-3</v>
      </c>
      <c r="AV17" s="59">
        <f t="shared" si="14"/>
        <v>-4.0444928042268069E-3</v>
      </c>
      <c r="AX17" s="58">
        <v>5654424</v>
      </c>
      <c r="AY17" s="59">
        <f t="shared" si="11"/>
        <v>5.3588410456064401E-3</v>
      </c>
      <c r="AZ17" s="59">
        <f t="shared" si="15"/>
        <v>-3.9562179184487345E-2</v>
      </c>
      <c r="BB17" s="56"/>
      <c r="BC17" s="59"/>
      <c r="BD17" s="59" t="str">
        <f t="shared" si="12"/>
        <v/>
      </c>
      <c r="BF17" s="56"/>
      <c r="BG17" s="59"/>
      <c r="BH17" s="59" t="str">
        <f t="shared" si="13"/>
        <v/>
      </c>
    </row>
    <row r="18" spans="2:60" s="6" customFormat="1" ht="13.15" customHeight="1" outlineLevel="1" x14ac:dyDescent="0.2">
      <c r="B18" s="54" t="s">
        <v>58</v>
      </c>
      <c r="C18" s="58"/>
      <c r="D18" s="59"/>
      <c r="F18" s="58"/>
      <c r="G18" s="59"/>
      <c r="H18" s="59" t="str">
        <f t="shared" si="0"/>
        <v/>
      </c>
      <c r="J18" s="58"/>
      <c r="K18" s="59"/>
      <c r="L18" s="59" t="str">
        <f t="shared" si="1"/>
        <v/>
      </c>
      <c r="N18" s="58"/>
      <c r="O18" s="59"/>
      <c r="P18" s="59" t="str">
        <f t="shared" si="2"/>
        <v/>
      </c>
      <c r="R18" s="58"/>
      <c r="S18" s="59"/>
      <c r="T18" s="59" t="str">
        <f t="shared" si="3"/>
        <v/>
      </c>
      <c r="V18" s="58"/>
      <c r="W18" s="59"/>
      <c r="X18" s="59" t="str">
        <f t="shared" si="4"/>
        <v/>
      </c>
      <c r="Z18" s="58"/>
      <c r="AA18" s="59"/>
      <c r="AB18" s="59" t="str">
        <f t="shared" si="5"/>
        <v/>
      </c>
      <c r="AD18" s="58"/>
      <c r="AE18" s="59"/>
      <c r="AF18" s="59" t="str">
        <f t="shared" si="6"/>
        <v/>
      </c>
      <c r="AH18" s="58"/>
      <c r="AI18" s="59"/>
      <c r="AJ18" s="59" t="str">
        <f t="shared" si="7"/>
        <v/>
      </c>
      <c r="AL18" s="58"/>
      <c r="AM18" s="59"/>
      <c r="AN18" s="59" t="str">
        <f t="shared" si="8"/>
        <v/>
      </c>
      <c r="AP18" s="58">
        <v>3545726</v>
      </c>
      <c r="AQ18" s="59">
        <f t="shared" si="26"/>
        <v>3.2803065556617416E-3</v>
      </c>
      <c r="AR18" s="59"/>
      <c r="AT18" s="58">
        <v>3498041</v>
      </c>
      <c r="AU18" s="59">
        <f t="shared" si="10"/>
        <v>3.2535467243083971E-3</v>
      </c>
      <c r="AV18" s="59">
        <f t="shared" si="14"/>
        <v>-1.3448585705720051E-2</v>
      </c>
      <c r="AX18" s="58">
        <v>3432505</v>
      </c>
      <c r="AY18" s="59">
        <f t="shared" si="11"/>
        <v>3.2530720517685505E-3</v>
      </c>
      <c r="AZ18" s="59">
        <f t="shared" si="15"/>
        <v>-1.8735057708014313E-2</v>
      </c>
      <c r="BB18" s="56"/>
      <c r="BC18" s="59"/>
      <c r="BD18" s="59" t="str">
        <f t="shared" si="12"/>
        <v/>
      </c>
      <c r="BF18" s="56"/>
      <c r="BG18" s="59"/>
      <c r="BH18" s="59" t="str">
        <f t="shared" si="13"/>
        <v/>
      </c>
    </row>
    <row r="19" spans="2:60" s="6" customFormat="1" ht="13.15" customHeight="1" outlineLevel="1" x14ac:dyDescent="0.2">
      <c r="B19" s="54" t="s">
        <v>59</v>
      </c>
      <c r="C19" s="58"/>
      <c r="D19" s="59"/>
      <c r="F19" s="58"/>
      <c r="G19" s="59"/>
      <c r="H19" s="59" t="str">
        <f t="shared" si="0"/>
        <v/>
      </c>
      <c r="J19" s="58"/>
      <c r="K19" s="59"/>
      <c r="L19" s="59" t="str">
        <f t="shared" si="1"/>
        <v/>
      </c>
      <c r="N19" s="58"/>
      <c r="O19" s="59"/>
      <c r="P19" s="59" t="str">
        <f t="shared" si="2"/>
        <v/>
      </c>
      <c r="R19" s="58"/>
      <c r="S19" s="59"/>
      <c r="T19" s="59" t="str">
        <f t="shared" si="3"/>
        <v/>
      </c>
      <c r="V19" s="58"/>
      <c r="W19" s="59"/>
      <c r="X19" s="59" t="str">
        <f t="shared" si="4"/>
        <v/>
      </c>
      <c r="Z19" s="58"/>
      <c r="AA19" s="59"/>
      <c r="AB19" s="59" t="str">
        <f t="shared" si="5"/>
        <v/>
      </c>
      <c r="AD19" s="58"/>
      <c r="AE19" s="59"/>
      <c r="AF19" s="59" t="str">
        <f t="shared" si="6"/>
        <v/>
      </c>
      <c r="AH19" s="58"/>
      <c r="AI19" s="59"/>
      <c r="AJ19" s="59" t="str">
        <f t="shared" si="7"/>
        <v/>
      </c>
      <c r="AL19" s="58"/>
      <c r="AM19" s="59"/>
      <c r="AN19" s="59" t="str">
        <f t="shared" si="8"/>
        <v/>
      </c>
      <c r="AP19" s="58">
        <v>24949450</v>
      </c>
      <c r="AQ19" s="59">
        <f t="shared" si="26"/>
        <v>2.3081829897503313E-2</v>
      </c>
      <c r="AR19" s="59"/>
      <c r="AT19" s="58">
        <v>24742566</v>
      </c>
      <c r="AU19" s="59">
        <f t="shared" si="10"/>
        <v>2.3013193544696678E-2</v>
      </c>
      <c r="AV19" s="59">
        <f t="shared" si="14"/>
        <v>-8.2921266801472271E-3</v>
      </c>
      <c r="AX19" s="58">
        <v>23919114</v>
      </c>
      <c r="AY19" s="59">
        <f t="shared" si="11"/>
        <v>2.2668751030651333E-2</v>
      </c>
      <c r="AZ19" s="59">
        <f t="shared" si="15"/>
        <v>-3.3280784216156101E-2</v>
      </c>
      <c r="BB19" s="56"/>
      <c r="BC19" s="59"/>
      <c r="BD19" s="59" t="str">
        <f t="shared" si="12"/>
        <v/>
      </c>
      <c r="BF19" s="56"/>
      <c r="BG19" s="59"/>
      <c r="BH19" s="59" t="str">
        <f t="shared" si="13"/>
        <v/>
      </c>
    </row>
    <row r="20" spans="2:60" s="6" customFormat="1" ht="15" x14ac:dyDescent="0.25">
      <c r="B20" s="53" t="s">
        <v>36</v>
      </c>
      <c r="C20" s="56">
        <v>14266600</v>
      </c>
      <c r="D20" s="57">
        <f t="shared" si="16"/>
        <v>2.207597678916828E-2</v>
      </c>
      <c r="F20" s="56">
        <v>15389277</v>
      </c>
      <c r="G20" s="57">
        <f t="shared" si="17"/>
        <v>2.1999515387518442E-2</v>
      </c>
      <c r="H20" s="57">
        <f t="shared" si="0"/>
        <v>7.8692680806919713E-2</v>
      </c>
      <c r="J20" s="56">
        <v>16315232</v>
      </c>
      <c r="K20" s="57">
        <f t="shared" ref="K20:K22" si="30">J20/J$70</f>
        <v>2.1774313748518594E-2</v>
      </c>
      <c r="L20" s="57">
        <f t="shared" si="1"/>
        <v>6.016884353956331E-2</v>
      </c>
      <c r="N20" s="56">
        <v>17269896</v>
      </c>
      <c r="O20" s="57">
        <f t="shared" ref="O20:O22" si="31">N20/N$70</f>
        <v>2.1494085668200012E-2</v>
      </c>
      <c r="P20" s="57">
        <f t="shared" si="2"/>
        <v>5.85136637958934E-2</v>
      </c>
      <c r="R20" s="56">
        <v>18386025</v>
      </c>
      <c r="S20" s="57">
        <f t="shared" ref="S20:S22" si="32">R20/R$70</f>
        <v>2.1343856655290101E-2</v>
      </c>
      <c r="T20" s="57">
        <f t="shared" si="3"/>
        <v>6.4628588382929397E-2</v>
      </c>
      <c r="V20" s="56">
        <v>19955477</v>
      </c>
      <c r="W20" s="57">
        <f t="shared" ref="W20:W22" si="33">V20/V$70</f>
        <v>2.1444451011534915E-2</v>
      </c>
      <c r="X20" s="57">
        <f t="shared" si="4"/>
        <v>8.5361137059261072E-2</v>
      </c>
      <c r="Z20" s="56">
        <v>21700331</v>
      </c>
      <c r="AA20" s="57">
        <f t="shared" ref="AA20:AA22" si="34">Z20/Z$70</f>
        <v>2.1528661453569239E-2</v>
      </c>
      <c r="AB20" s="57">
        <f t="shared" si="5"/>
        <v>8.7437348653705449E-2</v>
      </c>
      <c r="AD20" s="56">
        <v>23239346</v>
      </c>
      <c r="AE20" s="57">
        <f t="shared" ref="AE20:AE22" si="35">AD20/AD$70</f>
        <v>2.1501846305584622E-2</v>
      </c>
      <c r="AF20" s="57">
        <f t="shared" si="6"/>
        <v>7.0921268435951479E-2</v>
      </c>
      <c r="AH20" s="56">
        <v>23989386</v>
      </c>
      <c r="AI20" s="57">
        <f t="shared" ref="AI20:AI22" si="36">AH20/AH$70</f>
        <v>2.1491879194450492E-2</v>
      </c>
      <c r="AJ20" s="57">
        <f t="shared" si="7"/>
        <v>3.2274574336128126E-2</v>
      </c>
      <c r="AL20" s="56">
        <v>22723922</v>
      </c>
      <c r="AM20" s="57">
        <f t="shared" ref="AM20:AM22" si="37">AL20/AL$70</f>
        <v>2.105950507583635E-2</v>
      </c>
      <c r="AN20" s="57">
        <f t="shared" si="8"/>
        <v>-5.2750995794556776E-2</v>
      </c>
      <c r="AP20" s="56">
        <v>22868674</v>
      </c>
      <c r="AQ20" s="57">
        <f t="shared" ref="AQ20:AQ24" si="38">AP20/AP$70</f>
        <v>2.115681280547093E-2</v>
      </c>
      <c r="AR20" s="57">
        <f t="shared" si="27"/>
        <v>6.3700271458422275E-3</v>
      </c>
      <c r="AT20" s="56">
        <v>22627514</v>
      </c>
      <c r="AU20" s="57">
        <f t="shared" si="10"/>
        <v>2.1045972318203928E-2</v>
      </c>
      <c r="AV20" s="57">
        <f t="shared" si="14"/>
        <v>-1.054542996240182E-2</v>
      </c>
      <c r="AX20" s="56">
        <v>21770433</v>
      </c>
      <c r="AY20" s="57">
        <f t="shared" si="11"/>
        <v>2.0632391547047931E-2</v>
      </c>
      <c r="AZ20" s="57">
        <f t="shared" si="15"/>
        <v>-3.7877824316007502E-2</v>
      </c>
      <c r="BB20" s="56">
        <v>21297869</v>
      </c>
      <c r="BC20" s="57">
        <f t="shared" ref="BC20:BC22" si="39">BB20/BB$70</f>
        <v>2.0299518386246034E-2</v>
      </c>
      <c r="BD20" s="57">
        <f t="shared" si="12"/>
        <v>-2.1706688149013886E-2</v>
      </c>
      <c r="BF20" s="11">
        <v>21440647</v>
      </c>
      <c r="BG20" s="57">
        <f t="shared" ref="BG20:BG22" si="40">BF20/BF$70</f>
        <v>2.0256282423009083E-2</v>
      </c>
      <c r="BH20" s="57">
        <f t="shared" si="13"/>
        <v>6.7038631893172607E-3</v>
      </c>
    </row>
    <row r="21" spans="2:60" s="6" customFormat="1" ht="15" x14ac:dyDescent="0.25">
      <c r="B21" s="53" t="s">
        <v>37</v>
      </c>
      <c r="C21" s="56">
        <v>16492806</v>
      </c>
      <c r="D21" s="57">
        <f t="shared" si="16"/>
        <v>2.5520782978723403E-2</v>
      </c>
      <c r="F21" s="56">
        <v>17789707</v>
      </c>
      <c r="G21" s="57">
        <f t="shared" si="17"/>
        <v>2.5431014912912706E-2</v>
      </c>
      <c r="H21" s="57">
        <f t="shared" si="0"/>
        <v>7.863434518055934E-2</v>
      </c>
      <c r="J21" s="56">
        <v>18780108</v>
      </c>
      <c r="K21" s="57">
        <f t="shared" si="30"/>
        <v>2.5063938031838224E-2</v>
      </c>
      <c r="L21" s="57">
        <f t="shared" si="1"/>
        <v>5.5672698825225186E-2</v>
      </c>
      <c r="N21" s="56">
        <v>19692948</v>
      </c>
      <c r="O21" s="57">
        <f t="shared" si="31"/>
        <v>2.4509812414122707E-2</v>
      </c>
      <c r="P21" s="57">
        <f t="shared" si="2"/>
        <v>4.8606749226362211E-2</v>
      </c>
      <c r="R21" s="56">
        <v>20983851</v>
      </c>
      <c r="S21" s="57">
        <f t="shared" si="32"/>
        <v>2.4359605070697222E-2</v>
      </c>
      <c r="T21" s="57">
        <f t="shared" si="3"/>
        <v>6.5551536519570464E-2</v>
      </c>
      <c r="V21" s="56">
        <v>22602678</v>
      </c>
      <c r="W21" s="57">
        <f t="shared" si="33"/>
        <v>2.42891723961546E-2</v>
      </c>
      <c r="X21" s="57">
        <f t="shared" si="4"/>
        <v>7.7146325524328319E-2</v>
      </c>
      <c r="Z21" s="56">
        <v>24429529</v>
      </c>
      <c r="AA21" s="57">
        <f t="shared" si="34"/>
        <v>2.4236268991065246E-2</v>
      </c>
      <c r="AB21" s="57">
        <f t="shared" si="5"/>
        <v>8.0824537694161647E-2</v>
      </c>
      <c r="AD21" s="56">
        <v>26144862</v>
      </c>
      <c r="AE21" s="57">
        <f t="shared" si="35"/>
        <v>2.4190130152746975E-2</v>
      </c>
      <c r="AF21" s="57">
        <f t="shared" si="6"/>
        <v>7.0215557573787057E-2</v>
      </c>
      <c r="AH21" s="56">
        <v>27193863</v>
      </c>
      <c r="AI21" s="57">
        <f t="shared" si="36"/>
        <v>2.4362741857021145E-2</v>
      </c>
      <c r="AJ21" s="57">
        <f t="shared" si="7"/>
        <v>4.0122644365076399E-2</v>
      </c>
      <c r="AL21" s="56">
        <v>26153141</v>
      </c>
      <c r="AM21" s="57">
        <f t="shared" si="37"/>
        <v>2.4237550438633074E-2</v>
      </c>
      <c r="AN21" s="57">
        <f t="shared" si="8"/>
        <v>-3.8270473010767136E-2</v>
      </c>
      <c r="AP21" s="56">
        <v>26194558</v>
      </c>
      <c r="AQ21" s="57">
        <f t="shared" si="38"/>
        <v>2.4233733889776513E-2</v>
      </c>
      <c r="AR21" s="57">
        <f t="shared" si="27"/>
        <v>1.5836338740344846E-3</v>
      </c>
      <c r="AT21" s="56">
        <v>26207597</v>
      </c>
      <c r="AU21" s="57">
        <f t="shared" si="10"/>
        <v>2.4375826747412215E-2</v>
      </c>
      <c r="AV21" s="57">
        <f t="shared" si="14"/>
        <v>4.977751485633064E-4</v>
      </c>
      <c r="AX21" s="56">
        <v>26166087</v>
      </c>
      <c r="AY21" s="57">
        <f t="shared" si="11"/>
        <v>2.4798264335767723E-2</v>
      </c>
      <c r="AZ21" s="57">
        <f t="shared" si="15"/>
        <v>-1.5838918768478205E-3</v>
      </c>
      <c r="BB21" s="56">
        <v>26287392</v>
      </c>
      <c r="BC21" s="57">
        <f t="shared" si="39"/>
        <v>2.5055154449041682E-2</v>
      </c>
      <c r="BD21" s="57">
        <f t="shared" si="12"/>
        <v>4.6359625724703424E-3</v>
      </c>
      <c r="BF21" s="11">
        <v>26844698</v>
      </c>
      <c r="BG21" s="57">
        <f t="shared" si="40"/>
        <v>2.5361817870905998E-2</v>
      </c>
      <c r="BH21" s="57">
        <f t="shared" si="13"/>
        <v>2.1200505550341475E-2</v>
      </c>
    </row>
    <row r="22" spans="2:60" s="6" customFormat="1" ht="15" x14ac:dyDescent="0.25">
      <c r="B22" s="53" t="s">
        <v>2</v>
      </c>
      <c r="C22" s="56">
        <v>25962458</v>
      </c>
      <c r="D22" s="57">
        <f t="shared" si="16"/>
        <v>4.0174016247582205E-2</v>
      </c>
      <c r="F22" s="56">
        <v>28278218</v>
      </c>
      <c r="G22" s="57">
        <f t="shared" si="17"/>
        <v>4.0424712091581751E-2</v>
      </c>
      <c r="H22" s="57">
        <f t="shared" si="0"/>
        <v>8.9196485171011197E-2</v>
      </c>
      <c r="J22" s="56">
        <v>30245930</v>
      </c>
      <c r="K22" s="57">
        <f t="shared" si="30"/>
        <v>4.0366227672136747E-2</v>
      </c>
      <c r="L22" s="57">
        <f t="shared" si="1"/>
        <v>6.9584016927799253E-2</v>
      </c>
      <c r="N22" s="56">
        <v>32434415</v>
      </c>
      <c r="O22" s="57">
        <f t="shared" si="31"/>
        <v>4.0367822400780615E-2</v>
      </c>
      <c r="P22" s="57">
        <f t="shared" si="2"/>
        <v>7.2356346787815662E-2</v>
      </c>
      <c r="R22" s="56">
        <v>34305219</v>
      </c>
      <c r="S22" s="57">
        <f t="shared" si="32"/>
        <v>3.9824033572473355E-2</v>
      </c>
      <c r="T22" s="57">
        <f t="shared" si="3"/>
        <v>5.7679597427608975E-2</v>
      </c>
      <c r="V22" s="56">
        <v>36767517</v>
      </c>
      <c r="W22" s="57">
        <f t="shared" si="33"/>
        <v>3.9510918086411925E-2</v>
      </c>
      <c r="X22" s="57">
        <f t="shared" si="4"/>
        <v>7.1776192421333818E-2</v>
      </c>
      <c r="Z22" s="56">
        <v>39248086</v>
      </c>
      <c r="AA22" s="57">
        <f t="shared" si="34"/>
        <v>3.8937597596763407E-2</v>
      </c>
      <c r="AB22" s="57">
        <f t="shared" si="5"/>
        <v>6.7466318163394101E-2</v>
      </c>
      <c r="AD22" s="56">
        <v>41656214</v>
      </c>
      <c r="AE22" s="57">
        <f t="shared" si="35"/>
        <v>3.8541769252049628E-2</v>
      </c>
      <c r="AF22" s="57">
        <f t="shared" si="6"/>
        <v>6.1356571630015289E-2</v>
      </c>
      <c r="AH22" s="56">
        <v>42582341</v>
      </c>
      <c r="AI22" s="57">
        <f t="shared" si="36"/>
        <v>3.8149143483242803E-2</v>
      </c>
      <c r="AJ22" s="57">
        <f t="shared" si="7"/>
        <v>2.223262536532955E-2</v>
      </c>
      <c r="AL22" s="56">
        <v>40694618</v>
      </c>
      <c r="AM22" s="57">
        <f t="shared" si="37"/>
        <v>3.7713934871375691E-2</v>
      </c>
      <c r="AN22" s="57">
        <f t="shared" si="8"/>
        <v>-4.4331123082218538E-2</v>
      </c>
      <c r="AP22" s="56">
        <v>41248693</v>
      </c>
      <c r="AQ22" s="57">
        <f t="shared" si="38"/>
        <v>3.8160974102448578E-2</v>
      </c>
      <c r="AR22" s="57">
        <f t="shared" si="27"/>
        <v>1.3615436812799198E-2</v>
      </c>
      <c r="AT22" s="56">
        <v>41301663</v>
      </c>
      <c r="AU22" s="57">
        <f t="shared" si="10"/>
        <v>3.8414898613863963E-2</v>
      </c>
      <c r="AV22" s="57">
        <f t="shared" si="14"/>
        <v>1.2841619005965477E-3</v>
      </c>
      <c r="AX22" s="56">
        <v>40572152</v>
      </c>
      <c r="AY22" s="57">
        <f t="shared" si="11"/>
        <v>3.8451257536785959E-2</v>
      </c>
      <c r="AZ22" s="57">
        <f t="shared" si="15"/>
        <v>-1.7662993376319935E-2</v>
      </c>
      <c r="BB22" s="56">
        <v>40717114</v>
      </c>
      <c r="BC22" s="57">
        <f t="shared" si="39"/>
        <v>3.8808474419571075E-2</v>
      </c>
      <c r="BD22" s="57">
        <f t="shared" si="12"/>
        <v>3.5729433331512794E-3</v>
      </c>
      <c r="BF22" s="11">
        <v>41522964</v>
      </c>
      <c r="BG22" s="57">
        <f t="shared" si="40"/>
        <v>3.922926793321297E-2</v>
      </c>
      <c r="BH22" s="57">
        <f t="shared" si="13"/>
        <v>1.9791432172722168E-2</v>
      </c>
    </row>
    <row r="23" spans="2:60" s="6" customFormat="1" ht="13.15" customHeight="1" outlineLevel="1" x14ac:dyDescent="0.2">
      <c r="B23" s="55" t="s">
        <v>60</v>
      </c>
      <c r="C23" s="58"/>
      <c r="D23" s="59"/>
      <c r="F23" s="58"/>
      <c r="G23" s="59"/>
      <c r="H23" s="59" t="str">
        <f t="shared" si="0"/>
        <v/>
      </c>
      <c r="J23" s="58"/>
      <c r="K23" s="59"/>
      <c r="L23" s="59" t="str">
        <f t="shared" si="1"/>
        <v/>
      </c>
      <c r="N23" s="58"/>
      <c r="O23" s="59"/>
      <c r="P23" s="59" t="str">
        <f t="shared" si="2"/>
        <v/>
      </c>
      <c r="R23" s="58"/>
      <c r="S23" s="59"/>
      <c r="T23" s="59" t="str">
        <f t="shared" si="3"/>
        <v/>
      </c>
      <c r="V23" s="58"/>
      <c r="W23" s="59"/>
      <c r="X23" s="59" t="str">
        <f t="shared" si="4"/>
        <v/>
      </c>
      <c r="Z23" s="58"/>
      <c r="AA23" s="59"/>
      <c r="AB23" s="59" t="str">
        <f t="shared" si="5"/>
        <v/>
      </c>
      <c r="AD23" s="58"/>
      <c r="AE23" s="59"/>
      <c r="AF23" s="59" t="str">
        <f t="shared" si="6"/>
        <v/>
      </c>
      <c r="AH23" s="58"/>
      <c r="AI23" s="59"/>
      <c r="AJ23" s="59" t="str">
        <f t="shared" si="7"/>
        <v/>
      </c>
      <c r="AL23" s="58"/>
      <c r="AM23" s="59"/>
      <c r="AN23" s="59" t="str">
        <f t="shared" si="8"/>
        <v/>
      </c>
      <c r="AP23" s="58">
        <v>21228552</v>
      </c>
      <c r="AQ23" s="59">
        <f t="shared" si="38"/>
        <v>1.9639464045672499E-2</v>
      </c>
      <c r="AR23" s="59"/>
      <c r="AT23" s="58">
        <v>21336452</v>
      </c>
      <c r="AU23" s="59">
        <f t="shared" si="10"/>
        <v>1.9845148616886805E-2</v>
      </c>
      <c r="AV23" s="59">
        <f t="shared" si="14"/>
        <v>5.0827771955430645E-3</v>
      </c>
      <c r="AX23" s="58">
        <v>20991329</v>
      </c>
      <c r="AY23" s="59">
        <f t="shared" si="11"/>
        <v>1.9894014924779036E-2</v>
      </c>
      <c r="AZ23" s="59">
        <f t="shared" si="15"/>
        <v>-1.6175276001839434E-2</v>
      </c>
      <c r="BB23" s="56"/>
      <c r="BC23" s="59"/>
      <c r="BD23" s="59" t="str">
        <f t="shared" si="12"/>
        <v/>
      </c>
      <c r="BF23" s="56"/>
      <c r="BG23" s="59"/>
      <c r="BH23" s="59" t="str">
        <f t="shared" si="13"/>
        <v/>
      </c>
    </row>
    <row r="24" spans="2:60" s="6" customFormat="1" ht="13.15" customHeight="1" outlineLevel="1" x14ac:dyDescent="0.2">
      <c r="B24" s="55" t="s">
        <v>61</v>
      </c>
      <c r="C24" s="58"/>
      <c r="D24" s="59"/>
      <c r="F24" s="58"/>
      <c r="G24" s="59"/>
      <c r="H24" s="59" t="str">
        <f t="shared" si="0"/>
        <v/>
      </c>
      <c r="J24" s="58"/>
      <c r="K24" s="59"/>
      <c r="L24" s="59" t="str">
        <f t="shared" si="1"/>
        <v/>
      </c>
      <c r="N24" s="58"/>
      <c r="O24" s="59"/>
      <c r="P24" s="59" t="str">
        <f t="shared" si="2"/>
        <v/>
      </c>
      <c r="R24" s="58"/>
      <c r="S24" s="59"/>
      <c r="T24" s="59" t="str">
        <f t="shared" si="3"/>
        <v/>
      </c>
      <c r="V24" s="58"/>
      <c r="W24" s="59"/>
      <c r="X24" s="59" t="str">
        <f t="shared" si="4"/>
        <v/>
      </c>
      <c r="Z24" s="58"/>
      <c r="AA24" s="59"/>
      <c r="AB24" s="59" t="str">
        <f t="shared" si="5"/>
        <v/>
      </c>
      <c r="AD24" s="58"/>
      <c r="AE24" s="59"/>
      <c r="AF24" s="59" t="str">
        <f t="shared" si="6"/>
        <v/>
      </c>
      <c r="AH24" s="58"/>
      <c r="AI24" s="59"/>
      <c r="AJ24" s="59" t="str">
        <f t="shared" si="7"/>
        <v/>
      </c>
      <c r="AL24" s="58"/>
      <c r="AM24" s="59"/>
      <c r="AN24" s="59" t="str">
        <f t="shared" si="8"/>
        <v/>
      </c>
      <c r="AP24" s="58">
        <v>20020141</v>
      </c>
      <c r="AQ24" s="59">
        <f t="shared" si="38"/>
        <v>1.8521510056776078E-2</v>
      </c>
      <c r="AR24" s="59"/>
      <c r="AT24" s="58">
        <v>19965211</v>
      </c>
      <c r="AU24" s="59">
        <f t="shared" si="10"/>
        <v>1.8569749996977157E-2</v>
      </c>
      <c r="AV24" s="59">
        <f t="shared" si="14"/>
        <v>-2.7437369197349515E-3</v>
      </c>
      <c r="AX24" s="58">
        <v>19580823</v>
      </c>
      <c r="AY24" s="59">
        <f t="shared" si="11"/>
        <v>1.8557242612006922E-2</v>
      </c>
      <c r="AZ24" s="59">
        <f t="shared" si="15"/>
        <v>-1.9252889438533871E-2</v>
      </c>
      <c r="BB24" s="56"/>
      <c r="BC24" s="59"/>
      <c r="BD24" s="59" t="str">
        <f t="shared" si="12"/>
        <v/>
      </c>
      <c r="BF24" s="56"/>
      <c r="BG24" s="59"/>
      <c r="BH24" s="59" t="str">
        <f t="shared" si="13"/>
        <v/>
      </c>
    </row>
    <row r="25" spans="2:60" s="6" customFormat="1" ht="15" x14ac:dyDescent="0.25">
      <c r="B25" s="53" t="s">
        <v>3</v>
      </c>
      <c r="C25" s="56">
        <v>7945277</v>
      </c>
      <c r="D25" s="57">
        <f t="shared" si="16"/>
        <v>1.229443249516441E-2</v>
      </c>
      <c r="F25" s="56">
        <v>8604007</v>
      </c>
      <c r="G25" s="57">
        <f t="shared" si="17"/>
        <v>1.2299732105076566E-2</v>
      </c>
      <c r="H25" s="57">
        <f t="shared" si="0"/>
        <v>8.2908374371340354E-2</v>
      </c>
      <c r="J25" s="56">
        <v>9198499</v>
      </c>
      <c r="K25" s="57">
        <f t="shared" ref="K25:K26" si="41">J25/J$70</f>
        <v>1.2276319652790382E-2</v>
      </c>
      <c r="L25" s="57">
        <f t="shared" si="1"/>
        <v>6.9094783395689863E-2</v>
      </c>
      <c r="N25" s="56">
        <v>9704150</v>
      </c>
      <c r="O25" s="57">
        <f t="shared" ref="O25:O26" si="42">N25/N$70</f>
        <v>1.2077769978294203E-2</v>
      </c>
      <c r="P25" s="57">
        <f t="shared" si="2"/>
        <v>5.4971033861068053E-2</v>
      </c>
      <c r="R25" s="56">
        <v>10339090</v>
      </c>
      <c r="S25" s="57">
        <f t="shared" ref="S25:S26" si="43">R25/R$70</f>
        <v>1.2002379791507046E-2</v>
      </c>
      <c r="T25" s="57">
        <f t="shared" si="3"/>
        <v>6.5429738823080896E-2</v>
      </c>
      <c r="V25" s="56">
        <v>11169636</v>
      </c>
      <c r="W25" s="57">
        <f t="shared" ref="W25:W26" si="44">V25/V$70</f>
        <v>1.2003056204503496E-2</v>
      </c>
      <c r="X25" s="57">
        <f t="shared" si="4"/>
        <v>8.0330667399161726E-2</v>
      </c>
      <c r="Z25" s="56">
        <v>11976124</v>
      </c>
      <c r="AA25" s="57">
        <f t="shared" ref="AA25:AA26" si="45">Z25/Z$70</f>
        <v>1.1881381861040067E-2</v>
      </c>
      <c r="AB25" s="57">
        <f t="shared" si="5"/>
        <v>7.2203606276874277E-2</v>
      </c>
      <c r="AD25" s="56">
        <v>12845737</v>
      </c>
      <c r="AE25" s="57">
        <f t="shared" ref="AE25:AE26" si="46">AD25/AD$70</f>
        <v>1.1885319950740511E-2</v>
      </c>
      <c r="AF25" s="57">
        <f t="shared" si="6"/>
        <v>7.2612224121928026E-2</v>
      </c>
      <c r="AH25" s="56">
        <v>13279223</v>
      </c>
      <c r="AI25" s="57">
        <f t="shared" ref="AI25:AI26" si="47">AH25/AH$70</f>
        <v>1.1896738687358169E-2</v>
      </c>
      <c r="AJ25" s="57">
        <f t="shared" si="7"/>
        <v>3.3745514173301183E-2</v>
      </c>
      <c r="AL25" s="56">
        <v>12809601</v>
      </c>
      <c r="AM25" s="57">
        <f t="shared" ref="AM25:AM26" si="48">AL25/AL$70</f>
        <v>1.1871359938611757E-2</v>
      </c>
      <c r="AN25" s="57">
        <f t="shared" si="8"/>
        <v>-3.5365171591741462E-2</v>
      </c>
      <c r="AP25" s="56">
        <v>12826271</v>
      </c>
      <c r="AQ25" s="57">
        <f t="shared" ref="AQ25:AQ35" si="49">AP25/AP$70</f>
        <v>1.1866145563981559E-2</v>
      </c>
      <c r="AR25" s="57">
        <f t="shared" si="27"/>
        <v>1.3013676226136806E-3</v>
      </c>
      <c r="AT25" s="56">
        <v>12691820</v>
      </c>
      <c r="AU25" s="57">
        <f t="shared" si="10"/>
        <v>1.1804729957856926E-2</v>
      </c>
      <c r="AV25" s="57">
        <f t="shared" si="14"/>
        <v>-1.0482469924423032E-2</v>
      </c>
      <c r="AX25" s="56">
        <v>12365780</v>
      </c>
      <c r="AY25" s="57">
        <f t="shared" si="11"/>
        <v>1.1719363356009243E-2</v>
      </c>
      <c r="AZ25" s="57">
        <f t="shared" si="15"/>
        <v>-2.568898707986722E-2</v>
      </c>
      <c r="BB25" s="56">
        <v>12158744</v>
      </c>
      <c r="BC25" s="57">
        <f t="shared" ref="BC25:BC26" si="50">BB25/BB$70</f>
        <v>1.1588795450927914E-2</v>
      </c>
      <c r="BD25" s="57">
        <f t="shared" si="12"/>
        <v>-1.6742655942447615E-2</v>
      </c>
      <c r="BF25" s="11">
        <v>12229420</v>
      </c>
      <c r="BG25" s="57">
        <f t="shared" ref="BG25:BG26" si="51">BF25/BF$70</f>
        <v>1.1553876400725954E-2</v>
      </c>
      <c r="BH25" s="57">
        <f t="shared" si="13"/>
        <v>5.8127714507354433E-3</v>
      </c>
    </row>
    <row r="26" spans="2:60" s="6" customFormat="1" ht="15" x14ac:dyDescent="0.25">
      <c r="B26" s="53" t="s">
        <v>4</v>
      </c>
      <c r="C26" s="56">
        <v>35646082</v>
      </c>
      <c r="D26" s="57">
        <f t="shared" si="16"/>
        <v>5.5158347388781434E-2</v>
      </c>
      <c r="F26" s="56">
        <v>37970750</v>
      </c>
      <c r="G26" s="57">
        <f t="shared" si="17"/>
        <v>5.428052915680287E-2</v>
      </c>
      <c r="H26" s="57">
        <f t="shared" si="0"/>
        <v>6.5215245815795297E-2</v>
      </c>
      <c r="J26" s="56">
        <v>40385217</v>
      </c>
      <c r="K26" s="57">
        <f t="shared" si="41"/>
        <v>5.3898123285038596E-2</v>
      </c>
      <c r="L26" s="57">
        <f t="shared" si="1"/>
        <v>6.3587550943818627E-2</v>
      </c>
      <c r="N26" s="56">
        <v>42969761</v>
      </c>
      <c r="O26" s="57">
        <f t="shared" si="42"/>
        <v>5.3480097626301848E-2</v>
      </c>
      <c r="P26" s="57">
        <f t="shared" si="2"/>
        <v>6.3997279004344598E-2</v>
      </c>
      <c r="R26" s="56">
        <v>45712531</v>
      </c>
      <c r="S26" s="57">
        <f t="shared" si="43"/>
        <v>5.3066484409463446E-2</v>
      </c>
      <c r="T26" s="57">
        <f t="shared" si="3"/>
        <v>6.3830236337595547E-2</v>
      </c>
      <c r="V26" s="56">
        <v>48866640</v>
      </c>
      <c r="W26" s="57">
        <f t="shared" si="44"/>
        <v>5.2512814781541559E-2</v>
      </c>
      <c r="X26" s="57">
        <f t="shared" si="4"/>
        <v>6.8998782850155482E-2</v>
      </c>
      <c r="Z26" s="56">
        <v>52148058</v>
      </c>
      <c r="AA26" s="57">
        <f t="shared" si="45"/>
        <v>5.1735518971719512E-2</v>
      </c>
      <c r="AB26" s="57">
        <f t="shared" si="5"/>
        <v>6.7150473206260886E-2</v>
      </c>
      <c r="AD26" s="56">
        <v>55831514</v>
      </c>
      <c r="AE26" s="57">
        <f t="shared" si="46"/>
        <v>5.1657246853508539E-2</v>
      </c>
      <c r="AF26" s="57">
        <f t="shared" si="6"/>
        <v>7.0634576650965508E-2</v>
      </c>
      <c r="AH26" s="56">
        <v>57092217</v>
      </c>
      <c r="AI26" s="57">
        <f t="shared" si="47"/>
        <v>5.1148413331935746E-2</v>
      </c>
      <c r="AJ26" s="57">
        <f t="shared" si="7"/>
        <v>2.2580491010865344E-2</v>
      </c>
      <c r="AL26" s="56">
        <v>55457671</v>
      </c>
      <c r="AM26" s="57">
        <f t="shared" si="48"/>
        <v>5.1395665938237349E-2</v>
      </c>
      <c r="AN26" s="57">
        <f t="shared" si="8"/>
        <v>-2.862992691280497E-2</v>
      </c>
      <c r="AP26" s="56">
        <v>55558135</v>
      </c>
      <c r="AQ26" s="57">
        <f t="shared" si="49"/>
        <v>5.1399266175908696E-2</v>
      </c>
      <c r="AR26" s="57">
        <f t="shared" si="27"/>
        <v>1.8115437988732719E-3</v>
      </c>
      <c r="AT26" s="56">
        <v>55400136</v>
      </c>
      <c r="AU26" s="57">
        <f t="shared" si="10"/>
        <v>5.1527964083050971E-2</v>
      </c>
      <c r="AV26" s="57">
        <f t="shared" si="14"/>
        <v>-2.8438499600463851E-3</v>
      </c>
      <c r="AX26" s="56">
        <v>54146907</v>
      </c>
      <c r="AY26" s="57">
        <f t="shared" si="11"/>
        <v>5.1316397165163889E-2</v>
      </c>
      <c r="AZ26" s="57">
        <f t="shared" si="15"/>
        <v>-2.2621406561167956E-2</v>
      </c>
      <c r="BB26" s="56">
        <v>53623352</v>
      </c>
      <c r="BC26" s="57">
        <f t="shared" si="50"/>
        <v>5.1109724632832657E-2</v>
      </c>
      <c r="BD26" s="57">
        <f t="shared" si="12"/>
        <v>-9.6691580185734871E-3</v>
      </c>
      <c r="BF26" s="11">
        <v>53988901</v>
      </c>
      <c r="BG26" s="57">
        <f t="shared" si="51"/>
        <v>5.1006596319778851E-2</v>
      </c>
      <c r="BH26" s="57">
        <f t="shared" si="13"/>
        <v>6.8169740675667612E-3</v>
      </c>
    </row>
    <row r="27" spans="2:60" s="6" customFormat="1" ht="13.15" customHeight="1" outlineLevel="1" x14ac:dyDescent="0.2">
      <c r="B27" s="55" t="s">
        <v>62</v>
      </c>
      <c r="C27" s="58"/>
      <c r="D27" s="59"/>
      <c r="F27" s="58"/>
      <c r="G27" s="59"/>
      <c r="H27" s="59" t="str">
        <f t="shared" si="0"/>
        <v/>
      </c>
      <c r="J27" s="58"/>
      <c r="K27" s="59"/>
      <c r="L27" s="59" t="str">
        <f t="shared" si="1"/>
        <v/>
      </c>
      <c r="N27" s="58"/>
      <c r="O27" s="59"/>
      <c r="P27" s="59" t="str">
        <f t="shared" si="2"/>
        <v/>
      </c>
      <c r="R27" s="58"/>
      <c r="S27" s="59"/>
      <c r="T27" s="59" t="str">
        <f t="shared" si="3"/>
        <v/>
      </c>
      <c r="V27" s="58"/>
      <c r="W27" s="59"/>
      <c r="X27" s="59" t="str">
        <f t="shared" si="4"/>
        <v/>
      </c>
      <c r="Z27" s="58"/>
      <c r="AA27" s="59"/>
      <c r="AB27" s="59" t="str">
        <f t="shared" si="5"/>
        <v/>
      </c>
      <c r="AD27" s="58"/>
      <c r="AE27" s="59"/>
      <c r="AF27" s="59" t="str">
        <f t="shared" si="6"/>
        <v/>
      </c>
      <c r="AH27" s="58"/>
      <c r="AI27" s="59"/>
      <c r="AJ27" s="59" t="str">
        <f t="shared" si="7"/>
        <v/>
      </c>
      <c r="AL27" s="58"/>
      <c r="AM27" s="59"/>
      <c r="AN27" s="59" t="str">
        <f t="shared" si="8"/>
        <v/>
      </c>
      <c r="AP27" s="58">
        <v>3163691</v>
      </c>
      <c r="AQ27" s="59">
        <f t="shared" si="49"/>
        <v>2.9268692299935332E-3</v>
      </c>
      <c r="AR27" s="59"/>
      <c r="AT27" s="58">
        <v>3166523</v>
      </c>
      <c r="AU27" s="59">
        <f t="shared" si="10"/>
        <v>2.9452000517138587E-3</v>
      </c>
      <c r="AV27" s="59">
        <f t="shared" si="14"/>
        <v>8.9515695432962339E-4</v>
      </c>
      <c r="AX27" s="58">
        <v>3129151</v>
      </c>
      <c r="AY27" s="59">
        <f t="shared" si="11"/>
        <v>2.9655757715906055E-3</v>
      </c>
      <c r="AZ27" s="59">
        <f t="shared" si="15"/>
        <v>-1.1802219658597179E-2</v>
      </c>
      <c r="BB27" s="56"/>
      <c r="BC27" s="59"/>
      <c r="BD27" s="59" t="str">
        <f t="shared" si="12"/>
        <v/>
      </c>
      <c r="BF27" s="56"/>
      <c r="BG27" s="59"/>
      <c r="BH27" s="59" t="str">
        <f t="shared" si="13"/>
        <v/>
      </c>
    </row>
    <row r="28" spans="2:60" s="6" customFormat="1" ht="13.15" customHeight="1" outlineLevel="1" x14ac:dyDescent="0.2">
      <c r="B28" s="54" t="s">
        <v>63</v>
      </c>
      <c r="C28" s="58"/>
      <c r="D28" s="59"/>
      <c r="F28" s="58"/>
      <c r="G28" s="59"/>
      <c r="H28" s="59" t="str">
        <f t="shared" si="0"/>
        <v/>
      </c>
      <c r="J28" s="58"/>
      <c r="K28" s="59"/>
      <c r="L28" s="59" t="str">
        <f t="shared" si="1"/>
        <v/>
      </c>
      <c r="N28" s="58"/>
      <c r="O28" s="59"/>
      <c r="P28" s="59" t="str">
        <f t="shared" si="2"/>
        <v/>
      </c>
      <c r="R28" s="58"/>
      <c r="S28" s="59"/>
      <c r="T28" s="59" t="str">
        <f t="shared" si="3"/>
        <v/>
      </c>
      <c r="V28" s="58"/>
      <c r="W28" s="59"/>
      <c r="X28" s="59" t="str">
        <f t="shared" si="4"/>
        <v/>
      </c>
      <c r="Z28" s="58"/>
      <c r="AA28" s="59"/>
      <c r="AB28" s="59" t="str">
        <f t="shared" si="5"/>
        <v/>
      </c>
      <c r="AD28" s="58"/>
      <c r="AE28" s="59"/>
      <c r="AF28" s="59" t="str">
        <f t="shared" si="6"/>
        <v/>
      </c>
      <c r="AH28" s="58"/>
      <c r="AI28" s="59"/>
      <c r="AJ28" s="59" t="str">
        <f t="shared" si="7"/>
        <v/>
      </c>
      <c r="AL28" s="58"/>
      <c r="AM28" s="59"/>
      <c r="AN28" s="59" t="str">
        <f t="shared" si="8"/>
        <v/>
      </c>
      <c r="AP28" s="58">
        <v>9676229</v>
      </c>
      <c r="AQ28" s="59">
        <f t="shared" si="49"/>
        <v>8.9519036222156633E-3</v>
      </c>
      <c r="AR28" s="59"/>
      <c r="AT28" s="58">
        <v>9779342</v>
      </c>
      <c r="AU28" s="59">
        <f t="shared" si="10"/>
        <v>9.0958185252807289E-3</v>
      </c>
      <c r="AV28" s="59">
        <f t="shared" si="14"/>
        <v>1.0656320762974847E-2</v>
      </c>
      <c r="AX28" s="58">
        <v>9686905</v>
      </c>
      <c r="AY28" s="59">
        <f t="shared" si="11"/>
        <v>9.1805255705780554E-3</v>
      </c>
      <c r="AZ28" s="59">
        <f t="shared" si="15"/>
        <v>-9.4522719422226453E-3</v>
      </c>
      <c r="BB28" s="56"/>
      <c r="BC28" s="59"/>
      <c r="BD28" s="59" t="str">
        <f t="shared" si="12"/>
        <v/>
      </c>
      <c r="BF28" s="56"/>
      <c r="BG28" s="59"/>
      <c r="BH28" s="59" t="str">
        <f t="shared" si="13"/>
        <v/>
      </c>
    </row>
    <row r="29" spans="2:60" s="6" customFormat="1" ht="13.15" customHeight="1" outlineLevel="1" x14ac:dyDescent="0.2">
      <c r="B29" s="54" t="s">
        <v>64</v>
      </c>
      <c r="C29" s="58"/>
      <c r="D29" s="59"/>
      <c r="F29" s="58"/>
      <c r="G29" s="59"/>
      <c r="H29" s="59" t="str">
        <f t="shared" si="0"/>
        <v/>
      </c>
      <c r="J29" s="58"/>
      <c r="K29" s="59"/>
      <c r="L29" s="59" t="str">
        <f t="shared" si="1"/>
        <v/>
      </c>
      <c r="N29" s="58"/>
      <c r="O29" s="59"/>
      <c r="P29" s="59" t="str">
        <f t="shared" si="2"/>
        <v/>
      </c>
      <c r="R29" s="58"/>
      <c r="S29" s="59"/>
      <c r="T29" s="59" t="str">
        <f t="shared" si="3"/>
        <v/>
      </c>
      <c r="V29" s="58"/>
      <c r="W29" s="59"/>
      <c r="X29" s="59" t="str">
        <f t="shared" si="4"/>
        <v/>
      </c>
      <c r="Z29" s="58"/>
      <c r="AA29" s="59"/>
      <c r="AB29" s="59" t="str">
        <f t="shared" si="5"/>
        <v/>
      </c>
      <c r="AD29" s="58"/>
      <c r="AE29" s="59"/>
      <c r="AF29" s="59" t="str">
        <f t="shared" si="6"/>
        <v/>
      </c>
      <c r="AH29" s="58"/>
      <c r="AI29" s="59"/>
      <c r="AJ29" s="59" t="str">
        <f t="shared" si="7"/>
        <v/>
      </c>
      <c r="AL29" s="58"/>
      <c r="AM29" s="59"/>
      <c r="AN29" s="59" t="str">
        <f t="shared" si="8"/>
        <v/>
      </c>
      <c r="AP29" s="58">
        <v>10126263</v>
      </c>
      <c r="AQ29" s="59">
        <f t="shared" si="49"/>
        <v>9.3682498036382206E-3</v>
      </c>
      <c r="AR29" s="59"/>
      <c r="AT29" s="58">
        <v>9982718</v>
      </c>
      <c r="AU29" s="59">
        <f t="shared" si="10"/>
        <v>9.2849796353428882E-3</v>
      </c>
      <c r="AV29" s="59">
        <f t="shared" si="14"/>
        <v>-1.4175515686290163E-2</v>
      </c>
      <c r="AX29" s="58">
        <v>9823048</v>
      </c>
      <c r="AY29" s="59">
        <f t="shared" si="11"/>
        <v>9.3095517448571682E-3</v>
      </c>
      <c r="AZ29" s="59">
        <f t="shared" si="15"/>
        <v>-1.599464194020106E-2</v>
      </c>
      <c r="BB29" s="56"/>
      <c r="BC29" s="59"/>
      <c r="BD29" s="59" t="str">
        <f t="shared" si="12"/>
        <v/>
      </c>
      <c r="BF29" s="56"/>
      <c r="BG29" s="59"/>
      <c r="BH29" s="59" t="str">
        <f t="shared" si="13"/>
        <v/>
      </c>
    </row>
    <row r="30" spans="2:60" s="6" customFormat="1" ht="13.15" customHeight="1" outlineLevel="1" x14ac:dyDescent="0.2">
      <c r="B30" s="54" t="s">
        <v>65</v>
      </c>
      <c r="C30" s="58"/>
      <c r="D30" s="59"/>
      <c r="F30" s="58"/>
      <c r="G30" s="59"/>
      <c r="H30" s="59" t="str">
        <f t="shared" si="0"/>
        <v/>
      </c>
      <c r="J30" s="58"/>
      <c r="K30" s="59"/>
      <c r="L30" s="59" t="str">
        <f t="shared" si="1"/>
        <v/>
      </c>
      <c r="N30" s="58"/>
      <c r="O30" s="59"/>
      <c r="P30" s="59" t="str">
        <f t="shared" si="2"/>
        <v/>
      </c>
      <c r="R30" s="58"/>
      <c r="S30" s="59"/>
      <c r="T30" s="59" t="str">
        <f t="shared" si="3"/>
        <v/>
      </c>
      <c r="V30" s="58"/>
      <c r="W30" s="59"/>
      <c r="X30" s="59" t="str">
        <f t="shared" si="4"/>
        <v/>
      </c>
      <c r="Z30" s="58"/>
      <c r="AA30" s="59"/>
      <c r="AB30" s="59" t="str">
        <f t="shared" si="5"/>
        <v/>
      </c>
      <c r="AD30" s="58"/>
      <c r="AE30" s="59"/>
      <c r="AF30" s="59" t="str">
        <f t="shared" si="6"/>
        <v/>
      </c>
      <c r="AH30" s="58"/>
      <c r="AI30" s="59"/>
      <c r="AJ30" s="59" t="str">
        <f t="shared" si="7"/>
        <v/>
      </c>
      <c r="AL30" s="58"/>
      <c r="AM30" s="59"/>
      <c r="AN30" s="59" t="str">
        <f t="shared" si="8"/>
        <v/>
      </c>
      <c r="AP30" s="58">
        <v>4114634</v>
      </c>
      <c r="AQ30" s="59">
        <f t="shared" si="49"/>
        <v>3.8066282855326932E-3</v>
      </c>
      <c r="AR30" s="59"/>
      <c r="AT30" s="58">
        <v>4169872</v>
      </c>
      <c r="AU30" s="59">
        <f t="shared" si="10"/>
        <v>3.8784203462410255E-3</v>
      </c>
      <c r="AV30" s="59">
        <f t="shared" si="14"/>
        <v>1.3424766334016569E-2</v>
      </c>
      <c r="AX30" s="58">
        <v>3978758</v>
      </c>
      <c r="AY30" s="59">
        <f t="shared" si="11"/>
        <v>3.7707698752224785E-3</v>
      </c>
      <c r="AZ30" s="59">
        <f t="shared" si="15"/>
        <v>-4.5832102280357723E-2</v>
      </c>
      <c r="BB30" s="56"/>
      <c r="BC30" s="59"/>
      <c r="BD30" s="59" t="str">
        <f t="shared" si="12"/>
        <v/>
      </c>
      <c r="BF30" s="56"/>
      <c r="BG30" s="59"/>
      <c r="BH30" s="59" t="str">
        <f t="shared" si="13"/>
        <v/>
      </c>
    </row>
    <row r="31" spans="2:60" s="6" customFormat="1" ht="13.15" customHeight="1" outlineLevel="1" x14ac:dyDescent="0.2">
      <c r="B31" s="54" t="s">
        <v>66</v>
      </c>
      <c r="C31" s="58"/>
      <c r="D31" s="59"/>
      <c r="F31" s="58"/>
      <c r="G31" s="59"/>
      <c r="H31" s="59" t="str">
        <f t="shared" si="0"/>
        <v/>
      </c>
      <c r="J31" s="58"/>
      <c r="K31" s="59"/>
      <c r="L31" s="59" t="str">
        <f t="shared" si="1"/>
        <v/>
      </c>
      <c r="N31" s="58"/>
      <c r="O31" s="59"/>
      <c r="P31" s="59" t="str">
        <f t="shared" si="2"/>
        <v/>
      </c>
      <c r="R31" s="58"/>
      <c r="S31" s="59"/>
      <c r="T31" s="59" t="str">
        <f t="shared" si="3"/>
        <v/>
      </c>
      <c r="V31" s="58"/>
      <c r="W31" s="59"/>
      <c r="X31" s="59" t="str">
        <f t="shared" si="4"/>
        <v/>
      </c>
      <c r="Z31" s="58"/>
      <c r="AA31" s="59"/>
      <c r="AB31" s="59" t="str">
        <f t="shared" si="5"/>
        <v/>
      </c>
      <c r="AD31" s="58"/>
      <c r="AE31" s="59"/>
      <c r="AF31" s="59" t="str">
        <f t="shared" si="6"/>
        <v/>
      </c>
      <c r="AH31" s="58"/>
      <c r="AI31" s="59"/>
      <c r="AJ31" s="59" t="str">
        <f t="shared" si="7"/>
        <v/>
      </c>
      <c r="AL31" s="58"/>
      <c r="AM31" s="59"/>
      <c r="AN31" s="59" t="str">
        <f t="shared" si="8"/>
        <v/>
      </c>
      <c r="AP31" s="58">
        <v>6729145</v>
      </c>
      <c r="AQ31" s="59">
        <f t="shared" si="49"/>
        <v>6.2254270232664421E-3</v>
      </c>
      <c r="AR31" s="59"/>
      <c r="AT31" s="58">
        <v>6711197</v>
      </c>
      <c r="AU31" s="59">
        <f t="shared" si="10"/>
        <v>6.2421203798178294E-3</v>
      </c>
      <c r="AV31" s="59">
        <f t="shared" si="14"/>
        <v>-2.6672036343399208E-3</v>
      </c>
      <c r="AX31" s="58">
        <v>6534071</v>
      </c>
      <c r="AY31" s="59">
        <f t="shared" si="11"/>
        <v>6.1925048191834777E-3</v>
      </c>
      <c r="AZ31" s="59">
        <f t="shared" si="15"/>
        <v>-2.6392609246904786E-2</v>
      </c>
      <c r="BB31" s="56"/>
      <c r="BC31" s="59"/>
      <c r="BD31" s="59" t="str">
        <f t="shared" si="12"/>
        <v/>
      </c>
      <c r="BF31" s="56"/>
      <c r="BG31" s="59"/>
      <c r="BH31" s="59" t="str">
        <f t="shared" si="13"/>
        <v/>
      </c>
    </row>
    <row r="32" spans="2:60" s="6" customFormat="1" ht="13.15" customHeight="1" outlineLevel="1" x14ac:dyDescent="0.2">
      <c r="B32" s="54" t="s">
        <v>67</v>
      </c>
      <c r="C32" s="58"/>
      <c r="D32" s="59"/>
      <c r="F32" s="58"/>
      <c r="G32" s="59"/>
      <c r="H32" s="59" t="str">
        <f t="shared" si="0"/>
        <v/>
      </c>
      <c r="J32" s="58"/>
      <c r="K32" s="59"/>
      <c r="L32" s="59" t="str">
        <f t="shared" si="1"/>
        <v/>
      </c>
      <c r="N32" s="58"/>
      <c r="O32" s="59"/>
      <c r="P32" s="59" t="str">
        <f t="shared" si="2"/>
        <v/>
      </c>
      <c r="R32" s="58"/>
      <c r="S32" s="59"/>
      <c r="T32" s="59" t="str">
        <f t="shared" si="3"/>
        <v/>
      </c>
      <c r="V32" s="58"/>
      <c r="W32" s="59"/>
      <c r="X32" s="59" t="str">
        <f t="shared" si="4"/>
        <v/>
      </c>
      <c r="Z32" s="58"/>
      <c r="AA32" s="59"/>
      <c r="AB32" s="59" t="str">
        <f t="shared" si="5"/>
        <v/>
      </c>
      <c r="AD32" s="58"/>
      <c r="AE32" s="59"/>
      <c r="AF32" s="59" t="str">
        <f t="shared" si="6"/>
        <v/>
      </c>
      <c r="AH32" s="58"/>
      <c r="AI32" s="59"/>
      <c r="AJ32" s="59" t="str">
        <f t="shared" si="7"/>
        <v/>
      </c>
      <c r="AL32" s="58"/>
      <c r="AM32" s="59"/>
      <c r="AN32" s="59" t="str">
        <f t="shared" si="8"/>
        <v/>
      </c>
      <c r="AP32" s="58">
        <v>3505228</v>
      </c>
      <c r="AQ32" s="59">
        <f t="shared" si="49"/>
        <v>3.2428400805615252E-3</v>
      </c>
      <c r="AR32" s="59"/>
      <c r="AT32" s="58">
        <v>3434273</v>
      </c>
      <c r="AU32" s="59">
        <f t="shared" si="10"/>
        <v>3.1942357649698133E-3</v>
      </c>
      <c r="AV32" s="59">
        <f t="shared" si="14"/>
        <v>-2.0242620451508486E-2</v>
      </c>
      <c r="AX32" s="58">
        <v>3283736</v>
      </c>
      <c r="AY32" s="59">
        <f t="shared" si="11"/>
        <v>3.1120798970391164E-3</v>
      </c>
      <c r="AZ32" s="59">
        <f t="shared" si="15"/>
        <v>-4.383373133120172E-2</v>
      </c>
      <c r="BB32" s="56"/>
      <c r="BC32" s="59"/>
      <c r="BD32" s="59" t="str">
        <f t="shared" si="12"/>
        <v/>
      </c>
      <c r="BF32" s="56"/>
      <c r="BG32" s="59"/>
      <c r="BH32" s="59" t="str">
        <f t="shared" si="13"/>
        <v/>
      </c>
    </row>
    <row r="33" spans="2:60" s="6" customFormat="1" ht="13.15" customHeight="1" outlineLevel="1" x14ac:dyDescent="0.2">
      <c r="B33" s="54" t="s">
        <v>68</v>
      </c>
      <c r="C33" s="58"/>
      <c r="D33" s="59"/>
      <c r="F33" s="58"/>
      <c r="G33" s="59"/>
      <c r="H33" s="59" t="str">
        <f t="shared" si="0"/>
        <v/>
      </c>
      <c r="J33" s="58"/>
      <c r="K33" s="59"/>
      <c r="L33" s="59" t="str">
        <f t="shared" si="1"/>
        <v/>
      </c>
      <c r="N33" s="58"/>
      <c r="O33" s="59"/>
      <c r="P33" s="59" t="str">
        <f t="shared" si="2"/>
        <v/>
      </c>
      <c r="R33" s="58"/>
      <c r="S33" s="59"/>
      <c r="T33" s="59" t="str">
        <f t="shared" si="3"/>
        <v/>
      </c>
      <c r="V33" s="58"/>
      <c r="W33" s="59"/>
      <c r="X33" s="59" t="str">
        <f t="shared" si="4"/>
        <v/>
      </c>
      <c r="Z33" s="58"/>
      <c r="AA33" s="59"/>
      <c r="AB33" s="59" t="str">
        <f t="shared" si="5"/>
        <v/>
      </c>
      <c r="AD33" s="58"/>
      <c r="AE33" s="59"/>
      <c r="AF33" s="59" t="str">
        <f t="shared" si="6"/>
        <v/>
      </c>
      <c r="AH33" s="58"/>
      <c r="AI33" s="59"/>
      <c r="AJ33" s="59" t="str">
        <f t="shared" si="7"/>
        <v/>
      </c>
      <c r="AL33" s="58"/>
      <c r="AM33" s="59"/>
      <c r="AN33" s="59" t="str">
        <f t="shared" si="8"/>
        <v/>
      </c>
      <c r="AP33" s="58">
        <v>2209959</v>
      </c>
      <c r="AQ33" s="59">
        <f t="shared" si="49"/>
        <v>2.0445299482937111E-3</v>
      </c>
      <c r="AR33" s="59"/>
      <c r="AT33" s="58">
        <v>2220093</v>
      </c>
      <c r="AU33" s="59">
        <f t="shared" si="10"/>
        <v>2.0649204248349294E-3</v>
      </c>
      <c r="AV33" s="59">
        <f t="shared" si="14"/>
        <v>4.5856054343089703E-3</v>
      </c>
      <c r="AX33" s="58">
        <v>2101321</v>
      </c>
      <c r="AY33" s="59">
        <f t="shared" si="11"/>
        <v>1.9914752103476446E-3</v>
      </c>
      <c r="AZ33" s="59">
        <f t="shared" si="15"/>
        <v>-5.3498659740830679E-2</v>
      </c>
      <c r="BB33" s="56"/>
      <c r="BC33" s="59"/>
      <c r="BD33" s="59" t="str">
        <f t="shared" si="12"/>
        <v/>
      </c>
      <c r="BF33" s="56"/>
      <c r="BG33" s="59"/>
      <c r="BH33" s="59" t="str">
        <f t="shared" si="13"/>
        <v/>
      </c>
    </row>
    <row r="34" spans="2:60" s="6" customFormat="1" ht="13.15" customHeight="1" outlineLevel="1" x14ac:dyDescent="0.2">
      <c r="B34" s="54" t="s">
        <v>69</v>
      </c>
      <c r="C34" s="58"/>
      <c r="D34" s="59"/>
      <c r="F34" s="58"/>
      <c r="G34" s="59"/>
      <c r="H34" s="59" t="str">
        <f t="shared" si="0"/>
        <v/>
      </c>
      <c r="J34" s="58"/>
      <c r="K34" s="59"/>
      <c r="L34" s="59" t="str">
        <f t="shared" si="1"/>
        <v/>
      </c>
      <c r="N34" s="58"/>
      <c r="O34" s="59"/>
      <c r="P34" s="59" t="str">
        <f t="shared" si="2"/>
        <v/>
      </c>
      <c r="R34" s="58"/>
      <c r="S34" s="59"/>
      <c r="T34" s="59" t="str">
        <f t="shared" si="3"/>
        <v/>
      </c>
      <c r="V34" s="58"/>
      <c r="W34" s="59"/>
      <c r="X34" s="59" t="str">
        <f t="shared" si="4"/>
        <v/>
      </c>
      <c r="Z34" s="58"/>
      <c r="AA34" s="59"/>
      <c r="AB34" s="59" t="str">
        <f t="shared" si="5"/>
        <v/>
      </c>
      <c r="AD34" s="58"/>
      <c r="AE34" s="59"/>
      <c r="AF34" s="59" t="str">
        <f t="shared" si="6"/>
        <v/>
      </c>
      <c r="AH34" s="58"/>
      <c r="AI34" s="59"/>
      <c r="AJ34" s="59" t="str">
        <f t="shared" si="7"/>
        <v/>
      </c>
      <c r="AL34" s="58"/>
      <c r="AM34" s="59"/>
      <c r="AN34" s="59" t="str">
        <f t="shared" si="8"/>
        <v/>
      </c>
      <c r="AP34" s="58">
        <v>12507108</v>
      </c>
      <c r="AQ34" s="59">
        <f t="shared" si="49"/>
        <v>1.1570873881616744E-2</v>
      </c>
      <c r="AR34" s="59"/>
      <c r="AT34" s="58">
        <v>12354966</v>
      </c>
      <c r="AU34" s="59">
        <f t="shared" si="10"/>
        <v>1.1491420242999329E-2</v>
      </c>
      <c r="AV34" s="59">
        <f t="shared" si="14"/>
        <v>-1.2164442811239851E-2</v>
      </c>
      <c r="AX34" s="58">
        <v>12067884</v>
      </c>
      <c r="AY34" s="59">
        <f t="shared" si="11"/>
        <v>1.1437039760869936E-2</v>
      </c>
      <c r="AZ34" s="59">
        <f t="shared" si="15"/>
        <v>-2.3236162689561413E-2</v>
      </c>
      <c r="BB34" s="56"/>
      <c r="BC34" s="59"/>
      <c r="BD34" s="59" t="str">
        <f t="shared" si="12"/>
        <v/>
      </c>
      <c r="BF34" s="56"/>
      <c r="BG34" s="59"/>
      <c r="BH34" s="59" t="str">
        <f t="shared" si="13"/>
        <v/>
      </c>
    </row>
    <row r="35" spans="2:60" s="6" customFormat="1" ht="13.15" customHeight="1" outlineLevel="1" x14ac:dyDescent="0.2">
      <c r="B35" s="54" t="s">
        <v>70</v>
      </c>
      <c r="C35" s="58"/>
      <c r="D35" s="59"/>
      <c r="F35" s="58"/>
      <c r="G35" s="59"/>
      <c r="H35" s="59" t="str">
        <f t="shared" si="0"/>
        <v/>
      </c>
      <c r="J35" s="58"/>
      <c r="K35" s="59"/>
      <c r="L35" s="59" t="str">
        <f t="shared" si="1"/>
        <v/>
      </c>
      <c r="N35" s="58"/>
      <c r="O35" s="59"/>
      <c r="P35" s="59" t="str">
        <f t="shared" si="2"/>
        <v/>
      </c>
      <c r="R35" s="58"/>
      <c r="S35" s="59"/>
      <c r="T35" s="59" t="str">
        <f t="shared" si="3"/>
        <v/>
      </c>
      <c r="V35" s="58"/>
      <c r="W35" s="59"/>
      <c r="X35" s="59" t="str">
        <f t="shared" si="4"/>
        <v/>
      </c>
      <c r="Z35" s="58"/>
      <c r="AA35" s="59"/>
      <c r="AB35" s="59" t="str">
        <f t="shared" si="5"/>
        <v/>
      </c>
      <c r="AD35" s="58"/>
      <c r="AE35" s="59"/>
      <c r="AF35" s="59" t="str">
        <f t="shared" si="6"/>
        <v/>
      </c>
      <c r="AH35" s="58"/>
      <c r="AI35" s="59"/>
      <c r="AJ35" s="59" t="str">
        <f t="shared" si="7"/>
        <v/>
      </c>
      <c r="AL35" s="58"/>
      <c r="AM35" s="59"/>
      <c r="AN35" s="59" t="str">
        <f t="shared" si="8"/>
        <v/>
      </c>
      <c r="AP35" s="58">
        <v>3525878</v>
      </c>
      <c r="AQ35" s="59">
        <f t="shared" si="49"/>
        <v>3.2619443007901655E-3</v>
      </c>
      <c r="AR35" s="59"/>
      <c r="AT35" s="58">
        <v>3581152</v>
      </c>
      <c r="AU35" s="59">
        <f t="shared" si="10"/>
        <v>3.3308487118505654E-3</v>
      </c>
      <c r="AV35" s="59">
        <f t="shared" si="14"/>
        <v>1.5676662663881125E-2</v>
      </c>
      <c r="AX35" s="58">
        <v>3542033</v>
      </c>
      <c r="AY35" s="59">
        <f t="shared" si="11"/>
        <v>3.3568745154754073E-3</v>
      </c>
      <c r="AZ35" s="59">
        <f t="shared" si="15"/>
        <v>-1.0923579898312052E-2</v>
      </c>
      <c r="BB35" s="56"/>
      <c r="BC35" s="59"/>
      <c r="BD35" s="59" t="str">
        <f t="shared" si="12"/>
        <v/>
      </c>
      <c r="BF35" s="56"/>
      <c r="BG35" s="59"/>
      <c r="BH35" s="59" t="str">
        <f t="shared" si="13"/>
        <v/>
      </c>
    </row>
    <row r="36" spans="2:60" s="6" customFormat="1" ht="15" x14ac:dyDescent="0.25">
      <c r="B36" s="53" t="s">
        <v>38</v>
      </c>
      <c r="C36" s="56">
        <v>21713679</v>
      </c>
      <c r="D36" s="57">
        <f t="shared" si="16"/>
        <v>3.359950328820116E-2</v>
      </c>
      <c r="F36" s="56">
        <v>23582775</v>
      </c>
      <c r="G36" s="57">
        <f t="shared" si="17"/>
        <v>3.3712410368133945E-2</v>
      </c>
      <c r="H36" s="57">
        <f t="shared" si="0"/>
        <v>8.6079194594338437E-2</v>
      </c>
      <c r="J36" s="56">
        <v>25415826</v>
      </c>
      <c r="K36" s="57">
        <f t="shared" ref="K36" si="52">J36/J$70</f>
        <v>3.3919969357576796E-2</v>
      </c>
      <c r="L36" s="57">
        <f t="shared" si="1"/>
        <v>7.7728384382245164E-2</v>
      </c>
      <c r="N36" s="56">
        <v>27621593</v>
      </c>
      <c r="O36" s="57">
        <f t="shared" ref="O36" si="53">N36/N$70</f>
        <v>3.4377791634307105E-2</v>
      </c>
      <c r="P36" s="57">
        <f t="shared" si="2"/>
        <v>8.6787145930256271E-2</v>
      </c>
      <c r="R36" s="56">
        <v>29647186</v>
      </c>
      <c r="S36" s="57">
        <f t="shared" ref="S36" si="54">R36/R$70</f>
        <v>3.4416644610062455E-2</v>
      </c>
      <c r="T36" s="57">
        <f t="shared" si="3"/>
        <v>7.3333677749867654E-2</v>
      </c>
      <c r="V36" s="56">
        <v>32485453</v>
      </c>
      <c r="W36" s="57">
        <f t="shared" ref="W36" si="55">V36/V$70</f>
        <v>3.490934871895169E-2</v>
      </c>
      <c r="X36" s="57">
        <f t="shared" si="4"/>
        <v>9.5734785756732554E-2</v>
      </c>
      <c r="Z36" s="56">
        <v>35434272</v>
      </c>
      <c r="AA36" s="57">
        <f t="shared" ref="AA36" si="56">Z36/Z$70</f>
        <v>3.5153954367870603E-2</v>
      </c>
      <c r="AB36" s="57">
        <f t="shared" si="5"/>
        <v>9.0773522536379492E-2</v>
      </c>
      <c r="AD36" s="56">
        <v>38706853</v>
      </c>
      <c r="AE36" s="57">
        <f t="shared" ref="AE36" si="57">AD36/AD$70</f>
        <v>3.5812918495161487E-2</v>
      </c>
      <c r="AF36" s="57">
        <f t="shared" si="6"/>
        <v>9.2356377464168027E-2</v>
      </c>
      <c r="AH36" s="56">
        <v>40389312</v>
      </c>
      <c r="AI36" s="57">
        <f t="shared" ref="AI36" si="58">AH36/AH$70</f>
        <v>3.6184428157142894E-2</v>
      </c>
      <c r="AJ36" s="57">
        <f t="shared" si="7"/>
        <v>4.3466695677894629E-2</v>
      </c>
      <c r="AL36" s="56">
        <v>39210517</v>
      </c>
      <c r="AM36" s="57">
        <f t="shared" ref="AM36" si="59">AL36/AL$70</f>
        <v>3.6338537061853471E-2</v>
      </c>
      <c r="AN36" s="57">
        <f t="shared" si="8"/>
        <v>-2.9185815296878581E-2</v>
      </c>
      <c r="AP36" s="56">
        <v>39230002</v>
      </c>
      <c r="AQ36" s="57">
        <f t="shared" ref="AQ36:AQ41" si="60">AP36/AP$70</f>
        <v>3.6293394565520075E-2</v>
      </c>
      <c r="AR36" s="57">
        <f t="shared" si="27"/>
        <v>4.9693300396924656E-4</v>
      </c>
      <c r="AT36" s="56">
        <v>39068268</v>
      </c>
      <c r="AU36" s="57">
        <f t="shared" si="10"/>
        <v>3.6337605927375512E-2</v>
      </c>
      <c r="AV36" s="57">
        <f t="shared" si="14"/>
        <v>-4.1227119998616946E-3</v>
      </c>
      <c r="AX36" s="56">
        <v>38154731</v>
      </c>
      <c r="AY36" s="57">
        <f t="shared" si="11"/>
        <v>3.6160206338766328E-2</v>
      </c>
      <c r="AZ36" s="57">
        <f t="shared" si="15"/>
        <v>-2.3383094433569451E-2</v>
      </c>
      <c r="BB36" s="56">
        <v>38086105</v>
      </c>
      <c r="BC36" s="57">
        <f t="shared" ref="BC36" si="61">BB36/BB$70</f>
        <v>3.6300795572927834E-2</v>
      </c>
      <c r="BD36" s="57">
        <f t="shared" si="12"/>
        <v>-1.7986236097431441E-3</v>
      </c>
      <c r="BF36" s="11">
        <v>37843982</v>
      </c>
      <c r="BG36" s="57">
        <f t="shared" ref="BG36" si="62">BF36/BF$70</f>
        <v>3.5753510022494751E-2</v>
      </c>
      <c r="BH36" s="57">
        <f t="shared" si="13"/>
        <v>-6.3572528616407942E-3</v>
      </c>
    </row>
    <row r="37" spans="2:60" s="6" customFormat="1" ht="13.15" customHeight="1" outlineLevel="1" x14ac:dyDescent="0.2">
      <c r="B37" s="54" t="s">
        <v>71</v>
      </c>
      <c r="C37" s="58"/>
      <c r="D37" s="59"/>
      <c r="F37" s="58"/>
      <c r="G37" s="59"/>
      <c r="H37" s="59" t="str">
        <f t="shared" si="0"/>
        <v/>
      </c>
      <c r="J37" s="58"/>
      <c r="K37" s="59"/>
      <c r="L37" s="59" t="str">
        <f t="shared" si="1"/>
        <v/>
      </c>
      <c r="N37" s="58"/>
      <c r="O37" s="59"/>
      <c r="P37" s="59" t="str">
        <f t="shared" si="2"/>
        <v/>
      </c>
      <c r="R37" s="58"/>
      <c r="S37" s="59"/>
      <c r="T37" s="59" t="str">
        <f t="shared" si="3"/>
        <v/>
      </c>
      <c r="V37" s="58"/>
      <c r="W37" s="59"/>
      <c r="X37" s="59" t="str">
        <f t="shared" si="4"/>
        <v/>
      </c>
      <c r="Z37" s="58"/>
      <c r="AA37" s="59"/>
      <c r="AB37" s="59" t="str">
        <f t="shared" si="5"/>
        <v/>
      </c>
      <c r="AD37" s="58"/>
      <c r="AE37" s="59"/>
      <c r="AF37" s="59" t="str">
        <f t="shared" si="6"/>
        <v/>
      </c>
      <c r="AH37" s="58"/>
      <c r="AI37" s="59"/>
      <c r="AJ37" s="59" t="str">
        <f t="shared" si="7"/>
        <v/>
      </c>
      <c r="AL37" s="58"/>
      <c r="AM37" s="59"/>
      <c r="AN37" s="59" t="str">
        <f t="shared" si="8"/>
        <v/>
      </c>
      <c r="AP37" s="58">
        <v>7436026</v>
      </c>
      <c r="AQ37" s="59">
        <f t="shared" si="60"/>
        <v>6.8793936237236484E-3</v>
      </c>
      <c r="AR37" s="59"/>
      <c r="AT37" s="58">
        <v>7351337</v>
      </c>
      <c r="AU37" s="59">
        <f t="shared" si="10"/>
        <v>6.8375180324178929E-3</v>
      </c>
      <c r="AV37" s="59">
        <f t="shared" si="14"/>
        <v>-1.1389013432712591E-2</v>
      </c>
      <c r="AX37" s="58">
        <v>7235991</v>
      </c>
      <c r="AY37" s="59">
        <f t="shared" si="11"/>
        <v>6.8577322069301467E-3</v>
      </c>
      <c r="AZ37" s="59">
        <f t="shared" si="15"/>
        <v>-1.5690479160457516E-2</v>
      </c>
      <c r="BB37" s="56"/>
      <c r="BC37" s="59"/>
      <c r="BD37" s="59" t="str">
        <f t="shared" si="12"/>
        <v/>
      </c>
      <c r="BF37" s="56"/>
      <c r="BG37" s="59"/>
      <c r="BH37" s="59" t="str">
        <f t="shared" si="13"/>
        <v/>
      </c>
    </row>
    <row r="38" spans="2:60" s="6" customFormat="1" ht="13.15" customHeight="1" outlineLevel="1" x14ac:dyDescent="0.2">
      <c r="B38" s="54" t="s">
        <v>72</v>
      </c>
      <c r="C38" s="58"/>
      <c r="D38" s="59"/>
      <c r="F38" s="58"/>
      <c r="G38" s="59"/>
      <c r="H38" s="59" t="str">
        <f t="shared" si="0"/>
        <v/>
      </c>
      <c r="J38" s="58"/>
      <c r="K38" s="59"/>
      <c r="L38" s="59" t="str">
        <f t="shared" si="1"/>
        <v/>
      </c>
      <c r="N38" s="58"/>
      <c r="O38" s="59"/>
      <c r="P38" s="59" t="str">
        <f t="shared" si="2"/>
        <v/>
      </c>
      <c r="R38" s="58"/>
      <c r="S38" s="59"/>
      <c r="T38" s="59" t="str">
        <f t="shared" si="3"/>
        <v/>
      </c>
      <c r="V38" s="58"/>
      <c r="W38" s="59"/>
      <c r="X38" s="59" t="str">
        <f t="shared" si="4"/>
        <v/>
      </c>
      <c r="Z38" s="58"/>
      <c r="AA38" s="59"/>
      <c r="AB38" s="59" t="str">
        <f t="shared" si="5"/>
        <v/>
      </c>
      <c r="AD38" s="58"/>
      <c r="AE38" s="59"/>
      <c r="AF38" s="59" t="str">
        <f t="shared" si="6"/>
        <v/>
      </c>
      <c r="AH38" s="58"/>
      <c r="AI38" s="59"/>
      <c r="AJ38" s="59" t="str">
        <f t="shared" si="7"/>
        <v/>
      </c>
      <c r="AL38" s="58"/>
      <c r="AM38" s="59"/>
      <c r="AN38" s="59" t="str">
        <f t="shared" si="8"/>
        <v/>
      </c>
      <c r="AP38" s="58">
        <v>10070235</v>
      </c>
      <c r="AQ38" s="59">
        <f t="shared" si="60"/>
        <v>9.3164158447534631E-3</v>
      </c>
      <c r="AR38" s="59"/>
      <c r="AT38" s="58">
        <v>10073269</v>
      </c>
      <c r="AU38" s="59">
        <f t="shared" si="10"/>
        <v>9.3692016068500396E-3</v>
      </c>
      <c r="AV38" s="59">
        <f t="shared" si="14"/>
        <v>3.0128393230155481E-4</v>
      </c>
      <c r="AX38" s="58">
        <v>9881134</v>
      </c>
      <c r="AY38" s="59">
        <f t="shared" si="11"/>
        <v>9.3646013203709782E-3</v>
      </c>
      <c r="AZ38" s="59">
        <f t="shared" si="15"/>
        <v>-1.9073748551736269E-2</v>
      </c>
      <c r="BB38" s="56"/>
      <c r="BC38" s="59"/>
      <c r="BD38" s="59" t="str">
        <f t="shared" si="12"/>
        <v/>
      </c>
      <c r="BF38" s="56"/>
      <c r="BG38" s="59"/>
      <c r="BH38" s="59" t="str">
        <f t="shared" si="13"/>
        <v/>
      </c>
    </row>
    <row r="39" spans="2:60" s="6" customFormat="1" ht="13.15" customHeight="1" outlineLevel="1" x14ac:dyDescent="0.2">
      <c r="B39" s="54" t="s">
        <v>73</v>
      </c>
      <c r="C39" s="58"/>
      <c r="D39" s="59"/>
      <c r="F39" s="58"/>
      <c r="G39" s="59"/>
      <c r="H39" s="59" t="str">
        <f t="shared" si="0"/>
        <v/>
      </c>
      <c r="J39" s="58"/>
      <c r="K39" s="59"/>
      <c r="L39" s="59" t="str">
        <f t="shared" si="1"/>
        <v/>
      </c>
      <c r="N39" s="58"/>
      <c r="O39" s="59"/>
      <c r="P39" s="59" t="str">
        <f t="shared" si="2"/>
        <v/>
      </c>
      <c r="R39" s="58"/>
      <c r="S39" s="59"/>
      <c r="T39" s="59" t="str">
        <f t="shared" si="3"/>
        <v/>
      </c>
      <c r="V39" s="58"/>
      <c r="W39" s="59"/>
      <c r="X39" s="59" t="str">
        <f t="shared" si="4"/>
        <v/>
      </c>
      <c r="Z39" s="58"/>
      <c r="AA39" s="59"/>
      <c r="AB39" s="59" t="str">
        <f t="shared" si="5"/>
        <v/>
      </c>
      <c r="AD39" s="58"/>
      <c r="AE39" s="59"/>
      <c r="AF39" s="59" t="str">
        <f t="shared" si="6"/>
        <v/>
      </c>
      <c r="AH39" s="58"/>
      <c r="AI39" s="59"/>
      <c r="AJ39" s="59" t="str">
        <f t="shared" si="7"/>
        <v/>
      </c>
      <c r="AL39" s="58"/>
      <c r="AM39" s="59"/>
      <c r="AN39" s="59" t="str">
        <f t="shared" si="8"/>
        <v/>
      </c>
      <c r="AP39" s="58">
        <v>4164334</v>
      </c>
      <c r="AQ39" s="59">
        <f t="shared" si="60"/>
        <v>3.8526079342185728E-3</v>
      </c>
      <c r="AR39" s="59"/>
      <c r="AT39" s="58">
        <v>4217515</v>
      </c>
      <c r="AU39" s="59">
        <f t="shared" si="10"/>
        <v>3.922733356461954E-3</v>
      </c>
      <c r="AV39" s="59">
        <f t="shared" si="14"/>
        <v>1.2770589486818196E-2</v>
      </c>
      <c r="AX39" s="58">
        <v>4093969</v>
      </c>
      <c r="AY39" s="59">
        <f t="shared" si="11"/>
        <v>3.8799582621749538E-3</v>
      </c>
      <c r="AZ39" s="59">
        <f t="shared" si="15"/>
        <v>-2.9293553194238764E-2</v>
      </c>
      <c r="BB39" s="56"/>
      <c r="BC39" s="59"/>
      <c r="BD39" s="59" t="str">
        <f t="shared" si="12"/>
        <v/>
      </c>
      <c r="BF39" s="56"/>
      <c r="BG39" s="59"/>
      <c r="BH39" s="59" t="str">
        <f t="shared" si="13"/>
        <v/>
      </c>
    </row>
    <row r="40" spans="2:60" s="6" customFormat="1" ht="13.15" customHeight="1" outlineLevel="1" x14ac:dyDescent="0.2">
      <c r="B40" s="54" t="s">
        <v>74</v>
      </c>
      <c r="C40" s="58"/>
      <c r="D40" s="59"/>
      <c r="F40" s="58"/>
      <c r="G40" s="59"/>
      <c r="H40" s="59" t="str">
        <f t="shared" si="0"/>
        <v/>
      </c>
      <c r="J40" s="58"/>
      <c r="K40" s="59"/>
      <c r="L40" s="59" t="str">
        <f t="shared" si="1"/>
        <v/>
      </c>
      <c r="N40" s="58"/>
      <c r="O40" s="59"/>
      <c r="P40" s="59" t="str">
        <f t="shared" si="2"/>
        <v/>
      </c>
      <c r="R40" s="58"/>
      <c r="S40" s="59"/>
      <c r="T40" s="59" t="str">
        <f t="shared" si="3"/>
        <v/>
      </c>
      <c r="V40" s="58"/>
      <c r="W40" s="59"/>
      <c r="X40" s="59" t="str">
        <f t="shared" si="4"/>
        <v/>
      </c>
      <c r="Z40" s="58"/>
      <c r="AA40" s="59"/>
      <c r="AB40" s="59" t="str">
        <f t="shared" si="5"/>
        <v/>
      </c>
      <c r="AD40" s="58"/>
      <c r="AE40" s="59"/>
      <c r="AF40" s="59" t="str">
        <f t="shared" si="6"/>
        <v/>
      </c>
      <c r="AH40" s="58"/>
      <c r="AI40" s="59"/>
      <c r="AJ40" s="59" t="str">
        <f t="shared" si="7"/>
        <v/>
      </c>
      <c r="AL40" s="58"/>
      <c r="AM40" s="59"/>
      <c r="AN40" s="59" t="str">
        <f t="shared" si="8"/>
        <v/>
      </c>
      <c r="AP40" s="58">
        <v>5074194</v>
      </c>
      <c r="AQ40" s="59">
        <f t="shared" si="60"/>
        <v>4.694359305513025E-3</v>
      </c>
      <c r="AR40" s="59"/>
      <c r="AT40" s="58">
        <v>5160138</v>
      </c>
      <c r="AU40" s="59">
        <f t="shared" si="10"/>
        <v>4.7994720721910586E-3</v>
      </c>
      <c r="AV40" s="59">
        <f t="shared" si="14"/>
        <v>1.6937468295457281E-2</v>
      </c>
      <c r="AX40" s="58">
        <v>5086041</v>
      </c>
      <c r="AY40" s="59">
        <f t="shared" si="11"/>
        <v>4.8201700598393795E-3</v>
      </c>
      <c r="AZ40" s="59">
        <f t="shared" si="15"/>
        <v>-1.4359499687799038E-2</v>
      </c>
      <c r="BB40" s="56"/>
      <c r="BC40" s="59"/>
      <c r="BD40" s="59" t="str">
        <f t="shared" si="12"/>
        <v/>
      </c>
      <c r="BF40" s="56"/>
      <c r="BG40" s="59"/>
      <c r="BH40" s="59" t="str">
        <f t="shared" si="13"/>
        <v/>
      </c>
    </row>
    <row r="41" spans="2:60" s="6" customFormat="1" ht="13.15" customHeight="1" outlineLevel="1" x14ac:dyDescent="0.2">
      <c r="B41" s="54" t="s">
        <v>75</v>
      </c>
      <c r="C41" s="58"/>
      <c r="D41" s="59"/>
      <c r="F41" s="58"/>
      <c r="G41" s="59"/>
      <c r="H41" s="59" t="str">
        <f t="shared" si="0"/>
        <v/>
      </c>
      <c r="J41" s="58"/>
      <c r="K41" s="59"/>
      <c r="L41" s="59" t="str">
        <f t="shared" si="1"/>
        <v/>
      </c>
      <c r="N41" s="58"/>
      <c r="O41" s="59"/>
      <c r="P41" s="59" t="str">
        <f t="shared" si="2"/>
        <v/>
      </c>
      <c r="R41" s="58"/>
      <c r="S41" s="59"/>
      <c r="T41" s="59" t="str">
        <f t="shared" si="3"/>
        <v/>
      </c>
      <c r="V41" s="58"/>
      <c r="W41" s="59"/>
      <c r="X41" s="59" t="str">
        <f t="shared" si="4"/>
        <v/>
      </c>
      <c r="Z41" s="58"/>
      <c r="AA41" s="59"/>
      <c r="AB41" s="59" t="str">
        <f t="shared" si="5"/>
        <v/>
      </c>
      <c r="AD41" s="58"/>
      <c r="AE41" s="59"/>
      <c r="AF41" s="59" t="str">
        <f t="shared" si="6"/>
        <v/>
      </c>
      <c r="AH41" s="58"/>
      <c r="AI41" s="59"/>
      <c r="AJ41" s="59" t="str">
        <f t="shared" si="7"/>
        <v/>
      </c>
      <c r="AL41" s="58"/>
      <c r="AM41" s="59"/>
      <c r="AN41" s="59" t="str">
        <f t="shared" si="8"/>
        <v/>
      </c>
      <c r="AP41" s="58">
        <v>12485213</v>
      </c>
      <c r="AQ41" s="59">
        <f t="shared" si="60"/>
        <v>1.1550617857311365E-2</v>
      </c>
      <c r="AR41" s="59"/>
      <c r="AT41" s="58">
        <v>12266009</v>
      </c>
      <c r="AU41" s="59">
        <f t="shared" si="10"/>
        <v>1.1408680859454567E-2</v>
      </c>
      <c r="AV41" s="59">
        <f t="shared" si="14"/>
        <v>-1.7557089334399034E-2</v>
      </c>
      <c r="AX41" s="58">
        <v>11857596</v>
      </c>
      <c r="AY41" s="59">
        <f t="shared" si="11"/>
        <v>1.123774448945087E-2</v>
      </c>
      <c r="AZ41" s="59">
        <f t="shared" si="15"/>
        <v>-3.3296323196893129E-2</v>
      </c>
      <c r="BB41" s="56"/>
      <c r="BC41" s="59"/>
      <c r="BD41" s="59" t="str">
        <f t="shared" si="12"/>
        <v/>
      </c>
      <c r="BF41" s="56"/>
      <c r="BG41" s="59"/>
      <c r="BH41" s="59" t="str">
        <f t="shared" si="13"/>
        <v/>
      </c>
    </row>
    <row r="42" spans="2:60" s="6" customFormat="1" ht="15" x14ac:dyDescent="0.25">
      <c r="B42" s="53" t="s">
        <v>5</v>
      </c>
      <c r="C42" s="56">
        <v>122056805</v>
      </c>
      <c r="D42" s="57">
        <f t="shared" si="16"/>
        <v>0.18886933075435203</v>
      </c>
      <c r="F42" s="56">
        <v>132311008</v>
      </c>
      <c r="G42" s="57">
        <f t="shared" si="17"/>
        <v>0.18914326231401746</v>
      </c>
      <c r="H42" s="57">
        <f t="shared" si="0"/>
        <v>8.401172716261085E-2</v>
      </c>
      <c r="J42" s="56">
        <v>141450434</v>
      </c>
      <c r="K42" s="57">
        <f t="shared" ref="K42" si="63">J42/J$70</f>
        <v>0.18877979361740746</v>
      </c>
      <c r="L42" s="57">
        <f t="shared" si="1"/>
        <v>6.9075325916948538E-2</v>
      </c>
      <c r="N42" s="56">
        <v>151676907</v>
      </c>
      <c r="O42" s="57">
        <f t="shared" ref="O42" si="64">N42/N$70</f>
        <v>0.18877684225461497</v>
      </c>
      <c r="P42" s="57">
        <f t="shared" si="2"/>
        <v>7.2297218967882326E-2</v>
      </c>
      <c r="R42" s="56">
        <v>162716105</v>
      </c>
      <c r="S42" s="57">
        <f t="shared" ref="S42" si="65">R42/R$70</f>
        <v>0.18889288036033525</v>
      </c>
      <c r="T42" s="57">
        <f t="shared" si="3"/>
        <v>7.2781006801516668E-2</v>
      </c>
      <c r="V42" s="56">
        <v>175031658</v>
      </c>
      <c r="W42" s="57">
        <f t="shared" ref="W42" si="66">V42/V$70</f>
        <v>0.18809161091206858</v>
      </c>
      <c r="X42" s="57">
        <f t="shared" si="4"/>
        <v>7.5687363583340383E-2</v>
      </c>
      <c r="Z42" s="56">
        <v>189854079</v>
      </c>
      <c r="AA42" s="57">
        <f t="shared" ref="AA42" si="67">Z42/Z$70</f>
        <v>0.18835215888505061</v>
      </c>
      <c r="AB42" s="57">
        <f t="shared" si="5"/>
        <v>8.4684228952456087E-2</v>
      </c>
      <c r="AD42" s="56">
        <v>203402667</v>
      </c>
      <c r="AE42" s="57">
        <f t="shared" ref="AE42" si="68">AD42/AD$70</f>
        <v>0.18819517915779599</v>
      </c>
      <c r="AF42" s="57">
        <f t="shared" si="6"/>
        <v>7.1363165181191679E-2</v>
      </c>
      <c r="AH42" s="56">
        <v>209004722</v>
      </c>
      <c r="AI42" s="57">
        <f t="shared" ref="AI42" si="69">AH42/AH$70</f>
        <v>0.18724548582834546</v>
      </c>
      <c r="AJ42" s="57">
        <f t="shared" si="7"/>
        <v>2.7541698850979124E-2</v>
      </c>
      <c r="AL42" s="56">
        <v>202028299</v>
      </c>
      <c r="AM42" s="57">
        <f t="shared" ref="AM42" si="70">AL42/AL$70</f>
        <v>0.18723070728077151</v>
      </c>
      <c r="AN42" s="57">
        <f t="shared" si="8"/>
        <v>-3.3379260206379491E-2</v>
      </c>
      <c r="AP42" s="56">
        <v>203324091</v>
      </c>
      <c r="AQ42" s="57">
        <f t="shared" ref="AQ42:AQ58" si="71">AP42/AP$70</f>
        <v>0.18810402964900969</v>
      </c>
      <c r="AR42" s="57">
        <f t="shared" si="27"/>
        <v>6.4139133300329387E-3</v>
      </c>
      <c r="AT42" s="56">
        <v>200935864</v>
      </c>
      <c r="AU42" s="57">
        <f t="shared" si="10"/>
        <v>0.18689152646103277</v>
      </c>
      <c r="AV42" s="57">
        <f t="shared" si="14"/>
        <v>-1.174591258839075E-2</v>
      </c>
      <c r="AX42" s="56">
        <v>198272101</v>
      </c>
      <c r="AY42" s="57">
        <f t="shared" si="11"/>
        <v>0.18790749916126306</v>
      </c>
      <c r="AZ42" s="57">
        <f t="shared" si="15"/>
        <v>-1.3256782273571632E-2</v>
      </c>
      <c r="BB42" s="56">
        <v>197319940</v>
      </c>
      <c r="BC42" s="57">
        <f t="shared" ref="BC42" si="72">BB42/BB$70</f>
        <v>0.18807044732986969</v>
      </c>
      <c r="BD42" s="57">
        <f t="shared" si="12"/>
        <v>-4.8022943984439292E-3</v>
      </c>
      <c r="BF42" s="11">
        <v>199785670</v>
      </c>
      <c r="BG42" s="57">
        <f t="shared" ref="BG42" si="73">BF42/BF$70</f>
        <v>0.18874966579087343</v>
      </c>
      <c r="BH42" s="57">
        <f t="shared" si="13"/>
        <v>1.2496101509051671E-2</v>
      </c>
    </row>
    <row r="43" spans="2:60" s="6" customFormat="1" ht="13.15" customHeight="1" outlineLevel="1" x14ac:dyDescent="0.2">
      <c r="B43" s="54" t="s">
        <v>76</v>
      </c>
      <c r="C43" s="58"/>
      <c r="D43" s="59"/>
      <c r="F43" s="58"/>
      <c r="G43" s="59"/>
      <c r="H43" s="59" t="str">
        <f t="shared" si="0"/>
        <v/>
      </c>
      <c r="J43" s="58"/>
      <c r="K43" s="59"/>
      <c r="L43" s="59" t="str">
        <f t="shared" si="1"/>
        <v/>
      </c>
      <c r="N43" s="58"/>
      <c r="O43" s="59"/>
      <c r="P43" s="59" t="str">
        <f t="shared" si="2"/>
        <v/>
      </c>
      <c r="R43" s="58"/>
      <c r="S43" s="59"/>
      <c r="T43" s="59" t="str">
        <f t="shared" si="3"/>
        <v/>
      </c>
      <c r="V43" s="58"/>
      <c r="W43" s="59"/>
      <c r="X43" s="59" t="str">
        <f t="shared" si="4"/>
        <v/>
      </c>
      <c r="Z43" s="58"/>
      <c r="AA43" s="59"/>
      <c r="AB43" s="59" t="str">
        <f t="shared" si="5"/>
        <v/>
      </c>
      <c r="AD43" s="58"/>
      <c r="AE43" s="59"/>
      <c r="AF43" s="59" t="str">
        <f t="shared" si="6"/>
        <v/>
      </c>
      <c r="AH43" s="58"/>
      <c r="AI43" s="59"/>
      <c r="AJ43" s="59" t="str">
        <f t="shared" si="7"/>
        <v/>
      </c>
      <c r="AL43" s="58"/>
      <c r="AM43" s="59"/>
      <c r="AN43" s="59" t="str">
        <f t="shared" si="8"/>
        <v/>
      </c>
      <c r="AP43" s="58">
        <v>149296608</v>
      </c>
      <c r="AQ43" s="59">
        <f t="shared" si="71"/>
        <v>0.13812083673709169</v>
      </c>
      <c r="AR43" s="59"/>
      <c r="AT43" s="58">
        <v>147561607</v>
      </c>
      <c r="AU43" s="59">
        <f t="shared" si="10"/>
        <v>0.13724784331816953</v>
      </c>
      <c r="AV43" s="59">
        <f t="shared" si="14"/>
        <v>-1.1621168245162017E-2</v>
      </c>
      <c r="AX43" s="58">
        <v>145678166</v>
      </c>
      <c r="AY43" s="59">
        <f t="shared" si="11"/>
        <v>0.13806289295062921</v>
      </c>
      <c r="AZ43" s="59">
        <f t="shared" si="15"/>
        <v>-1.2763760427195625E-2</v>
      </c>
      <c r="BB43" s="56"/>
      <c r="BC43" s="59"/>
      <c r="BD43" s="59" t="str">
        <f t="shared" si="12"/>
        <v/>
      </c>
      <c r="BF43" s="56"/>
      <c r="BG43" s="59"/>
      <c r="BH43" s="59" t="str">
        <f t="shared" si="13"/>
        <v/>
      </c>
    </row>
    <row r="44" spans="2:60" s="6" customFormat="1" ht="13.15" customHeight="1" outlineLevel="1" x14ac:dyDescent="0.2">
      <c r="B44" s="54" t="s">
        <v>77</v>
      </c>
      <c r="C44" s="58"/>
      <c r="D44" s="59"/>
      <c r="F44" s="58"/>
      <c r="G44" s="59"/>
      <c r="H44" s="59" t="str">
        <f t="shared" si="0"/>
        <v/>
      </c>
      <c r="J44" s="58"/>
      <c r="K44" s="59"/>
      <c r="L44" s="59" t="str">
        <f t="shared" si="1"/>
        <v/>
      </c>
      <c r="N44" s="58"/>
      <c r="O44" s="59"/>
      <c r="P44" s="59" t="str">
        <f t="shared" si="2"/>
        <v/>
      </c>
      <c r="R44" s="58"/>
      <c r="S44" s="59"/>
      <c r="T44" s="59" t="str">
        <f t="shared" si="3"/>
        <v/>
      </c>
      <c r="V44" s="58"/>
      <c r="W44" s="59"/>
      <c r="X44" s="59" t="str">
        <f t="shared" si="4"/>
        <v/>
      </c>
      <c r="Z44" s="58"/>
      <c r="AA44" s="59"/>
      <c r="AB44" s="59" t="str">
        <f t="shared" si="5"/>
        <v/>
      </c>
      <c r="AD44" s="58"/>
      <c r="AE44" s="59"/>
      <c r="AF44" s="59" t="str">
        <f t="shared" si="6"/>
        <v/>
      </c>
      <c r="AH44" s="58"/>
      <c r="AI44" s="59"/>
      <c r="AJ44" s="59" t="str">
        <f t="shared" si="7"/>
        <v/>
      </c>
      <c r="AL44" s="58"/>
      <c r="AM44" s="59"/>
      <c r="AN44" s="59" t="str">
        <f t="shared" si="8"/>
        <v/>
      </c>
      <c r="AP44" s="58">
        <v>20225600</v>
      </c>
      <c r="AQ44" s="59">
        <f t="shared" si="71"/>
        <v>1.8711589184328435E-2</v>
      </c>
      <c r="AR44" s="59"/>
      <c r="AT44" s="58">
        <v>19912923</v>
      </c>
      <c r="AU44" s="59">
        <f t="shared" si="10"/>
        <v>1.8521116647304974E-2</v>
      </c>
      <c r="AV44" s="59">
        <f t="shared" si="14"/>
        <v>-1.5459467209872679E-2</v>
      </c>
      <c r="AX44" s="58">
        <v>19646591</v>
      </c>
      <c r="AY44" s="59">
        <f t="shared" si="11"/>
        <v>1.8619572613769692E-2</v>
      </c>
      <c r="AZ44" s="59">
        <f t="shared" si="15"/>
        <v>-1.3374832012357007E-2</v>
      </c>
      <c r="BB44" s="56"/>
      <c r="BC44" s="59"/>
      <c r="BD44" s="59" t="str">
        <f t="shared" si="12"/>
        <v/>
      </c>
      <c r="BF44" s="56"/>
      <c r="BG44" s="59"/>
      <c r="BH44" s="59" t="str">
        <f t="shared" si="13"/>
        <v/>
      </c>
    </row>
    <row r="45" spans="2:60" s="6" customFormat="1" ht="13.15" customHeight="1" outlineLevel="1" x14ac:dyDescent="0.2">
      <c r="B45" s="54" t="s">
        <v>78</v>
      </c>
      <c r="C45" s="58"/>
      <c r="D45" s="59"/>
      <c r="F45" s="58"/>
      <c r="G45" s="59"/>
      <c r="H45" s="59" t="str">
        <f t="shared" si="0"/>
        <v/>
      </c>
      <c r="J45" s="58"/>
      <c r="K45" s="59"/>
      <c r="L45" s="59" t="str">
        <f t="shared" si="1"/>
        <v/>
      </c>
      <c r="N45" s="58"/>
      <c r="O45" s="59"/>
      <c r="P45" s="59" t="str">
        <f t="shared" si="2"/>
        <v/>
      </c>
      <c r="R45" s="58"/>
      <c r="S45" s="59"/>
      <c r="T45" s="59" t="str">
        <f t="shared" si="3"/>
        <v/>
      </c>
      <c r="V45" s="58"/>
      <c r="W45" s="59"/>
      <c r="X45" s="59" t="str">
        <f t="shared" si="4"/>
        <v/>
      </c>
      <c r="Z45" s="58"/>
      <c r="AA45" s="59"/>
      <c r="AB45" s="59" t="str">
        <f t="shared" si="5"/>
        <v/>
      </c>
      <c r="AD45" s="58"/>
      <c r="AE45" s="59"/>
      <c r="AF45" s="59" t="str">
        <f t="shared" si="6"/>
        <v/>
      </c>
      <c r="AH45" s="58"/>
      <c r="AI45" s="59"/>
      <c r="AJ45" s="59" t="str">
        <f t="shared" si="7"/>
        <v/>
      </c>
      <c r="AL45" s="58"/>
      <c r="AM45" s="59"/>
      <c r="AN45" s="59" t="str">
        <f t="shared" si="8"/>
        <v/>
      </c>
      <c r="AP45" s="58">
        <v>11907040</v>
      </c>
      <c r="AQ45" s="59">
        <f t="shared" si="71"/>
        <v>1.1015724669793036E-2</v>
      </c>
      <c r="AR45" s="59"/>
      <c r="AT45" s="58">
        <v>11824970</v>
      </c>
      <c r="AU45" s="59">
        <f t="shared" si="10"/>
        <v>1.0998468116452912E-2</v>
      </c>
      <c r="AV45" s="59">
        <f t="shared" si="14"/>
        <v>-6.892561039519518E-3</v>
      </c>
      <c r="AX45" s="58">
        <v>11796872</v>
      </c>
      <c r="AY45" s="59">
        <f t="shared" si="11"/>
        <v>1.1180194814425896E-2</v>
      </c>
      <c r="AZ45" s="59">
        <f t="shared" si="15"/>
        <v>-2.3761582481816035E-3</v>
      </c>
      <c r="BB45" s="56"/>
      <c r="BC45" s="59"/>
      <c r="BD45" s="59" t="str">
        <f t="shared" si="12"/>
        <v/>
      </c>
      <c r="BF45" s="56"/>
      <c r="BG45" s="59"/>
      <c r="BH45" s="59" t="str">
        <f t="shared" si="13"/>
        <v/>
      </c>
    </row>
    <row r="46" spans="2:60" s="6" customFormat="1" ht="13.15" customHeight="1" outlineLevel="1" x14ac:dyDescent="0.2">
      <c r="B46" s="54" t="s">
        <v>79</v>
      </c>
      <c r="C46" s="58"/>
      <c r="D46" s="59"/>
      <c r="F46" s="58"/>
      <c r="G46" s="59"/>
      <c r="H46" s="59" t="str">
        <f t="shared" si="0"/>
        <v/>
      </c>
      <c r="J46" s="58"/>
      <c r="K46" s="59"/>
      <c r="L46" s="59" t="str">
        <f t="shared" si="1"/>
        <v/>
      </c>
      <c r="N46" s="58"/>
      <c r="O46" s="59"/>
      <c r="P46" s="59" t="str">
        <f t="shared" si="2"/>
        <v/>
      </c>
      <c r="R46" s="58"/>
      <c r="S46" s="59"/>
      <c r="T46" s="59" t="str">
        <f t="shared" si="3"/>
        <v/>
      </c>
      <c r="V46" s="58"/>
      <c r="W46" s="59"/>
      <c r="X46" s="59" t="str">
        <f t="shared" si="4"/>
        <v/>
      </c>
      <c r="Z46" s="58"/>
      <c r="AA46" s="59"/>
      <c r="AB46" s="59" t="str">
        <f t="shared" si="5"/>
        <v/>
      </c>
      <c r="AD46" s="58"/>
      <c r="AE46" s="59"/>
      <c r="AF46" s="59" t="str">
        <f t="shared" si="6"/>
        <v/>
      </c>
      <c r="AH46" s="58"/>
      <c r="AI46" s="59"/>
      <c r="AJ46" s="59" t="str">
        <f t="shared" si="7"/>
        <v/>
      </c>
      <c r="AL46" s="58"/>
      <c r="AM46" s="59"/>
      <c r="AN46" s="59" t="str">
        <f t="shared" si="8"/>
        <v/>
      </c>
      <c r="AP46" s="58">
        <v>21894843</v>
      </c>
      <c r="AQ46" s="59">
        <f t="shared" si="71"/>
        <v>2.0255879057796512E-2</v>
      </c>
      <c r="AR46" s="59"/>
      <c r="AT46" s="58">
        <v>21636364</v>
      </c>
      <c r="AU46" s="59">
        <f t="shared" si="10"/>
        <v>2.0124098379105369E-2</v>
      </c>
      <c r="AV46" s="59">
        <f t="shared" si="14"/>
        <v>-1.1805474010478156E-2</v>
      </c>
      <c r="AX46" s="58">
        <v>21150472</v>
      </c>
      <c r="AY46" s="59">
        <f t="shared" si="11"/>
        <v>2.0044838782438269E-2</v>
      </c>
      <c r="AZ46" s="59">
        <f t="shared" si="15"/>
        <v>-2.245719289987913E-2</v>
      </c>
      <c r="BB46" s="56"/>
      <c r="BC46" s="59"/>
      <c r="BD46" s="59" t="str">
        <f t="shared" si="12"/>
        <v/>
      </c>
      <c r="BF46" s="56"/>
      <c r="BG46" s="59"/>
      <c r="BH46" s="59" t="str">
        <f t="shared" si="13"/>
        <v/>
      </c>
    </row>
    <row r="47" spans="2:60" s="6" customFormat="1" ht="15" x14ac:dyDescent="0.25">
      <c r="B47" s="53" t="s">
        <v>20</v>
      </c>
      <c r="C47" s="56">
        <v>62531733</v>
      </c>
      <c r="D47" s="57">
        <f t="shared" si="16"/>
        <v>9.6760902127659573E-2</v>
      </c>
      <c r="F47" s="56">
        <v>68323833</v>
      </c>
      <c r="G47" s="57">
        <f t="shared" si="17"/>
        <v>9.7671334099564272E-2</v>
      </c>
      <c r="H47" s="57">
        <f t="shared" si="0"/>
        <v>9.2626570896411797E-2</v>
      </c>
      <c r="J47" s="56">
        <v>73246538</v>
      </c>
      <c r="K47" s="57">
        <f t="shared" ref="K47" si="74">J47/J$70</f>
        <v>9.7754852606741327E-2</v>
      </c>
      <c r="L47" s="57">
        <f t="shared" si="1"/>
        <v>7.2049602369351762E-2</v>
      </c>
      <c r="N47" s="56">
        <v>78242090</v>
      </c>
      <c r="O47" s="57">
        <f t="shared" ref="O47" si="75">N47/N$70</f>
        <v>9.7379983372164802E-2</v>
      </c>
      <c r="P47" s="57">
        <f t="shared" si="2"/>
        <v>6.8201885528023087E-2</v>
      </c>
      <c r="R47" s="56">
        <v>83896036</v>
      </c>
      <c r="S47" s="57">
        <f t="shared" ref="S47" si="76">R47/R$70</f>
        <v>9.7392718998862343E-2</v>
      </c>
      <c r="T47" s="57">
        <f t="shared" si="3"/>
        <v>7.2262205674720636E-2</v>
      </c>
      <c r="V47" s="56">
        <v>90535410</v>
      </c>
      <c r="W47" s="57">
        <f t="shared" ref="W47" si="77">V47/V$70</f>
        <v>9.7290691901487911E-2</v>
      </c>
      <c r="X47" s="57">
        <f t="shared" si="4"/>
        <v>7.9138113271525645E-2</v>
      </c>
      <c r="Z47" s="56">
        <v>98381803</v>
      </c>
      <c r="AA47" s="57">
        <f t="shared" ref="AA47" si="78">Z47/Z$70</f>
        <v>9.7603512590602529E-2</v>
      </c>
      <c r="AB47" s="57">
        <f t="shared" si="5"/>
        <v>8.6666565048968192E-2</v>
      </c>
      <c r="AD47" s="56">
        <v>105192625</v>
      </c>
      <c r="AE47" s="57">
        <f t="shared" ref="AE47" si="79">AD47/AD$70</f>
        <v>9.732785316897466E-2</v>
      </c>
      <c r="AF47" s="57">
        <f t="shared" si="6"/>
        <v>6.9228473074436359E-2</v>
      </c>
      <c r="AH47" s="56">
        <v>108507820</v>
      </c>
      <c r="AI47" s="57">
        <f t="shared" ref="AI47" si="80">AH47/AH$70</f>
        <v>9.7211198281322367E-2</v>
      </c>
      <c r="AJ47" s="57">
        <f t="shared" si="7"/>
        <v>3.1515469834505927E-2</v>
      </c>
      <c r="AL47" s="56">
        <v>102781394</v>
      </c>
      <c r="AM47" s="57">
        <f t="shared" ref="AM47" si="81">AL47/AL$70</f>
        <v>9.5253156063664357E-2</v>
      </c>
      <c r="AN47" s="57">
        <f t="shared" si="8"/>
        <v>-5.2774316173709868E-2</v>
      </c>
      <c r="AP47" s="56">
        <v>102328966</v>
      </c>
      <c r="AQ47" s="57">
        <f t="shared" si="71"/>
        <v>9.4669012214674081E-2</v>
      </c>
      <c r="AR47" s="57">
        <f t="shared" si="27"/>
        <v>-4.4018472837603628E-3</v>
      </c>
      <c r="AT47" s="56">
        <v>101210706</v>
      </c>
      <c r="AU47" s="57">
        <f t="shared" si="10"/>
        <v>9.41366213178291E-2</v>
      </c>
      <c r="AV47" s="57">
        <f t="shared" si="14"/>
        <v>-1.0928088533602498E-2</v>
      </c>
      <c r="AX47" s="56">
        <v>98102868</v>
      </c>
      <c r="AY47" s="57">
        <f t="shared" si="11"/>
        <v>9.2974576319375862E-2</v>
      </c>
      <c r="AZ47" s="57">
        <f t="shared" si="15"/>
        <v>-3.0706613191691434E-2</v>
      </c>
      <c r="BB47" s="56">
        <v>97868903</v>
      </c>
      <c r="BC47" s="57">
        <f t="shared" ref="BC47" si="82">BB47/BB$70</f>
        <v>9.3281238413581644E-2</v>
      </c>
      <c r="BD47" s="57">
        <f t="shared" si="12"/>
        <v>-2.3848945985962544E-3</v>
      </c>
      <c r="BF47" s="11">
        <v>99345055</v>
      </c>
      <c r="BG47" s="57">
        <f t="shared" ref="BG47" si="83">BF47/BF$70</f>
        <v>9.3857311834356985E-2</v>
      </c>
      <c r="BH47" s="57">
        <f t="shared" si="13"/>
        <v>1.5082952344934286E-2</v>
      </c>
    </row>
    <row r="48" spans="2:60" s="6" customFormat="1" ht="13.15" customHeight="1" outlineLevel="1" x14ac:dyDescent="0.2">
      <c r="B48" s="55" t="s">
        <v>80</v>
      </c>
      <c r="C48" s="58"/>
      <c r="D48" s="59"/>
      <c r="F48" s="58"/>
      <c r="G48" s="59"/>
      <c r="H48" s="59" t="str">
        <f t="shared" si="0"/>
        <v/>
      </c>
      <c r="J48" s="58"/>
      <c r="K48" s="59"/>
      <c r="L48" s="59" t="str">
        <f t="shared" si="1"/>
        <v/>
      </c>
      <c r="N48" s="58"/>
      <c r="O48" s="59"/>
      <c r="P48" s="59" t="str">
        <f t="shared" si="2"/>
        <v/>
      </c>
      <c r="R48" s="58"/>
      <c r="S48" s="59"/>
      <c r="T48" s="59" t="str">
        <f t="shared" si="3"/>
        <v/>
      </c>
      <c r="V48" s="58"/>
      <c r="W48" s="59"/>
      <c r="X48" s="59" t="str">
        <f t="shared" si="4"/>
        <v/>
      </c>
      <c r="Z48" s="58"/>
      <c r="AA48" s="59"/>
      <c r="AB48" s="59" t="str">
        <f t="shared" si="5"/>
        <v/>
      </c>
      <c r="AD48" s="58"/>
      <c r="AE48" s="59"/>
      <c r="AF48" s="59" t="str">
        <f t="shared" si="6"/>
        <v/>
      </c>
      <c r="AH48" s="58"/>
      <c r="AI48" s="59"/>
      <c r="AJ48" s="59" t="str">
        <f t="shared" si="7"/>
        <v/>
      </c>
      <c r="AL48" s="58"/>
      <c r="AM48" s="59"/>
      <c r="AN48" s="59" t="str">
        <f t="shared" si="8"/>
        <v/>
      </c>
      <c r="AP48" s="58">
        <v>33957776</v>
      </c>
      <c r="AQ48" s="59">
        <f t="shared" si="71"/>
        <v>3.1415827175730146E-2</v>
      </c>
      <c r="AR48" s="59"/>
      <c r="AT48" s="58">
        <v>33056856</v>
      </c>
      <c r="AU48" s="59">
        <f t="shared" si="10"/>
        <v>3.0746359335049069E-2</v>
      </c>
      <c r="AV48" s="59">
        <f t="shared" si="14"/>
        <v>-2.6530594936488239E-2</v>
      </c>
      <c r="AX48" s="58">
        <v>32139347</v>
      </c>
      <c r="AY48" s="59">
        <f t="shared" si="11"/>
        <v>3.0459274345643023E-2</v>
      </c>
      <c r="AZ48" s="59">
        <f t="shared" si="15"/>
        <v>-2.7755482856566926E-2</v>
      </c>
      <c r="BB48" s="56"/>
      <c r="BC48" s="59"/>
      <c r="BD48" s="59" t="str">
        <f t="shared" si="12"/>
        <v/>
      </c>
      <c r="BF48" s="56"/>
      <c r="BG48" s="59"/>
      <c r="BH48" s="59" t="str">
        <f t="shared" si="13"/>
        <v/>
      </c>
    </row>
    <row r="49" spans="2:60" s="6" customFormat="1" ht="13.15" customHeight="1" outlineLevel="1" x14ac:dyDescent="0.2">
      <c r="B49" s="55" t="s">
        <v>81</v>
      </c>
      <c r="C49" s="58"/>
      <c r="D49" s="59"/>
      <c r="F49" s="58"/>
      <c r="G49" s="59"/>
      <c r="H49" s="59" t="str">
        <f t="shared" si="0"/>
        <v/>
      </c>
      <c r="J49" s="58"/>
      <c r="K49" s="59"/>
      <c r="L49" s="59" t="str">
        <f t="shared" si="1"/>
        <v/>
      </c>
      <c r="N49" s="58"/>
      <c r="O49" s="59"/>
      <c r="P49" s="59" t="str">
        <f t="shared" si="2"/>
        <v/>
      </c>
      <c r="R49" s="58"/>
      <c r="S49" s="59"/>
      <c r="T49" s="59" t="str">
        <f t="shared" si="3"/>
        <v/>
      </c>
      <c r="V49" s="58"/>
      <c r="W49" s="59"/>
      <c r="X49" s="59" t="str">
        <f t="shared" si="4"/>
        <v/>
      </c>
      <c r="Z49" s="58"/>
      <c r="AA49" s="59"/>
      <c r="AB49" s="59" t="str">
        <f t="shared" si="5"/>
        <v/>
      </c>
      <c r="AD49" s="58"/>
      <c r="AE49" s="59"/>
      <c r="AF49" s="59" t="str">
        <f t="shared" si="6"/>
        <v/>
      </c>
      <c r="AH49" s="58"/>
      <c r="AI49" s="59"/>
      <c r="AJ49" s="59" t="str">
        <f t="shared" si="7"/>
        <v/>
      </c>
      <c r="AL49" s="58"/>
      <c r="AM49" s="59"/>
      <c r="AN49" s="59" t="str">
        <f t="shared" si="8"/>
        <v/>
      </c>
      <c r="AP49" s="58">
        <v>13238948</v>
      </c>
      <c r="AQ49" s="59">
        <f t="shared" si="71"/>
        <v>1.2247931147095095E-2</v>
      </c>
      <c r="AR49" s="59"/>
      <c r="AT49" s="58">
        <v>13456098</v>
      </c>
      <c r="AU49" s="59">
        <f t="shared" si="10"/>
        <v>1.2515589031081331E-2</v>
      </c>
      <c r="AV49" s="59">
        <f t="shared" si="14"/>
        <v>1.6402360670953575E-2</v>
      </c>
      <c r="AX49" s="58">
        <v>12862819</v>
      </c>
      <c r="AY49" s="59">
        <f t="shared" si="11"/>
        <v>1.2190419823381902E-2</v>
      </c>
      <c r="AZ49" s="59">
        <f t="shared" si="15"/>
        <v>-4.408997318539154E-2</v>
      </c>
      <c r="BB49" s="56"/>
      <c r="BC49" s="59"/>
      <c r="BD49" s="59" t="str">
        <f t="shared" si="12"/>
        <v/>
      </c>
      <c r="BF49" s="56"/>
      <c r="BG49" s="59"/>
      <c r="BH49" s="59" t="str">
        <f t="shared" si="13"/>
        <v/>
      </c>
    </row>
    <row r="50" spans="2:60" s="6" customFormat="1" ht="13.15" customHeight="1" outlineLevel="1" x14ac:dyDescent="0.2">
      <c r="B50" s="55" t="s">
        <v>82</v>
      </c>
      <c r="C50" s="58"/>
      <c r="D50" s="59"/>
      <c r="F50" s="58"/>
      <c r="G50" s="59"/>
      <c r="H50" s="59" t="str">
        <f t="shared" si="0"/>
        <v/>
      </c>
      <c r="J50" s="58"/>
      <c r="K50" s="59"/>
      <c r="L50" s="59" t="str">
        <f t="shared" si="1"/>
        <v/>
      </c>
      <c r="N50" s="58"/>
      <c r="O50" s="59"/>
      <c r="P50" s="59" t="str">
        <f t="shared" si="2"/>
        <v/>
      </c>
      <c r="R50" s="58"/>
      <c r="S50" s="59"/>
      <c r="T50" s="59" t="str">
        <f t="shared" si="3"/>
        <v/>
      </c>
      <c r="V50" s="58"/>
      <c r="W50" s="59"/>
      <c r="X50" s="59" t="str">
        <f t="shared" si="4"/>
        <v/>
      </c>
      <c r="Z50" s="58"/>
      <c r="AA50" s="59"/>
      <c r="AB50" s="59" t="str">
        <f t="shared" si="5"/>
        <v/>
      </c>
      <c r="AD50" s="58"/>
      <c r="AE50" s="59"/>
      <c r="AF50" s="59" t="str">
        <f t="shared" si="6"/>
        <v/>
      </c>
      <c r="AH50" s="58"/>
      <c r="AI50" s="59"/>
      <c r="AJ50" s="59" t="str">
        <f t="shared" si="7"/>
        <v/>
      </c>
      <c r="AL50" s="58"/>
      <c r="AM50" s="59"/>
      <c r="AN50" s="59" t="str">
        <f t="shared" si="8"/>
        <v/>
      </c>
      <c r="AP50" s="58">
        <v>55132242</v>
      </c>
      <c r="AQ50" s="59">
        <f t="shared" si="71"/>
        <v>5.1005253891848838E-2</v>
      </c>
      <c r="AR50" s="59"/>
      <c r="AT50" s="58">
        <v>54697752</v>
      </c>
      <c r="AU50" s="59">
        <f t="shared" si="10"/>
        <v>5.0874672951698695E-2</v>
      </c>
      <c r="AV50" s="59">
        <f t="shared" si="14"/>
        <v>-7.8808694193862605E-3</v>
      </c>
      <c r="AX50" s="58">
        <v>53100702</v>
      </c>
      <c r="AY50" s="59">
        <f t="shared" si="11"/>
        <v>5.0324882150350941E-2</v>
      </c>
      <c r="AZ50" s="59">
        <f t="shared" si="15"/>
        <v>-2.9197726444041061E-2</v>
      </c>
      <c r="BB50" s="56"/>
      <c r="BC50" s="59"/>
      <c r="BD50" s="59" t="str">
        <f t="shared" si="12"/>
        <v/>
      </c>
      <c r="BF50" s="56"/>
      <c r="BG50" s="59"/>
      <c r="BH50" s="59" t="str">
        <f t="shared" si="13"/>
        <v/>
      </c>
    </row>
    <row r="51" spans="2:60" s="6" customFormat="1" ht="15" x14ac:dyDescent="0.25">
      <c r="B51" s="53" t="s">
        <v>6</v>
      </c>
      <c r="C51" s="56">
        <v>10745432</v>
      </c>
      <c r="D51" s="57">
        <f t="shared" si="16"/>
        <v>1.6627360928433269E-2</v>
      </c>
      <c r="F51" s="56">
        <v>11484483</v>
      </c>
      <c r="G51" s="57">
        <f t="shared" si="17"/>
        <v>1.641747435413593E-2</v>
      </c>
      <c r="H51" s="57">
        <f t="shared" si="0"/>
        <v>6.8778156150446135E-2</v>
      </c>
      <c r="J51" s="56">
        <v>12237785</v>
      </c>
      <c r="K51" s="57">
        <f t="shared" ref="K51" si="84">J51/J$70</f>
        <v>1.6332551702416161E-2</v>
      </c>
      <c r="L51" s="57">
        <f t="shared" si="1"/>
        <v>6.5593026695237366E-2</v>
      </c>
      <c r="N51" s="56">
        <v>13094947</v>
      </c>
      <c r="O51" s="57">
        <f t="shared" ref="O51" si="85">N51/N$70</f>
        <v>1.6297950644204154E-2</v>
      </c>
      <c r="P51" s="57">
        <f t="shared" si="2"/>
        <v>7.0042250292843056E-2</v>
      </c>
      <c r="R51" s="56">
        <v>13986836</v>
      </c>
      <c r="S51" s="57">
        <f t="shared" ref="S51" si="86">R51/R$70</f>
        <v>1.6236952938171855E-2</v>
      </c>
      <c r="T51" s="57">
        <f t="shared" si="3"/>
        <v>6.8109401282800075E-2</v>
      </c>
      <c r="V51" s="56">
        <v>15215503</v>
      </c>
      <c r="W51" s="57">
        <f t="shared" ref="W51" si="87">V51/V$70</f>
        <v>1.6350804779026958E-2</v>
      </c>
      <c r="X51" s="57">
        <f t="shared" si="4"/>
        <v>8.7844527525739124E-2</v>
      </c>
      <c r="Z51" s="56">
        <v>16231118</v>
      </c>
      <c r="AA51" s="57">
        <f t="shared" ref="AA51" si="88">Z51/Z$70</f>
        <v>1.6102714950980878E-2</v>
      </c>
      <c r="AB51" s="57">
        <f t="shared" si="5"/>
        <v>6.6748697036174143E-2</v>
      </c>
      <c r="AD51" s="56">
        <v>17482445</v>
      </c>
      <c r="AE51" s="57">
        <f t="shared" ref="AE51" si="89">AD51/AD$70</f>
        <v>1.61753624837737E-2</v>
      </c>
      <c r="AF51" s="57">
        <f t="shared" si="6"/>
        <v>7.7094319688884028E-2</v>
      </c>
      <c r="AH51" s="56">
        <v>18154860</v>
      </c>
      <c r="AI51" s="57">
        <f t="shared" ref="AI51" si="90">AH51/AH$70</f>
        <v>1.6264778844784167E-2</v>
      </c>
      <c r="AJ51" s="57">
        <f t="shared" si="7"/>
        <v>3.8462297464685324E-2</v>
      </c>
      <c r="AL51" s="56">
        <v>17777510</v>
      </c>
      <c r="AM51" s="57">
        <f t="shared" ref="AM51" si="91">AL51/AL$70</f>
        <v>1.647539373180085E-2</v>
      </c>
      <c r="AN51" s="57">
        <f t="shared" si="8"/>
        <v>-2.0785068020353736E-2</v>
      </c>
      <c r="AP51" s="56">
        <v>18026718</v>
      </c>
      <c r="AQ51" s="57">
        <f t="shared" si="71"/>
        <v>1.6677307054314271E-2</v>
      </c>
      <c r="AR51" s="57">
        <f t="shared" si="27"/>
        <v>1.4018161148552366E-2</v>
      </c>
      <c r="AT51" s="56">
        <v>17689273</v>
      </c>
      <c r="AU51" s="57">
        <f t="shared" si="10"/>
        <v>1.6452887837663129E-2</v>
      </c>
      <c r="AV51" s="57">
        <f t="shared" si="14"/>
        <v>-1.871915897280918E-2</v>
      </c>
      <c r="AX51" s="56">
        <v>17016726</v>
      </c>
      <c r="AY51" s="57">
        <f t="shared" si="11"/>
        <v>1.6127182848445446E-2</v>
      </c>
      <c r="AZ51" s="57">
        <f t="shared" si="15"/>
        <v>-3.8020047516932998E-2</v>
      </c>
      <c r="BB51" s="56">
        <v>17023018</v>
      </c>
      <c r="BC51" s="57">
        <f t="shared" ref="BC51" si="92">BB51/BB$70</f>
        <v>1.6225053637075014E-2</v>
      </c>
      <c r="BD51" s="57">
        <f t="shared" si="12"/>
        <v>3.6975385276805106E-4</v>
      </c>
      <c r="BF51" s="11">
        <v>17226668</v>
      </c>
      <c r="BG51" s="57">
        <f t="shared" ref="BG51" si="93">BF51/BF$70</f>
        <v>1.6275080328285476E-2</v>
      </c>
      <c r="BH51" s="57">
        <f t="shared" si="13"/>
        <v>1.1963213573527254E-2</v>
      </c>
    </row>
    <row r="52" spans="2:60" s="6" customFormat="1" ht="13.15" customHeight="1" outlineLevel="1" x14ac:dyDescent="0.2">
      <c r="B52" s="54" t="s">
        <v>83</v>
      </c>
      <c r="C52" s="58"/>
      <c r="D52" s="59"/>
      <c r="F52" s="58"/>
      <c r="G52" s="59"/>
      <c r="H52" s="59" t="str">
        <f t="shared" si="0"/>
        <v/>
      </c>
      <c r="J52" s="58"/>
      <c r="K52" s="59"/>
      <c r="L52" s="59" t="str">
        <f t="shared" si="1"/>
        <v/>
      </c>
      <c r="N52" s="58"/>
      <c r="O52" s="59"/>
      <c r="P52" s="59" t="str">
        <f t="shared" si="2"/>
        <v/>
      </c>
      <c r="R52" s="58"/>
      <c r="S52" s="59"/>
      <c r="T52" s="59" t="str">
        <f t="shared" si="3"/>
        <v/>
      </c>
      <c r="V52" s="58"/>
      <c r="W52" s="59"/>
      <c r="X52" s="59" t="str">
        <f t="shared" si="4"/>
        <v/>
      </c>
      <c r="Z52" s="58"/>
      <c r="AA52" s="59"/>
      <c r="AB52" s="59" t="str">
        <f t="shared" si="5"/>
        <v/>
      </c>
      <c r="AD52" s="58"/>
      <c r="AE52" s="59"/>
      <c r="AF52" s="59" t="str">
        <f t="shared" si="6"/>
        <v/>
      </c>
      <c r="AH52" s="58"/>
      <c r="AI52" s="59"/>
      <c r="AJ52" s="59" t="str">
        <f t="shared" si="7"/>
        <v/>
      </c>
      <c r="AL52" s="58"/>
      <c r="AM52" s="59"/>
      <c r="AN52" s="59" t="str">
        <f t="shared" si="8"/>
        <v/>
      </c>
      <c r="AP52" s="58">
        <v>11237941</v>
      </c>
      <c r="AQ52" s="59">
        <f t="shared" si="71"/>
        <v>1.0396711853775466E-2</v>
      </c>
      <c r="AR52" s="59"/>
      <c r="AT52" s="58">
        <v>11087345</v>
      </c>
      <c r="AU52" s="59">
        <f t="shared" si="10"/>
        <v>1.0312399141698764E-2</v>
      </c>
      <c r="AV52" s="59">
        <f t="shared" si="14"/>
        <v>-1.3400675444015908E-2</v>
      </c>
      <c r="AX52" s="58">
        <v>10581366</v>
      </c>
      <c r="AY52" s="59">
        <f t="shared" si="11"/>
        <v>1.002822894770262E-2</v>
      </c>
      <c r="AZ52" s="59">
        <f t="shared" si="15"/>
        <v>-4.5635722528702738E-2</v>
      </c>
      <c r="BB52" s="56"/>
      <c r="BC52" s="59"/>
      <c r="BD52" s="59" t="str">
        <f t="shared" si="12"/>
        <v/>
      </c>
      <c r="BF52" s="56"/>
      <c r="BG52" s="59"/>
      <c r="BH52" s="59" t="str">
        <f t="shared" si="13"/>
        <v/>
      </c>
    </row>
    <row r="53" spans="2:60" s="6" customFormat="1" ht="13.15" customHeight="1" outlineLevel="1" x14ac:dyDescent="0.2">
      <c r="B53" s="54" t="s">
        <v>84</v>
      </c>
      <c r="C53" s="58"/>
      <c r="D53" s="59"/>
      <c r="F53" s="58"/>
      <c r="G53" s="59"/>
      <c r="H53" s="59" t="str">
        <f t="shared" si="0"/>
        <v/>
      </c>
      <c r="J53" s="58"/>
      <c r="K53" s="59"/>
      <c r="L53" s="59" t="str">
        <f t="shared" si="1"/>
        <v/>
      </c>
      <c r="N53" s="58"/>
      <c r="O53" s="59"/>
      <c r="P53" s="59" t="str">
        <f t="shared" si="2"/>
        <v/>
      </c>
      <c r="R53" s="58"/>
      <c r="S53" s="59"/>
      <c r="T53" s="59" t="str">
        <f t="shared" si="3"/>
        <v/>
      </c>
      <c r="V53" s="58"/>
      <c r="W53" s="59"/>
      <c r="X53" s="59" t="str">
        <f t="shared" si="4"/>
        <v/>
      </c>
      <c r="Z53" s="58"/>
      <c r="AA53" s="59"/>
      <c r="AB53" s="59" t="str">
        <f t="shared" si="5"/>
        <v/>
      </c>
      <c r="AD53" s="58"/>
      <c r="AE53" s="59"/>
      <c r="AF53" s="59" t="str">
        <f t="shared" si="6"/>
        <v/>
      </c>
      <c r="AH53" s="58"/>
      <c r="AI53" s="59"/>
      <c r="AJ53" s="59" t="str">
        <f t="shared" si="7"/>
        <v/>
      </c>
      <c r="AL53" s="58"/>
      <c r="AM53" s="59"/>
      <c r="AN53" s="59" t="str">
        <f t="shared" si="8"/>
        <v/>
      </c>
      <c r="AP53" s="58">
        <v>6788777</v>
      </c>
      <c r="AQ53" s="59">
        <f t="shared" si="71"/>
        <v>6.2805952005388034E-3</v>
      </c>
      <c r="AR53" s="59"/>
      <c r="AT53" s="58">
        <v>6601928</v>
      </c>
      <c r="AU53" s="59">
        <f t="shared" si="10"/>
        <v>6.1404886959643655E-3</v>
      </c>
      <c r="AV53" s="59">
        <f t="shared" si="14"/>
        <v>-2.7523219572538671E-2</v>
      </c>
      <c r="AX53" s="58">
        <v>6435360</v>
      </c>
      <c r="AY53" s="59">
        <f t="shared" si="11"/>
        <v>6.0989539007428274E-3</v>
      </c>
      <c r="AZ53" s="59">
        <f t="shared" si="15"/>
        <v>-2.523020547936905E-2</v>
      </c>
      <c r="BB53" s="56"/>
      <c r="BC53" s="59"/>
      <c r="BD53" s="59" t="str">
        <f t="shared" si="12"/>
        <v/>
      </c>
      <c r="BF53" s="56"/>
      <c r="BG53" s="59"/>
      <c r="BH53" s="59" t="str">
        <f t="shared" si="13"/>
        <v/>
      </c>
    </row>
    <row r="54" spans="2:60" s="6" customFormat="1" ht="15" x14ac:dyDescent="0.25">
      <c r="B54" s="53" t="s">
        <v>7</v>
      </c>
      <c r="C54" s="56">
        <v>33391170</v>
      </c>
      <c r="D54" s="57">
        <f t="shared" si="16"/>
        <v>5.1669121856866534E-2</v>
      </c>
      <c r="F54" s="56">
        <v>35968041</v>
      </c>
      <c r="G54" s="57">
        <f t="shared" si="17"/>
        <v>5.1417585857892752E-2</v>
      </c>
      <c r="H54" s="57">
        <f t="shared" si="0"/>
        <v>7.7172228466388049E-2</v>
      </c>
      <c r="J54" s="56">
        <v>38451199</v>
      </c>
      <c r="K54" s="57">
        <f t="shared" ref="K54" si="94">J54/J$70</f>
        <v>5.1316982255154228E-2</v>
      </c>
      <c r="L54" s="57">
        <f t="shared" si="1"/>
        <v>6.9037899506397826E-2</v>
      </c>
      <c r="N54" s="56">
        <v>41225500</v>
      </c>
      <c r="O54" s="57">
        <f t="shared" ref="O54" si="95">N54/N$70</f>
        <v>5.1309193101937593E-2</v>
      </c>
      <c r="P54" s="57">
        <f t="shared" si="2"/>
        <v>7.2151222124438918E-2</v>
      </c>
      <c r="R54" s="56">
        <v>44351222</v>
      </c>
      <c r="S54" s="57">
        <f t="shared" ref="S54" si="96">R54/R$70</f>
        <v>5.1486176313528823E-2</v>
      </c>
      <c r="T54" s="57">
        <f t="shared" si="3"/>
        <v>7.5820111338855911E-2</v>
      </c>
      <c r="V54" s="56">
        <v>48125508</v>
      </c>
      <c r="W54" s="57">
        <f t="shared" ref="W54" si="97">V54/V$70</f>
        <v>5.1716383362383753E-2</v>
      </c>
      <c r="X54" s="57">
        <f t="shared" si="4"/>
        <v>8.509993253398962E-2</v>
      </c>
      <c r="Z54" s="56">
        <v>52169100</v>
      </c>
      <c r="AA54" s="57">
        <f t="shared" ref="AA54" si="98">Z54/Z$70</f>
        <v>5.1756394510175857E-2</v>
      </c>
      <c r="AB54" s="57">
        <f t="shared" si="5"/>
        <v>8.4021803988022281E-2</v>
      </c>
      <c r="AD54" s="56">
        <v>56233842</v>
      </c>
      <c r="AE54" s="57">
        <f t="shared" ref="AE54" si="99">AD54/AD$70</f>
        <v>5.2029494627625468E-2</v>
      </c>
      <c r="AF54" s="57">
        <f t="shared" si="6"/>
        <v>7.7914742635007972E-2</v>
      </c>
      <c r="AH54" s="56">
        <v>58583574</v>
      </c>
      <c r="AI54" s="57">
        <f t="shared" ref="AI54" si="100">AH54/AH$70</f>
        <v>5.248450690597712E-2</v>
      </c>
      <c r="AJ54" s="57">
        <f t="shared" si="7"/>
        <v>4.1785016218525595E-2</v>
      </c>
      <c r="AL54" s="56">
        <v>56739461</v>
      </c>
      <c r="AM54" s="57">
        <f t="shared" ref="AM54" si="101">AL54/AL$70</f>
        <v>5.258357104595407E-2</v>
      </c>
      <c r="AN54" s="57">
        <f t="shared" si="8"/>
        <v>-3.1478328720606852E-2</v>
      </c>
      <c r="AP54" s="56">
        <v>57025172</v>
      </c>
      <c r="AQ54" s="57">
        <f t="shared" si="71"/>
        <v>5.2756486414725329E-2</v>
      </c>
      <c r="AR54" s="57">
        <f t="shared" si="27"/>
        <v>5.0354902031939375E-3</v>
      </c>
      <c r="AT54" s="56">
        <v>56122633</v>
      </c>
      <c r="AU54" s="57">
        <f t="shared" si="10"/>
        <v>5.2199962423742988E-2</v>
      </c>
      <c r="AV54" s="57">
        <f t="shared" si="14"/>
        <v>-1.5827028106114249E-2</v>
      </c>
      <c r="AX54" s="56">
        <v>54716531</v>
      </c>
      <c r="AY54" s="57">
        <f t="shared" si="11"/>
        <v>5.1856244278108116E-2</v>
      </c>
      <c r="AZ54" s="57">
        <f t="shared" si="15"/>
        <v>-2.5054098940796354E-2</v>
      </c>
      <c r="BB54" s="56">
        <v>54770161</v>
      </c>
      <c r="BC54" s="57">
        <f t="shared" ref="BC54" si="102">BB54/BB$70</f>
        <v>5.2202776260721458E-2</v>
      </c>
      <c r="BD54" s="57">
        <f t="shared" si="12"/>
        <v>9.8014254595191197E-4</v>
      </c>
      <c r="BF54" s="11">
        <v>54658440</v>
      </c>
      <c r="BG54" s="57">
        <f t="shared" ref="BG54" si="103">BF54/BF$70</f>
        <v>5.1639150508895393E-2</v>
      </c>
      <c r="BH54" s="57">
        <f t="shared" si="13"/>
        <v>-2.0398150737588328E-3</v>
      </c>
    </row>
    <row r="55" spans="2:60" s="6" customFormat="1" ht="13.15" customHeight="1" outlineLevel="1" x14ac:dyDescent="0.2">
      <c r="B55" s="55" t="s">
        <v>85</v>
      </c>
      <c r="C55" s="58"/>
      <c r="D55" s="59"/>
      <c r="F55" s="58"/>
      <c r="G55" s="59"/>
      <c r="H55" s="59" t="str">
        <f t="shared" si="0"/>
        <v/>
      </c>
      <c r="J55" s="58"/>
      <c r="K55" s="59"/>
      <c r="L55" s="59" t="str">
        <f t="shared" si="1"/>
        <v/>
      </c>
      <c r="N55" s="58"/>
      <c r="O55" s="59"/>
      <c r="P55" s="59" t="str">
        <f t="shared" si="2"/>
        <v/>
      </c>
      <c r="R55" s="58"/>
      <c r="S55" s="59"/>
      <c r="T55" s="59" t="str">
        <f t="shared" si="3"/>
        <v/>
      </c>
      <c r="V55" s="58"/>
      <c r="W55" s="59"/>
      <c r="X55" s="59" t="str">
        <f t="shared" si="4"/>
        <v/>
      </c>
      <c r="Z55" s="58"/>
      <c r="AA55" s="59"/>
      <c r="AB55" s="59" t="str">
        <f t="shared" si="5"/>
        <v/>
      </c>
      <c r="AD55" s="58"/>
      <c r="AE55" s="59"/>
      <c r="AF55" s="59" t="str">
        <f t="shared" si="6"/>
        <v/>
      </c>
      <c r="AH55" s="58"/>
      <c r="AI55" s="59"/>
      <c r="AJ55" s="59" t="str">
        <f t="shared" si="7"/>
        <v/>
      </c>
      <c r="AL55" s="58"/>
      <c r="AM55" s="59"/>
      <c r="AN55" s="59" t="str">
        <f t="shared" si="8"/>
        <v/>
      </c>
      <c r="AP55" s="58">
        <v>25135142</v>
      </c>
      <c r="AQ55" s="59">
        <f t="shared" si="71"/>
        <v>2.3253621706834871E-2</v>
      </c>
      <c r="AR55" s="59"/>
      <c r="AT55" s="58">
        <v>24630162</v>
      </c>
      <c r="AU55" s="59">
        <f t="shared" si="10"/>
        <v>2.2908645980503132E-2</v>
      </c>
      <c r="AV55" s="59">
        <f t="shared" si="14"/>
        <v>-2.0090596663428384E-2</v>
      </c>
      <c r="AX55" s="58">
        <v>23848122</v>
      </c>
      <c r="AY55" s="59">
        <f t="shared" si="11"/>
        <v>2.2601470111585184E-2</v>
      </c>
      <c r="AZ55" s="59">
        <f t="shared" si="15"/>
        <v>-3.1751313694160843E-2</v>
      </c>
      <c r="BB55" s="56"/>
      <c r="BC55" s="59"/>
      <c r="BD55" s="59" t="str">
        <f t="shared" si="12"/>
        <v/>
      </c>
      <c r="BF55" s="56"/>
      <c r="BG55" s="59"/>
      <c r="BH55" s="59" t="str">
        <f t="shared" si="13"/>
        <v/>
      </c>
    </row>
    <row r="56" spans="2:60" s="6" customFormat="1" ht="13.15" customHeight="1" outlineLevel="1" x14ac:dyDescent="0.2">
      <c r="B56" s="54" t="s">
        <v>86</v>
      </c>
      <c r="C56" s="58"/>
      <c r="D56" s="59"/>
      <c r="F56" s="58"/>
      <c r="G56" s="59"/>
      <c r="H56" s="59" t="str">
        <f t="shared" si="0"/>
        <v/>
      </c>
      <c r="J56" s="58"/>
      <c r="K56" s="59"/>
      <c r="L56" s="59" t="str">
        <f t="shared" si="1"/>
        <v/>
      </c>
      <c r="N56" s="58"/>
      <c r="O56" s="59"/>
      <c r="P56" s="59" t="str">
        <f t="shared" si="2"/>
        <v/>
      </c>
      <c r="R56" s="58"/>
      <c r="S56" s="59"/>
      <c r="T56" s="59" t="str">
        <f t="shared" si="3"/>
        <v/>
      </c>
      <c r="V56" s="58"/>
      <c r="W56" s="59"/>
      <c r="X56" s="59" t="str">
        <f t="shared" si="4"/>
        <v/>
      </c>
      <c r="Z56" s="58"/>
      <c r="AA56" s="59"/>
      <c r="AB56" s="59" t="str">
        <f t="shared" si="5"/>
        <v/>
      </c>
      <c r="AD56" s="58"/>
      <c r="AE56" s="59"/>
      <c r="AF56" s="59" t="str">
        <f t="shared" si="6"/>
        <v/>
      </c>
      <c r="AH56" s="58"/>
      <c r="AI56" s="59"/>
      <c r="AJ56" s="59" t="str">
        <f t="shared" si="7"/>
        <v/>
      </c>
      <c r="AL56" s="58"/>
      <c r="AM56" s="59"/>
      <c r="AN56" s="59" t="str">
        <f t="shared" si="8"/>
        <v/>
      </c>
      <c r="AP56" s="58">
        <v>6791982</v>
      </c>
      <c r="AQ56" s="59">
        <f t="shared" si="71"/>
        <v>6.2835602865355493E-3</v>
      </c>
      <c r="AR56" s="59"/>
      <c r="AT56" s="58">
        <v>6763128</v>
      </c>
      <c r="AU56" s="59">
        <f t="shared" si="10"/>
        <v>6.290421681872339E-3</v>
      </c>
      <c r="AV56" s="59">
        <f t="shared" si="14"/>
        <v>-4.2482444741461789E-3</v>
      </c>
      <c r="AX56" s="58">
        <v>6641502</v>
      </c>
      <c r="AY56" s="59">
        <f t="shared" si="11"/>
        <v>6.2943199028012865E-3</v>
      </c>
      <c r="AZ56" s="59">
        <f t="shared" si="15"/>
        <v>-1.7983690387051721E-2</v>
      </c>
      <c r="BB56" s="56"/>
      <c r="BC56" s="59"/>
      <c r="BD56" s="59" t="str">
        <f t="shared" si="12"/>
        <v/>
      </c>
      <c r="BF56" s="56"/>
      <c r="BG56" s="59"/>
      <c r="BH56" s="59" t="str">
        <f t="shared" si="13"/>
        <v/>
      </c>
    </row>
    <row r="57" spans="2:60" s="6" customFormat="1" ht="13.15" customHeight="1" outlineLevel="1" x14ac:dyDescent="0.2">
      <c r="B57" s="54" t="s">
        <v>87</v>
      </c>
      <c r="C57" s="58"/>
      <c r="D57" s="59"/>
      <c r="F57" s="58"/>
      <c r="G57" s="59"/>
      <c r="H57" s="59" t="str">
        <f t="shared" si="0"/>
        <v/>
      </c>
      <c r="J57" s="58"/>
      <c r="K57" s="59"/>
      <c r="L57" s="59" t="str">
        <f t="shared" si="1"/>
        <v/>
      </c>
      <c r="N57" s="58"/>
      <c r="O57" s="59"/>
      <c r="P57" s="59" t="str">
        <f t="shared" si="2"/>
        <v/>
      </c>
      <c r="R57" s="58"/>
      <c r="S57" s="59"/>
      <c r="T57" s="59" t="str">
        <f t="shared" si="3"/>
        <v/>
      </c>
      <c r="V57" s="58"/>
      <c r="W57" s="59"/>
      <c r="X57" s="59" t="str">
        <f t="shared" si="4"/>
        <v/>
      </c>
      <c r="Z57" s="58"/>
      <c r="AA57" s="59"/>
      <c r="AB57" s="59" t="str">
        <f t="shared" si="5"/>
        <v/>
      </c>
      <c r="AD57" s="58"/>
      <c r="AE57" s="59"/>
      <c r="AF57" s="59" t="str">
        <f t="shared" si="6"/>
        <v/>
      </c>
      <c r="AH57" s="58"/>
      <c r="AI57" s="59"/>
      <c r="AJ57" s="59" t="str">
        <f t="shared" si="7"/>
        <v/>
      </c>
      <c r="AL57" s="58"/>
      <c r="AM57" s="59"/>
      <c r="AN57" s="59" t="str">
        <f t="shared" si="8"/>
        <v/>
      </c>
      <c r="AP57" s="58">
        <v>6283379</v>
      </c>
      <c r="AQ57" s="59">
        <f t="shared" si="71"/>
        <v>5.813029355739084E-3</v>
      </c>
      <c r="AR57" s="59"/>
      <c r="AT57" s="58">
        <v>6366968</v>
      </c>
      <c r="AU57" s="59">
        <f t="shared" si="10"/>
        <v>5.921951137844406E-3</v>
      </c>
      <c r="AV57" s="59">
        <f t="shared" si="14"/>
        <v>1.330319243833622E-2</v>
      </c>
      <c r="AX57" s="58">
        <v>6292310</v>
      </c>
      <c r="AY57" s="59">
        <f t="shared" si="11"/>
        <v>5.9633817873721278E-3</v>
      </c>
      <c r="AZ57" s="59">
        <f t="shared" si="15"/>
        <v>-1.1725832452746721E-2</v>
      </c>
      <c r="BB57" s="56"/>
      <c r="BC57" s="59"/>
      <c r="BD57" s="59" t="str">
        <f t="shared" si="12"/>
        <v/>
      </c>
      <c r="BF57" s="56"/>
      <c r="BG57" s="59"/>
      <c r="BH57" s="59" t="str">
        <f t="shared" si="13"/>
        <v/>
      </c>
    </row>
    <row r="58" spans="2:60" s="6" customFormat="1" ht="13.15" customHeight="1" outlineLevel="1" x14ac:dyDescent="0.2">
      <c r="B58" s="54" t="s">
        <v>88</v>
      </c>
      <c r="C58" s="58"/>
      <c r="D58" s="59"/>
      <c r="F58" s="58"/>
      <c r="G58" s="59"/>
      <c r="H58" s="59" t="str">
        <f t="shared" si="0"/>
        <v/>
      </c>
      <c r="J58" s="58"/>
      <c r="K58" s="59"/>
      <c r="L58" s="59" t="str">
        <f t="shared" si="1"/>
        <v/>
      </c>
      <c r="N58" s="58"/>
      <c r="O58" s="59"/>
      <c r="P58" s="59" t="str">
        <f t="shared" si="2"/>
        <v/>
      </c>
      <c r="R58" s="58"/>
      <c r="S58" s="59"/>
      <c r="T58" s="59" t="str">
        <f t="shared" si="3"/>
        <v/>
      </c>
      <c r="V58" s="58"/>
      <c r="W58" s="59"/>
      <c r="X58" s="59" t="str">
        <f t="shared" si="4"/>
        <v/>
      </c>
      <c r="Z58" s="58"/>
      <c r="AA58" s="59"/>
      <c r="AB58" s="59" t="str">
        <f t="shared" si="5"/>
        <v/>
      </c>
      <c r="AD58" s="58"/>
      <c r="AE58" s="59"/>
      <c r="AF58" s="59" t="str">
        <f t="shared" si="6"/>
        <v/>
      </c>
      <c r="AH58" s="58"/>
      <c r="AI58" s="59"/>
      <c r="AJ58" s="59" t="str">
        <f t="shared" si="7"/>
        <v/>
      </c>
      <c r="AL58" s="58"/>
      <c r="AM58" s="59"/>
      <c r="AN58" s="59" t="str">
        <f t="shared" si="8"/>
        <v/>
      </c>
      <c r="AP58" s="58">
        <v>18814669</v>
      </c>
      <c r="AQ58" s="59">
        <f t="shared" si="71"/>
        <v>1.7406275065615828E-2</v>
      </c>
      <c r="AR58" s="59"/>
      <c r="AT58" s="58">
        <v>18362375</v>
      </c>
      <c r="AU58" s="59">
        <f t="shared" si="10"/>
        <v>1.7078943623523107E-2</v>
      </c>
      <c r="AV58" s="59">
        <f t="shared" si="14"/>
        <v>-2.4039434337112198E-2</v>
      </c>
      <c r="AX58" s="58">
        <v>17934597</v>
      </c>
      <c r="AY58" s="59">
        <f t="shared" si="11"/>
        <v>1.6997072476349514E-2</v>
      </c>
      <c r="AZ58" s="59">
        <f t="shared" si="15"/>
        <v>-2.3296441772918786E-2</v>
      </c>
      <c r="BB58" s="56"/>
      <c r="BC58" s="59"/>
      <c r="BD58" s="59" t="str">
        <f t="shared" si="12"/>
        <v/>
      </c>
      <c r="BF58" s="56"/>
      <c r="BG58" s="59"/>
      <c r="BH58" s="59" t="str">
        <f t="shared" si="13"/>
        <v/>
      </c>
    </row>
    <row r="59" spans="2:60" s="6" customFormat="1" ht="15" x14ac:dyDescent="0.25">
      <c r="B59" s="53" t="s">
        <v>39</v>
      </c>
      <c r="C59" s="56">
        <v>114203390</v>
      </c>
      <c r="D59" s="57">
        <f t="shared" si="16"/>
        <v>0.17671704448742748</v>
      </c>
      <c r="F59" s="56">
        <v>124397963</v>
      </c>
      <c r="G59" s="57">
        <f t="shared" si="17"/>
        <v>0.17783128480918561</v>
      </c>
      <c r="H59" s="57">
        <f t="shared" si="0"/>
        <v>8.9266815985059589E-2</v>
      </c>
      <c r="J59" s="56">
        <v>133558896</v>
      </c>
      <c r="K59" s="57">
        <f t="shared" ref="K59:K62" si="104">J59/J$70</f>
        <v>0.17824774452546951</v>
      </c>
      <c r="L59" s="57">
        <f t="shared" si="1"/>
        <v>7.3642146375017425E-2</v>
      </c>
      <c r="N59" s="56">
        <v>143196121</v>
      </c>
      <c r="O59" s="57">
        <f t="shared" ref="O59:O62" si="105">N59/N$70</f>
        <v>0.1782216692056475</v>
      </c>
      <c r="P59" s="57">
        <f t="shared" si="2"/>
        <v>7.2157117860572884E-2</v>
      </c>
      <c r="R59" s="56">
        <v>153815368</v>
      </c>
      <c r="S59" s="57">
        <f t="shared" ref="S59:S62" si="106">R59/R$70</f>
        <v>0.17856024703396717</v>
      </c>
      <c r="T59" s="57">
        <f t="shared" si="3"/>
        <v>7.4158761605001899E-2</v>
      </c>
      <c r="V59" s="56">
        <v>166138717</v>
      </c>
      <c r="W59" s="57">
        <f t="shared" ref="W59:W62" si="107">V59/V$70</f>
        <v>0.1785351248594941</v>
      </c>
      <c r="X59" s="57">
        <f t="shared" si="4"/>
        <v>8.0117800712865117E-2</v>
      </c>
      <c r="Z59" s="56">
        <v>181318153</v>
      </c>
      <c r="AA59" s="57">
        <f t="shared" ref="AA59:AA62" si="108">Z59/Z$70</f>
        <v>0.17988375989856881</v>
      </c>
      <c r="AB59" s="57">
        <f t="shared" si="5"/>
        <v>9.1366036009535412E-2</v>
      </c>
      <c r="AD59" s="56">
        <v>194533412</v>
      </c>
      <c r="AE59" s="57">
        <f t="shared" ref="AE59:AE62" si="109">AD59/AD$70</f>
        <v>0.17998903782081352</v>
      </c>
      <c r="AF59" s="57">
        <f t="shared" si="6"/>
        <v>7.2884368064349392E-2</v>
      </c>
      <c r="AH59" s="56">
        <v>202034516</v>
      </c>
      <c r="AI59" s="57">
        <f t="shared" ref="AI59:AI62" si="110">AH59/AH$70</f>
        <v>0.18100093978984186</v>
      </c>
      <c r="AJ59" s="57">
        <f t="shared" si="7"/>
        <v>3.8559463502341629E-2</v>
      </c>
      <c r="AL59" s="56">
        <v>199530665</v>
      </c>
      <c r="AM59" s="57">
        <f t="shared" ref="AM59:AM62" si="111">AL59/AL$70</f>
        <v>0.18491601284111531</v>
      </c>
      <c r="AN59" s="57">
        <f t="shared" si="8"/>
        <v>-1.2393184340838026E-2</v>
      </c>
      <c r="AP59" s="56">
        <v>197948300</v>
      </c>
      <c r="AQ59" s="57">
        <f t="shared" ref="AQ59:AQ65" si="112">AP59/AP$70</f>
        <v>0.18313064973776799</v>
      </c>
      <c r="AR59" s="57">
        <f t="shared" si="27"/>
        <v>-7.9304351539147833E-3</v>
      </c>
      <c r="AT59" s="56">
        <v>199084836</v>
      </c>
      <c r="AU59" s="57">
        <f t="shared" si="10"/>
        <v>0.18516987537518126</v>
      </c>
      <c r="AV59" s="57">
        <f t="shared" si="14"/>
        <v>5.7415799984137372E-3</v>
      </c>
      <c r="AX59" s="56">
        <v>198652445</v>
      </c>
      <c r="AY59" s="57">
        <f t="shared" si="11"/>
        <v>0.18826796081724254</v>
      </c>
      <c r="AZ59" s="57">
        <f t="shared" si="15"/>
        <v>-2.1718931923072615E-3</v>
      </c>
      <c r="BB59" s="56">
        <v>196009867</v>
      </c>
      <c r="BC59" s="57">
        <f t="shared" ref="BC59:BC62" si="113">BB59/BB$70</f>
        <v>0.18682178480166911</v>
      </c>
      <c r="BD59" s="57">
        <f t="shared" si="12"/>
        <v>-1.3302519382532685E-2</v>
      </c>
      <c r="BF59" s="11">
        <v>197698927</v>
      </c>
      <c r="BG59" s="57">
        <f t="shared" ref="BG59:BG62" si="114">BF59/BF$70</f>
        <v>0.18677819284268127</v>
      </c>
      <c r="BH59" s="57">
        <f t="shared" si="13"/>
        <v>8.6172192545796999E-3</v>
      </c>
    </row>
    <row r="60" spans="2:60" s="6" customFormat="1" ht="15" x14ac:dyDescent="0.25">
      <c r="B60" s="53" t="s">
        <v>40</v>
      </c>
      <c r="C60" s="56">
        <v>15675781</v>
      </c>
      <c r="D60" s="57">
        <f t="shared" si="16"/>
        <v>2.4256527659574468E-2</v>
      </c>
      <c r="F60" s="56">
        <v>17085644</v>
      </c>
      <c r="G60" s="57">
        <f t="shared" si="17"/>
        <v>2.4424531970128428E-2</v>
      </c>
      <c r="H60" s="57">
        <f t="shared" si="0"/>
        <v>8.9938931910314324E-2</v>
      </c>
      <c r="J60" s="56">
        <v>18598188</v>
      </c>
      <c r="K60" s="57">
        <f t="shared" si="104"/>
        <v>2.4821147542733901E-2</v>
      </c>
      <c r="L60" s="57">
        <f t="shared" si="1"/>
        <v>8.8527186917859213E-2</v>
      </c>
      <c r="N60" s="56">
        <v>20241248</v>
      </c>
      <c r="O60" s="57">
        <f t="shared" si="105"/>
        <v>2.5192225740287153E-2</v>
      </c>
      <c r="P60" s="57">
        <f t="shared" si="2"/>
        <v>8.8345165668827441E-2</v>
      </c>
      <c r="R60" s="56">
        <v>21758036</v>
      </c>
      <c r="S60" s="57">
        <f t="shared" si="106"/>
        <v>2.5258336235518097E-2</v>
      </c>
      <c r="T60" s="57">
        <f t="shared" si="3"/>
        <v>7.4935498048341653E-2</v>
      </c>
      <c r="V60" s="56">
        <v>23867292</v>
      </c>
      <c r="W60" s="57">
        <f t="shared" si="107"/>
        <v>2.5648145322309218E-2</v>
      </c>
      <c r="X60" s="57">
        <f t="shared" si="4"/>
        <v>9.69414702687319E-2</v>
      </c>
      <c r="Z60" s="56">
        <v>25936676</v>
      </c>
      <c r="AA60" s="57">
        <f t="shared" si="108"/>
        <v>2.5731493074226119E-2</v>
      </c>
      <c r="AB60" s="57">
        <f t="shared" si="5"/>
        <v>8.6703761784118649E-2</v>
      </c>
      <c r="AD60" s="56">
        <v>27989687</v>
      </c>
      <c r="AE60" s="57">
        <f t="shared" si="109"/>
        <v>2.5897026018521344E-2</v>
      </c>
      <c r="AF60" s="57">
        <f t="shared" si="6"/>
        <v>7.9154745966676598E-2</v>
      </c>
      <c r="AH60" s="56">
        <v>29137167</v>
      </c>
      <c r="AI60" s="57">
        <f t="shared" si="110"/>
        <v>2.6103730759617166E-2</v>
      </c>
      <c r="AJ60" s="57">
        <f t="shared" si="7"/>
        <v>4.0996528471361593E-2</v>
      </c>
      <c r="AL60" s="56">
        <v>27797007</v>
      </c>
      <c r="AM60" s="57">
        <f t="shared" si="111"/>
        <v>2.5761011237829392E-2</v>
      </c>
      <c r="AN60" s="57">
        <f t="shared" si="8"/>
        <v>-4.599486284991261E-2</v>
      </c>
      <c r="AP60" s="56">
        <v>27984477</v>
      </c>
      <c r="AQ60" s="57">
        <f t="shared" si="112"/>
        <v>2.5889666420886786E-2</v>
      </c>
      <c r="AR60" s="57">
        <f t="shared" si="27"/>
        <v>6.7442512785638176E-3</v>
      </c>
      <c r="AT60" s="56">
        <v>27417994</v>
      </c>
      <c r="AU60" s="57">
        <f t="shared" si="10"/>
        <v>2.5501623498926193E-2</v>
      </c>
      <c r="AV60" s="57">
        <f t="shared" si="14"/>
        <v>-2.0242758154815577E-2</v>
      </c>
      <c r="AX60" s="56">
        <v>26994938</v>
      </c>
      <c r="AY60" s="57">
        <f t="shared" si="11"/>
        <v>2.5583787451737085E-2</v>
      </c>
      <c r="AZ60" s="57">
        <f t="shared" si="15"/>
        <v>-1.5429866969844719E-2</v>
      </c>
      <c r="BB60" s="56">
        <v>26875168</v>
      </c>
      <c r="BC60" s="57">
        <f t="shared" si="113"/>
        <v>2.5615378090148411E-2</v>
      </c>
      <c r="BD60" s="57">
        <f t="shared" si="12"/>
        <v>-4.4367577358391808E-3</v>
      </c>
      <c r="BF60" s="11">
        <v>27122416</v>
      </c>
      <c r="BG60" s="57">
        <f t="shared" si="114"/>
        <v>2.562419494571877E-2</v>
      </c>
      <c r="BH60" s="57">
        <f t="shared" si="13"/>
        <v>9.199868071522399E-3</v>
      </c>
    </row>
    <row r="61" spans="2:60" s="6" customFormat="1" ht="15" x14ac:dyDescent="0.25">
      <c r="B61" s="53" t="s">
        <v>41</v>
      </c>
      <c r="C61" s="56">
        <v>11157493</v>
      </c>
      <c r="D61" s="57">
        <f t="shared" si="16"/>
        <v>1.7264979497098647E-2</v>
      </c>
      <c r="F61" s="56">
        <v>11906276</v>
      </c>
      <c r="G61" s="57">
        <f t="shared" si="17"/>
        <v>1.7020442355416797E-2</v>
      </c>
      <c r="H61" s="57">
        <f t="shared" si="0"/>
        <v>6.7110326665676512E-2</v>
      </c>
      <c r="J61" s="56">
        <v>12741253</v>
      </c>
      <c r="K61" s="57">
        <f t="shared" si="104"/>
        <v>1.7004480253253757E-2</v>
      </c>
      <c r="L61" s="57">
        <f t="shared" si="1"/>
        <v>7.0129148694352494E-2</v>
      </c>
      <c r="N61" s="56">
        <v>13586433</v>
      </c>
      <c r="O61" s="57">
        <f t="shared" si="105"/>
        <v>1.6909653354441723E-2</v>
      </c>
      <c r="P61" s="57">
        <f t="shared" si="2"/>
        <v>6.6334135269113581E-2</v>
      </c>
      <c r="R61" s="56">
        <v>14514312</v>
      </c>
      <c r="S61" s="57">
        <f t="shared" si="106"/>
        <v>1.6849286062547885E-2</v>
      </c>
      <c r="T61" s="57">
        <f t="shared" si="3"/>
        <v>6.829452587003515E-2</v>
      </c>
      <c r="V61" s="56">
        <v>15635137</v>
      </c>
      <c r="W61" s="57">
        <f t="shared" si="107"/>
        <v>1.6801749687824399E-2</v>
      </c>
      <c r="X61" s="57">
        <f t="shared" si="4"/>
        <v>7.7222055030923942E-2</v>
      </c>
      <c r="Z61" s="56">
        <v>16816112</v>
      </c>
      <c r="AA61" s="57">
        <f t="shared" si="108"/>
        <v>1.6683081111219137E-2</v>
      </c>
      <c r="AB61" s="57">
        <f t="shared" si="5"/>
        <v>7.5533396349517057E-2</v>
      </c>
      <c r="AD61" s="56">
        <v>17958589</v>
      </c>
      <c r="AE61" s="57">
        <f t="shared" si="109"/>
        <v>1.6615907372916718E-2</v>
      </c>
      <c r="AF61" s="57">
        <f t="shared" si="6"/>
        <v>6.793942618840787E-2</v>
      </c>
      <c r="AH61" s="56">
        <v>18738715</v>
      </c>
      <c r="AI61" s="57">
        <f t="shared" si="110"/>
        <v>1.6787849386359341E-2</v>
      </c>
      <c r="AJ61" s="57">
        <f t="shared" si="7"/>
        <v>4.3440272506932498E-2</v>
      </c>
      <c r="AL61" s="56">
        <v>18204976</v>
      </c>
      <c r="AM61" s="57">
        <f t="shared" si="111"/>
        <v>1.6871549923357373E-2</v>
      </c>
      <c r="AN61" s="57">
        <f t="shared" si="8"/>
        <v>-2.8483223102544697E-2</v>
      </c>
      <c r="AP61" s="56">
        <v>18256818</v>
      </c>
      <c r="AQ61" s="57">
        <f t="shared" si="112"/>
        <v>1.6890182651147688E-2</v>
      </c>
      <c r="AR61" s="57">
        <f t="shared" si="27"/>
        <v>2.8476829631634004E-3</v>
      </c>
      <c r="AT61" s="56">
        <v>18327553</v>
      </c>
      <c r="AU61" s="57">
        <f t="shared" si="10"/>
        <v>1.7046555494271948E-2</v>
      </c>
      <c r="AV61" s="57">
        <f t="shared" si="14"/>
        <v>3.8744429615280573E-3</v>
      </c>
      <c r="AX61" s="56">
        <v>17785497</v>
      </c>
      <c r="AY61" s="57">
        <f t="shared" si="11"/>
        <v>1.6855766624524478E-2</v>
      </c>
      <c r="AZ61" s="57">
        <f t="shared" si="15"/>
        <v>-2.9576015958049595E-2</v>
      </c>
      <c r="BB61" s="56">
        <v>17705963</v>
      </c>
      <c r="BC61" s="57">
        <f t="shared" si="113"/>
        <v>1.6875985173196998E-2</v>
      </c>
      <c r="BD61" s="57">
        <f t="shared" si="12"/>
        <v>-4.4718457966060887E-3</v>
      </c>
      <c r="BF61" s="11">
        <v>17887391</v>
      </c>
      <c r="BG61" s="57">
        <f t="shared" si="114"/>
        <v>1.6899305506349264E-2</v>
      </c>
      <c r="BH61" s="57">
        <f t="shared" si="13"/>
        <v>1.0246717447675691E-2</v>
      </c>
    </row>
    <row r="62" spans="2:60" s="6" customFormat="1" ht="15" x14ac:dyDescent="0.25">
      <c r="B62" s="53" t="s">
        <v>8</v>
      </c>
      <c r="C62" s="56">
        <v>40711377</v>
      </c>
      <c r="D62" s="57">
        <f t="shared" si="16"/>
        <v>6.2996328046421662E-2</v>
      </c>
      <c r="F62" s="56">
        <v>43591343</v>
      </c>
      <c r="G62" s="57">
        <f t="shared" si="17"/>
        <v>6.2315365503596711E-2</v>
      </c>
      <c r="H62" s="57">
        <f t="shared" si="0"/>
        <v>7.0741060907863584E-2</v>
      </c>
      <c r="J62" s="56">
        <v>46167184</v>
      </c>
      <c r="K62" s="57">
        <f t="shared" si="104"/>
        <v>6.161473825818644E-2</v>
      </c>
      <c r="L62" s="57">
        <f t="shared" si="1"/>
        <v>5.9090654766016382E-2</v>
      </c>
      <c r="N62" s="56">
        <v>48879847</v>
      </c>
      <c r="O62" s="57">
        <f t="shared" si="105"/>
        <v>6.0835781458470239E-2</v>
      </c>
      <c r="P62" s="57">
        <f t="shared" si="2"/>
        <v>5.8757384899196019E-2</v>
      </c>
      <c r="R62" s="56">
        <v>52130831</v>
      </c>
      <c r="S62" s="57">
        <f t="shared" si="106"/>
        <v>6.051732139954958E-2</v>
      </c>
      <c r="T62" s="57">
        <f t="shared" si="3"/>
        <v>6.6509700818007778E-2</v>
      </c>
      <c r="V62" s="56">
        <v>56211666</v>
      </c>
      <c r="W62" s="57">
        <f t="shared" si="107"/>
        <v>6.040588845928177E-2</v>
      </c>
      <c r="X62" s="57">
        <f t="shared" si="4"/>
        <v>7.8280643560046048E-2</v>
      </c>
      <c r="Z62" s="56">
        <v>60937706</v>
      </c>
      <c r="AA62" s="57">
        <f t="shared" si="108"/>
        <v>6.045563278417896E-2</v>
      </c>
      <c r="AB62" s="57">
        <f t="shared" si="5"/>
        <v>8.4075785976526651E-2</v>
      </c>
      <c r="AD62" s="56">
        <v>65091957</v>
      </c>
      <c r="AE62" s="57">
        <f t="shared" si="109"/>
        <v>6.0225328851497076E-2</v>
      </c>
      <c r="AF62" s="57">
        <f t="shared" si="6"/>
        <v>6.8172093645927578E-2</v>
      </c>
      <c r="AH62" s="56">
        <v>67698141</v>
      </c>
      <c r="AI62" s="57">
        <f t="shared" si="110"/>
        <v>6.065016703890945E-2</v>
      </c>
      <c r="AJ62" s="57">
        <f t="shared" si="7"/>
        <v>4.0038495078585479E-2</v>
      </c>
      <c r="AL62" s="56">
        <v>64935346</v>
      </c>
      <c r="AM62" s="57">
        <f t="shared" si="111"/>
        <v>6.017914727432129E-2</v>
      </c>
      <c r="AN62" s="57">
        <f t="shared" si="8"/>
        <v>-4.0810500246971304E-2</v>
      </c>
      <c r="AP62" s="56">
        <v>65680491</v>
      </c>
      <c r="AQ62" s="57">
        <f t="shared" si="112"/>
        <v>6.0763901442576783E-2</v>
      </c>
      <c r="AR62" s="57">
        <f t="shared" si="27"/>
        <v>1.147518333081643E-2</v>
      </c>
      <c r="AT62" s="56">
        <v>65467793</v>
      </c>
      <c r="AU62" s="57">
        <f t="shared" si="10"/>
        <v>6.0891945938555382E-2</v>
      </c>
      <c r="AV62" s="57">
        <f t="shared" si="14"/>
        <v>-3.2383740858453747E-3</v>
      </c>
      <c r="AX62" s="56">
        <v>64262023</v>
      </c>
      <c r="AY62" s="57">
        <f t="shared" si="11"/>
        <v>6.0902749161736915E-2</v>
      </c>
      <c r="AZ62" s="57">
        <f t="shared" si="15"/>
        <v>-1.8417758484694957E-2</v>
      </c>
      <c r="BB62" s="56">
        <v>63614786</v>
      </c>
      <c r="BC62" s="57">
        <f t="shared" si="113"/>
        <v>6.0632804063359899E-2</v>
      </c>
      <c r="BD62" s="57">
        <f t="shared" si="12"/>
        <v>-1.0071842898565442E-2</v>
      </c>
      <c r="BF62" s="11">
        <v>64295298</v>
      </c>
      <c r="BG62" s="57">
        <f t="shared" si="114"/>
        <v>6.0743676007516519E-2</v>
      </c>
      <c r="BH62" s="57">
        <f t="shared" si="13"/>
        <v>1.069738723950131E-2</v>
      </c>
    </row>
    <row r="63" spans="2:60" s="64" customFormat="1" ht="13.15" customHeight="1" outlineLevel="1" x14ac:dyDescent="0.2">
      <c r="B63" s="55" t="s">
        <v>89</v>
      </c>
      <c r="C63" s="58"/>
      <c r="D63" s="59"/>
      <c r="F63" s="58"/>
      <c r="G63" s="59"/>
      <c r="H63" s="59" t="str">
        <f t="shared" si="0"/>
        <v/>
      </c>
      <c r="J63" s="58"/>
      <c r="K63" s="59"/>
      <c r="L63" s="59" t="str">
        <f t="shared" si="1"/>
        <v/>
      </c>
      <c r="N63" s="58"/>
      <c r="O63" s="59"/>
      <c r="P63" s="59" t="str">
        <f t="shared" si="2"/>
        <v/>
      </c>
      <c r="R63" s="58"/>
      <c r="S63" s="59"/>
      <c r="T63" s="59" t="str">
        <f t="shared" si="3"/>
        <v/>
      </c>
      <c r="V63" s="58"/>
      <c r="W63" s="59"/>
      <c r="X63" s="59" t="str">
        <f t="shared" si="4"/>
        <v/>
      </c>
      <c r="Z63" s="58"/>
      <c r="AA63" s="59"/>
      <c r="AB63" s="59" t="str">
        <f t="shared" si="5"/>
        <v/>
      </c>
      <c r="AD63" s="58"/>
      <c r="AE63" s="59"/>
      <c r="AF63" s="59" t="str">
        <f t="shared" si="6"/>
        <v/>
      </c>
      <c r="AH63" s="58"/>
      <c r="AI63" s="59"/>
      <c r="AJ63" s="59" t="str">
        <f t="shared" si="7"/>
        <v/>
      </c>
      <c r="AL63" s="58"/>
      <c r="AM63" s="59"/>
      <c r="AN63" s="59" t="str">
        <f t="shared" si="8"/>
        <v/>
      </c>
      <c r="AP63" s="58">
        <v>10876685</v>
      </c>
      <c r="AQ63" s="59">
        <f t="shared" si="112"/>
        <v>1.0062498091890837E-2</v>
      </c>
      <c r="AR63" s="59"/>
      <c r="AT63" s="58">
        <v>11005062</v>
      </c>
      <c r="AU63" s="59">
        <f t="shared" si="10"/>
        <v>1.023586728140431E-2</v>
      </c>
      <c r="AV63" s="59">
        <f t="shared" si="14"/>
        <v>1.1802952829837343E-2</v>
      </c>
      <c r="AX63" s="58">
        <v>10716021</v>
      </c>
      <c r="AY63" s="59">
        <f t="shared" si="11"/>
        <v>1.0155844906639575E-2</v>
      </c>
      <c r="AZ63" s="59">
        <f t="shared" si="15"/>
        <v>-2.6264368160760942E-2</v>
      </c>
      <c r="BB63" s="58"/>
      <c r="BC63" s="59"/>
      <c r="BD63" s="59" t="str">
        <f t="shared" si="12"/>
        <v/>
      </c>
      <c r="BF63" s="58"/>
      <c r="BG63" s="59"/>
      <c r="BH63" s="59" t="str">
        <f t="shared" si="13"/>
        <v/>
      </c>
    </row>
    <row r="64" spans="2:60" s="64" customFormat="1" ht="13.15" customHeight="1" outlineLevel="1" x14ac:dyDescent="0.2">
      <c r="B64" s="55" t="s">
        <v>90</v>
      </c>
      <c r="C64" s="58"/>
      <c r="D64" s="59"/>
      <c r="F64" s="58"/>
      <c r="G64" s="59"/>
      <c r="H64" s="59" t="str">
        <f t="shared" si="0"/>
        <v/>
      </c>
      <c r="J64" s="58"/>
      <c r="K64" s="59"/>
      <c r="L64" s="59" t="str">
        <f t="shared" si="1"/>
        <v/>
      </c>
      <c r="N64" s="58"/>
      <c r="O64" s="59"/>
      <c r="P64" s="59" t="str">
        <f t="shared" si="2"/>
        <v/>
      </c>
      <c r="R64" s="58"/>
      <c r="S64" s="59"/>
      <c r="T64" s="59" t="str">
        <f t="shared" si="3"/>
        <v/>
      </c>
      <c r="V64" s="58"/>
      <c r="W64" s="59"/>
      <c r="X64" s="59" t="str">
        <f t="shared" si="4"/>
        <v/>
      </c>
      <c r="Z64" s="58"/>
      <c r="AA64" s="59"/>
      <c r="AB64" s="59" t="str">
        <f t="shared" si="5"/>
        <v/>
      </c>
      <c r="AD64" s="58"/>
      <c r="AE64" s="59"/>
      <c r="AF64" s="59" t="str">
        <f t="shared" si="6"/>
        <v/>
      </c>
      <c r="AH64" s="58"/>
      <c r="AI64" s="59"/>
      <c r="AJ64" s="59" t="str">
        <f t="shared" si="7"/>
        <v/>
      </c>
      <c r="AL64" s="58"/>
      <c r="AM64" s="59"/>
      <c r="AN64" s="59" t="str">
        <f t="shared" si="8"/>
        <v/>
      </c>
      <c r="AP64" s="58">
        <v>33221036</v>
      </c>
      <c r="AQ64" s="59">
        <f t="shared" si="112"/>
        <v>3.0734236705451778E-2</v>
      </c>
      <c r="AR64" s="59"/>
      <c r="AT64" s="58">
        <v>32763072</v>
      </c>
      <c r="AU64" s="59">
        <f t="shared" si="10"/>
        <v>3.04731092585479E-2</v>
      </c>
      <c r="AV64" s="59">
        <f t="shared" si="14"/>
        <v>-1.3785361781011307E-2</v>
      </c>
      <c r="AX64" s="58">
        <v>32026630</v>
      </c>
      <c r="AY64" s="59">
        <f t="shared" si="11"/>
        <v>3.0352449585749244E-2</v>
      </c>
      <c r="AZ64" s="59">
        <f t="shared" si="15"/>
        <v>-2.2477806720932691E-2</v>
      </c>
      <c r="BB64" s="58"/>
      <c r="BC64" s="59"/>
      <c r="BD64" s="59" t="str">
        <f t="shared" si="12"/>
        <v/>
      </c>
      <c r="BF64" s="58"/>
      <c r="BG64" s="59"/>
      <c r="BH64" s="59" t="str">
        <f t="shared" si="13"/>
        <v/>
      </c>
    </row>
    <row r="65" spans="2:60" s="64" customFormat="1" ht="13.15" customHeight="1" outlineLevel="1" x14ac:dyDescent="0.2">
      <c r="B65" s="55" t="s">
        <v>91</v>
      </c>
      <c r="C65" s="58"/>
      <c r="D65" s="59"/>
      <c r="F65" s="58"/>
      <c r="G65" s="59"/>
      <c r="H65" s="59" t="str">
        <f t="shared" si="0"/>
        <v/>
      </c>
      <c r="J65" s="58"/>
      <c r="K65" s="59"/>
      <c r="L65" s="59" t="str">
        <f t="shared" si="1"/>
        <v/>
      </c>
      <c r="N65" s="58"/>
      <c r="O65" s="59"/>
      <c r="P65" s="59" t="str">
        <f t="shared" si="2"/>
        <v/>
      </c>
      <c r="R65" s="58"/>
      <c r="S65" s="59"/>
      <c r="T65" s="59" t="str">
        <f t="shared" si="3"/>
        <v/>
      </c>
      <c r="V65" s="58"/>
      <c r="W65" s="59"/>
      <c r="X65" s="59" t="str">
        <f t="shared" si="4"/>
        <v/>
      </c>
      <c r="Z65" s="58"/>
      <c r="AA65" s="59"/>
      <c r="AB65" s="59" t="str">
        <f t="shared" si="5"/>
        <v/>
      </c>
      <c r="AD65" s="58"/>
      <c r="AE65" s="59"/>
      <c r="AF65" s="59" t="str">
        <f t="shared" si="6"/>
        <v/>
      </c>
      <c r="AH65" s="58"/>
      <c r="AI65" s="59"/>
      <c r="AJ65" s="59" t="str">
        <f t="shared" si="7"/>
        <v/>
      </c>
      <c r="AL65" s="58"/>
      <c r="AM65" s="59"/>
      <c r="AN65" s="59" t="str">
        <f t="shared" si="8"/>
        <v/>
      </c>
      <c r="AP65" s="58">
        <v>21582770</v>
      </c>
      <c r="AQ65" s="59">
        <f t="shared" si="112"/>
        <v>1.9967166645234166E-2</v>
      </c>
      <c r="AR65" s="59"/>
      <c r="AT65" s="58">
        <v>21699659</v>
      </c>
      <c r="AU65" s="59">
        <f t="shared" si="10"/>
        <v>2.0182969398603166E-2</v>
      </c>
      <c r="AV65" s="59">
        <f t="shared" si="14"/>
        <v>5.4158479194283959E-3</v>
      </c>
      <c r="AX65" s="58">
        <v>21519372</v>
      </c>
      <c r="AY65" s="59">
        <f t="shared" si="11"/>
        <v>2.0394454669348097E-2</v>
      </c>
      <c r="AZ65" s="59">
        <f t="shared" si="15"/>
        <v>-8.3082872408271058E-3</v>
      </c>
      <c r="BB65" s="58"/>
      <c r="BC65" s="59"/>
      <c r="BD65" s="59" t="str">
        <f t="shared" si="12"/>
        <v/>
      </c>
      <c r="BF65" s="58"/>
      <c r="BG65" s="59"/>
      <c r="BH65" s="59" t="str">
        <f t="shared" si="13"/>
        <v/>
      </c>
    </row>
    <row r="66" spans="2:60" s="6" customFormat="1" ht="15" x14ac:dyDescent="0.25">
      <c r="B66" s="53" t="s">
        <v>42</v>
      </c>
      <c r="C66" s="56">
        <v>4889889</v>
      </c>
      <c r="D66" s="57">
        <f t="shared" si="16"/>
        <v>7.5665593810444872E-3</v>
      </c>
      <c r="F66" s="56">
        <v>5224763</v>
      </c>
      <c r="G66" s="57">
        <f t="shared" si="17"/>
        <v>7.4689833716448809E-3</v>
      </c>
      <c r="H66" s="57">
        <f t="shared" si="0"/>
        <v>6.8482945113887084E-2</v>
      </c>
      <c r="J66" s="56">
        <v>5533879</v>
      </c>
      <c r="K66" s="57">
        <f t="shared" ref="K66:K70" si="115">J66/J$70</f>
        <v>7.3855166504735162E-3</v>
      </c>
      <c r="L66" s="57">
        <f t="shared" si="1"/>
        <v>5.9163640532594597E-2</v>
      </c>
      <c r="N66" s="56">
        <v>5994163</v>
      </c>
      <c r="O66" s="57">
        <f t="shared" ref="O66:O70" si="116">N66/N$70</f>
        <v>7.46032593544019E-3</v>
      </c>
      <c r="P66" s="57">
        <f t="shared" si="2"/>
        <v>8.3175653099751612E-2</v>
      </c>
      <c r="R66" s="56">
        <v>6358571</v>
      </c>
      <c r="S66" s="57">
        <f t="shared" ref="S66:S70" si="117">R66/R$70</f>
        <v>7.3814991525620486E-3</v>
      </c>
      <c r="T66" s="57">
        <f t="shared" si="3"/>
        <v>6.0793808910434954E-2</v>
      </c>
      <c r="V66" s="56">
        <v>6855308</v>
      </c>
      <c r="W66" s="57">
        <f t="shared" ref="W66:W70" si="118">V66/V$70</f>
        <v>7.3668154649965721E-3</v>
      </c>
      <c r="X66" s="57">
        <f t="shared" si="4"/>
        <v>7.8120854512751414E-2</v>
      </c>
      <c r="Z66" s="56">
        <v>7419962</v>
      </c>
      <c r="AA66" s="57">
        <f t="shared" ref="AA66:AA70" si="119">Z66/Z$70</f>
        <v>7.3612632865530259E-3</v>
      </c>
      <c r="AB66" s="57">
        <f t="shared" si="5"/>
        <v>8.236741514750312E-2</v>
      </c>
      <c r="AD66" s="56">
        <v>7963068</v>
      </c>
      <c r="AE66" s="57">
        <f t="shared" ref="AE66:AE70" si="120">AD66/AD$70</f>
        <v>7.3677057976123395E-3</v>
      </c>
      <c r="AF66" s="57">
        <f t="shared" si="6"/>
        <v>7.3195253560597751E-2</v>
      </c>
      <c r="AH66" s="56">
        <v>8275326</v>
      </c>
      <c r="AI66" s="57">
        <f t="shared" ref="AI66:AI70" si="121">AH66/AH$70</f>
        <v>7.4137915279155206E-3</v>
      </c>
      <c r="AJ66" s="57">
        <f t="shared" si="7"/>
        <v>3.9213278098340965E-2</v>
      </c>
      <c r="AL66" s="56">
        <v>7950219</v>
      </c>
      <c r="AM66" s="57">
        <f t="shared" ref="AM66:AM70" si="122">AL66/AL$70</f>
        <v>7.3679040697512774E-3</v>
      </c>
      <c r="AN66" s="57">
        <f t="shared" si="8"/>
        <v>-3.9286307270553489E-2</v>
      </c>
      <c r="AP66" s="56">
        <v>8013688</v>
      </c>
      <c r="AQ66" s="57">
        <f t="shared" ref="AQ66:AQ70" si="123">AP66/AP$70</f>
        <v>7.4138140627414044E-3</v>
      </c>
      <c r="AR66" s="57">
        <f t="shared" si="27"/>
        <v>7.98330209520004E-3</v>
      </c>
      <c r="AT66" s="56">
        <v>7949223</v>
      </c>
      <c r="AU66" s="57">
        <f t="shared" si="10"/>
        <v>7.3936150126447829E-3</v>
      </c>
      <c r="AV66" s="57">
        <f t="shared" si="14"/>
        <v>-8.0443610981610902E-3</v>
      </c>
      <c r="AX66" s="56">
        <v>7758416</v>
      </c>
      <c r="AY66" s="57">
        <f t="shared" si="11"/>
        <v>7.3528476304022712E-3</v>
      </c>
      <c r="AZ66" s="57">
        <f t="shared" si="15"/>
        <v>-2.4003226478864659E-2</v>
      </c>
      <c r="BB66" s="56">
        <v>7734877</v>
      </c>
      <c r="BC66" s="57">
        <f t="shared" ref="BC66:BC70" si="124">BB66/BB$70</f>
        <v>7.3722999177453655E-3</v>
      </c>
      <c r="BD66" s="57">
        <f t="shared" si="12"/>
        <v>-3.0339955991016687E-3</v>
      </c>
      <c r="BF66" s="11">
        <v>7850935</v>
      </c>
      <c r="BG66" s="57">
        <f t="shared" ref="BG66:BG70" si="125">BF66/BF$70</f>
        <v>7.417255488823952E-3</v>
      </c>
      <c r="BH66" s="57">
        <f t="shared" si="13"/>
        <v>1.5004504919729156E-2</v>
      </c>
    </row>
    <row r="67" spans="2:60" s="6" customFormat="1" ht="15" x14ac:dyDescent="0.25">
      <c r="B67" s="52" t="s">
        <v>43</v>
      </c>
      <c r="C67" s="56">
        <v>1018394</v>
      </c>
      <c r="D67" s="57">
        <f t="shared" si="16"/>
        <v>1.5758514506769826E-3</v>
      </c>
      <c r="F67" s="56">
        <v>1052886</v>
      </c>
      <c r="G67" s="57">
        <f t="shared" si="17"/>
        <v>1.5051377500257316E-3</v>
      </c>
      <c r="H67" s="57">
        <f t="shared" si="0"/>
        <v>3.3869013368106993E-2</v>
      </c>
      <c r="J67" s="56">
        <v>1110261</v>
      </c>
      <c r="K67" s="57">
        <f t="shared" si="115"/>
        <v>1.4817546791087005E-3</v>
      </c>
      <c r="L67" s="57">
        <f t="shared" si="1"/>
        <v>5.4493079022800206E-2</v>
      </c>
      <c r="N67" s="56">
        <v>1187286</v>
      </c>
      <c r="O67" s="57">
        <f t="shared" si="116"/>
        <v>1.4776943067088834E-3</v>
      </c>
      <c r="P67" s="57">
        <f t="shared" si="2"/>
        <v>6.9375579255688491E-2</v>
      </c>
      <c r="R67" s="56">
        <v>1255391</v>
      </c>
      <c r="S67" s="57">
        <f t="shared" si="117"/>
        <v>1.4573506535720091E-3</v>
      </c>
      <c r="T67" s="57">
        <f t="shared" si="3"/>
        <v>5.7361916168471527E-2</v>
      </c>
      <c r="V67" s="56">
        <v>1329823</v>
      </c>
      <c r="W67" s="57">
        <f t="shared" si="118"/>
        <v>1.4290474829297439E-3</v>
      </c>
      <c r="X67" s="57">
        <f t="shared" si="4"/>
        <v>5.9289894542815746E-2</v>
      </c>
      <c r="Z67" s="56">
        <v>1427675</v>
      </c>
      <c r="AA67" s="57">
        <f t="shared" si="119"/>
        <v>1.4163807796629675E-3</v>
      </c>
      <c r="AB67" s="57">
        <f t="shared" si="5"/>
        <v>7.3582724919030618E-2</v>
      </c>
      <c r="AD67" s="56">
        <v>1521352</v>
      </c>
      <c r="AE67" s="57">
        <f t="shared" si="120"/>
        <v>1.4076074636822299E-3</v>
      </c>
      <c r="AF67" s="57">
        <f t="shared" si="6"/>
        <v>6.5615073458595186E-2</v>
      </c>
      <c r="AH67" s="56">
        <v>1573468</v>
      </c>
      <c r="AI67" s="57">
        <f t="shared" si="121"/>
        <v>1.4096560942549188E-3</v>
      </c>
      <c r="AJ67" s="57">
        <f t="shared" si="7"/>
        <v>3.4256371963884646E-2</v>
      </c>
      <c r="AL67" s="56">
        <v>1564720</v>
      </c>
      <c r="AM67" s="57">
        <f t="shared" si="122"/>
        <v>1.4501118593111988E-3</v>
      </c>
      <c r="AN67" s="57">
        <f t="shared" si="8"/>
        <v>-5.5596936194444169E-3</v>
      </c>
      <c r="AP67" s="56">
        <v>1588768</v>
      </c>
      <c r="AQ67" s="57">
        <f t="shared" si="123"/>
        <v>1.4698389232065856E-3</v>
      </c>
      <c r="AR67" s="57">
        <f t="shared" si="27"/>
        <v>1.5368883889769425E-2</v>
      </c>
      <c r="AT67" s="56">
        <v>1588162</v>
      </c>
      <c r="AU67" s="57">
        <f t="shared" si="10"/>
        <v>1.4771580072306392E-3</v>
      </c>
      <c r="AV67" s="57">
        <f t="shared" si="14"/>
        <v>-3.8142762190573887E-4</v>
      </c>
      <c r="AX67" s="56">
        <v>1548079</v>
      </c>
      <c r="AY67" s="57">
        <f t="shared" si="11"/>
        <v>1.4671537343222531E-3</v>
      </c>
      <c r="AZ67" s="57">
        <f t="shared" si="15"/>
        <v>-2.5238609159519032E-2</v>
      </c>
      <c r="BB67" s="56">
        <v>1558074</v>
      </c>
      <c r="BC67" s="57">
        <f t="shared" si="124"/>
        <v>1.4850383298973199E-3</v>
      </c>
      <c r="BD67" s="57">
        <f t="shared" si="12"/>
        <v>6.4563888535404956E-3</v>
      </c>
      <c r="BF67" s="11">
        <v>1569642</v>
      </c>
      <c r="BG67" s="57">
        <f t="shared" si="125"/>
        <v>1.4829362031386843E-3</v>
      </c>
      <c r="BH67" s="57">
        <f t="shared" si="13"/>
        <v>7.4245510803723214E-3</v>
      </c>
    </row>
    <row r="68" spans="2:60" s="6" customFormat="1" ht="15" x14ac:dyDescent="0.25">
      <c r="B68" s="52" t="s">
        <v>44</v>
      </c>
      <c r="C68" s="56">
        <v>922002</v>
      </c>
      <c r="D68" s="57">
        <f t="shared" si="16"/>
        <v>1.4266955512572533E-3</v>
      </c>
      <c r="F68" s="56">
        <v>954087</v>
      </c>
      <c r="G68" s="57">
        <f t="shared" si="17"/>
        <v>1.3639010875904896E-3</v>
      </c>
      <c r="H68" s="57">
        <f t="shared" si="0"/>
        <v>3.4799273754286819E-2</v>
      </c>
      <c r="J68" s="56">
        <v>995253</v>
      </c>
      <c r="K68" s="57">
        <f t="shared" si="115"/>
        <v>1.3282649662079201E-3</v>
      </c>
      <c r="L68" s="57">
        <f t="shared" si="1"/>
        <v>4.3147008606133408E-2</v>
      </c>
      <c r="N68" s="56">
        <v>1062765</v>
      </c>
      <c r="O68" s="57">
        <f t="shared" si="116"/>
        <v>1.3227156640181611E-3</v>
      </c>
      <c r="P68" s="57">
        <f t="shared" si="2"/>
        <v>6.7834008036147697E-2</v>
      </c>
      <c r="R68" s="56">
        <v>1132946</v>
      </c>
      <c r="S68" s="57">
        <f t="shared" si="117"/>
        <v>1.3152074481669802E-3</v>
      </c>
      <c r="T68" s="57">
        <f t="shared" si="3"/>
        <v>6.603623566828043E-2</v>
      </c>
      <c r="V68" s="56">
        <v>1209097</v>
      </c>
      <c r="W68" s="57">
        <f t="shared" si="118"/>
        <v>1.2993135360629983E-3</v>
      </c>
      <c r="X68" s="57">
        <f t="shared" si="4"/>
        <v>6.7215030548675836E-2</v>
      </c>
      <c r="Z68" s="56">
        <v>1295813</v>
      </c>
      <c r="AA68" s="57">
        <f t="shared" si="119"/>
        <v>1.2855619291767446E-3</v>
      </c>
      <c r="AB68" s="57">
        <f t="shared" si="5"/>
        <v>7.1719638705579403E-2</v>
      </c>
      <c r="AD68" s="56">
        <v>1361348</v>
      </c>
      <c r="AE68" s="57">
        <f t="shared" si="120"/>
        <v>1.2595662315288483E-3</v>
      </c>
      <c r="AF68" s="57">
        <f t="shared" si="6"/>
        <v>5.0574427019948187E-2</v>
      </c>
      <c r="AH68" s="56">
        <v>1411508</v>
      </c>
      <c r="AI68" s="57">
        <f t="shared" si="121"/>
        <v>1.2645575596641125E-3</v>
      </c>
      <c r="AJ68" s="57">
        <f t="shared" si="7"/>
        <v>3.6845832219241537E-2</v>
      </c>
      <c r="AL68" s="56">
        <v>1406495</v>
      </c>
      <c r="AM68" s="57">
        <f t="shared" si="122"/>
        <v>1.3034760721163559E-3</v>
      </c>
      <c r="AN68" s="57">
        <f t="shared" si="8"/>
        <v>-3.5515207848627606E-3</v>
      </c>
      <c r="AP68" s="56">
        <v>1423096</v>
      </c>
      <c r="AQ68" s="57">
        <f t="shared" si="123"/>
        <v>1.3165684934865248E-3</v>
      </c>
      <c r="AR68" s="57">
        <f t="shared" si="27"/>
        <v>1.1803099193385069E-2</v>
      </c>
      <c r="AT68" s="56">
        <v>1432164</v>
      </c>
      <c r="AU68" s="57">
        <f t="shared" si="10"/>
        <v>1.3320634294659243E-3</v>
      </c>
      <c r="AV68" s="57">
        <f t="shared" si="14"/>
        <v>6.3720226885606301E-3</v>
      </c>
      <c r="AX68" s="56">
        <v>1397441</v>
      </c>
      <c r="AY68" s="57">
        <f t="shared" si="11"/>
        <v>1.3243902808868435E-3</v>
      </c>
      <c r="AZ68" s="57">
        <f t="shared" si="15"/>
        <v>-2.4245128351222389E-2</v>
      </c>
      <c r="BB68" s="56">
        <v>1407417</v>
      </c>
      <c r="BC68" s="57">
        <f t="shared" si="124"/>
        <v>1.3414434687627778E-3</v>
      </c>
      <c r="BD68" s="57">
        <f t="shared" si="12"/>
        <v>7.1387629245169837E-3</v>
      </c>
      <c r="BF68" s="11">
        <v>1417672</v>
      </c>
      <c r="BG68" s="57">
        <f t="shared" si="125"/>
        <v>1.3393609071215124E-3</v>
      </c>
      <c r="BH68" s="57">
        <f t="shared" si="13"/>
        <v>7.2863977058683638E-3</v>
      </c>
    </row>
    <row r="69" spans="2:60" s="6" customFormat="1" ht="15" x14ac:dyDescent="0.25">
      <c r="B69" s="10" t="s">
        <v>35</v>
      </c>
      <c r="C69" s="11">
        <v>545199</v>
      </c>
      <c r="D69" s="12">
        <f t="shared" si="16"/>
        <v>8.4363481624758223E-4</v>
      </c>
      <c r="F69" s="11">
        <v>563074</v>
      </c>
      <c r="G69" s="12">
        <f t="shared" si="17"/>
        <v>8.0493418419276997E-4</v>
      </c>
      <c r="H69" s="12">
        <f t="shared" si="0"/>
        <v>3.2786193665065522E-2</v>
      </c>
      <c r="J69" s="11">
        <v>557811</v>
      </c>
      <c r="K69" s="12">
        <f t="shared" si="115"/>
        <v>7.4445473569575385E-4</v>
      </c>
      <c r="L69" s="12">
        <f t="shared" si="1"/>
        <v>-9.3469064456892514E-3</v>
      </c>
      <c r="N69" s="11">
        <v>514512</v>
      </c>
      <c r="O69" s="12">
        <f t="shared" si="116"/>
        <v>6.4036083398052448E-4</v>
      </c>
      <c r="P69" s="12">
        <f t="shared" si="2"/>
        <v>-7.7623065877151953E-2</v>
      </c>
      <c r="R69" s="11">
        <v>605450</v>
      </c>
      <c r="S69" s="12">
        <f t="shared" si="117"/>
        <v>7.0285110631283234E-4</v>
      </c>
      <c r="T69" s="12">
        <f t="shared" si="3"/>
        <v>0.17674612059582673</v>
      </c>
      <c r="V69" s="11">
        <v>669821</v>
      </c>
      <c r="W69" s="12">
        <f t="shared" si="118"/>
        <v>7.1979956284669755E-4</v>
      </c>
      <c r="X69" s="12">
        <f t="shared" si="4"/>
        <v>0.1063192666611612</v>
      </c>
      <c r="Z69" s="11">
        <v>775334</v>
      </c>
      <c r="AA69" s="12">
        <f t="shared" si="119"/>
        <v>7.6920039604196143E-4</v>
      </c>
      <c r="AB69" s="12">
        <f t="shared" si="5"/>
        <v>0.15752417436897326</v>
      </c>
      <c r="AD69" s="11">
        <v>778413</v>
      </c>
      <c r="AE69" s="12">
        <f t="shared" si="120"/>
        <v>7.202146174108791E-4</v>
      </c>
      <c r="AF69" s="12">
        <f t="shared" si="6"/>
        <v>3.9711917702565103E-3</v>
      </c>
      <c r="AH69" s="11">
        <v>808355</v>
      </c>
      <c r="AI69" s="12">
        <f t="shared" si="121"/>
        <v>7.2419811020715688E-4</v>
      </c>
      <c r="AJ69" s="12">
        <f t="shared" si="7"/>
        <v>3.846544186697809E-2</v>
      </c>
      <c r="AL69" s="11">
        <v>815413</v>
      </c>
      <c r="AM69" s="12">
        <f t="shared" si="122"/>
        <v>7.5568795793274355E-4</v>
      </c>
      <c r="AN69" s="12">
        <f t="shared" si="8"/>
        <v>8.731312356575982E-3</v>
      </c>
      <c r="AP69" s="11">
        <v>855016</v>
      </c>
      <c r="AQ69" s="12">
        <f t="shared" si="123"/>
        <v>7.910127827123922E-4</v>
      </c>
      <c r="AR69" s="12">
        <f t="shared" si="27"/>
        <v>4.8568026263991371E-2</v>
      </c>
      <c r="AT69" s="11">
        <v>1110479</v>
      </c>
      <c r="AU69" s="12">
        <f t="shared" si="10"/>
        <v>1.0328624829906981E-3</v>
      </c>
      <c r="AV69" s="12">
        <f t="shared" si="14"/>
        <v>0.29878154326936568</v>
      </c>
      <c r="AX69" s="11">
        <v>850462</v>
      </c>
      <c r="AY69" s="12">
        <f t="shared" si="11"/>
        <v>8.0600440881839497E-4</v>
      </c>
      <c r="AZ69" s="12">
        <f t="shared" si="15"/>
        <v>-0.23414850708568102</v>
      </c>
      <c r="BB69" s="11">
        <v>881445</v>
      </c>
      <c r="BC69" s="12">
        <f t="shared" si="124"/>
        <v>8.4012672741881525E-4</v>
      </c>
      <c r="BD69" s="12">
        <f t="shared" si="12"/>
        <v>3.6430787031048961E-2</v>
      </c>
      <c r="BF69" s="11">
        <v>874874</v>
      </c>
      <c r="BG69" s="12">
        <f t="shared" si="125"/>
        <v>8.2654664425694092E-4</v>
      </c>
      <c r="BH69" s="12">
        <f t="shared" si="13"/>
        <v>-7.4548043269857533E-3</v>
      </c>
    </row>
    <row r="70" spans="2:60" s="34" customFormat="1" ht="24" customHeight="1" x14ac:dyDescent="0.25">
      <c r="B70" s="31" t="s">
        <v>9</v>
      </c>
      <c r="C70" s="32">
        <v>646250000</v>
      </c>
      <c r="D70" s="33">
        <f t="shared" si="16"/>
        <v>1</v>
      </c>
      <c r="F70" s="32">
        <v>699528000</v>
      </c>
      <c r="G70" s="33">
        <f t="shared" si="17"/>
        <v>1</v>
      </c>
      <c r="H70" s="33">
        <f t="shared" si="0"/>
        <v>8.2441779497098633E-2</v>
      </c>
      <c r="J70" s="32">
        <v>749288000</v>
      </c>
      <c r="K70" s="33">
        <f t="shared" si="115"/>
        <v>1</v>
      </c>
      <c r="L70" s="33">
        <f t="shared" si="1"/>
        <v>7.113367870907239E-2</v>
      </c>
      <c r="N70" s="32">
        <v>803472000</v>
      </c>
      <c r="O70" s="33">
        <f t="shared" si="116"/>
        <v>1</v>
      </c>
      <c r="P70" s="33">
        <f t="shared" si="2"/>
        <v>7.2313983408248905E-2</v>
      </c>
      <c r="R70" s="32">
        <v>861420000</v>
      </c>
      <c r="S70" s="33">
        <f t="shared" si="117"/>
        <v>1</v>
      </c>
      <c r="T70" s="33">
        <f t="shared" si="3"/>
        <v>7.2121990560965354E-2</v>
      </c>
      <c r="V70" s="32">
        <v>930566000</v>
      </c>
      <c r="W70" s="33">
        <f t="shared" si="118"/>
        <v>1</v>
      </c>
      <c r="X70" s="33">
        <f t="shared" si="4"/>
        <v>8.0269787095725631E-2</v>
      </c>
      <c r="Z70" s="32">
        <v>1007974000</v>
      </c>
      <c r="AA70" s="33">
        <f t="shared" si="119"/>
        <v>1</v>
      </c>
      <c r="AB70" s="33">
        <f t="shared" si="5"/>
        <v>8.318378277306504E-2</v>
      </c>
      <c r="AD70" s="32">
        <v>1080807000</v>
      </c>
      <c r="AE70" s="33">
        <f t="shared" si="120"/>
        <v>1</v>
      </c>
      <c r="AF70" s="33">
        <f t="shared" si="6"/>
        <v>7.2256824084748317E-2</v>
      </c>
      <c r="AH70" s="32">
        <v>1116207000</v>
      </c>
      <c r="AI70" s="33">
        <f t="shared" si="121"/>
        <v>1</v>
      </c>
      <c r="AJ70" s="33">
        <f t="shared" si="7"/>
        <v>3.2753303781341225E-2</v>
      </c>
      <c r="AL70" s="32">
        <v>1079034000</v>
      </c>
      <c r="AM70" s="33">
        <f t="shared" si="122"/>
        <v>1</v>
      </c>
      <c r="AN70" s="33">
        <f t="shared" si="8"/>
        <v>-3.3302962622524301E-2</v>
      </c>
      <c r="AP70" s="32">
        <v>1080913000</v>
      </c>
      <c r="AQ70" s="33">
        <f t="shared" si="123"/>
        <v>1</v>
      </c>
      <c r="AR70" s="33">
        <f t="shared" si="27"/>
        <v>1.7413723756618538E-3</v>
      </c>
      <c r="AT70" s="32">
        <v>1075147000</v>
      </c>
      <c r="AU70" s="33">
        <f t="shared" ref="AU70" si="126">AT70/AT$70</f>
        <v>1</v>
      </c>
      <c r="AV70" s="33">
        <f t="shared" si="14"/>
        <v>-5.3343793626313696E-3</v>
      </c>
      <c r="AX70" s="32">
        <v>1055158000</v>
      </c>
      <c r="AY70" s="33">
        <f t="shared" ref="AY70" si="127">AX70/AX$70</f>
        <v>1</v>
      </c>
      <c r="AZ70" s="33">
        <f t="shared" si="15"/>
        <v>-1.8591876273662988E-2</v>
      </c>
      <c r="BB70" s="32">
        <v>1049181000</v>
      </c>
      <c r="BC70" s="33">
        <f t="shared" si="124"/>
        <v>1</v>
      </c>
      <c r="BD70" s="33">
        <f t="shared" si="12"/>
        <v>-5.6645545027379507E-3</v>
      </c>
      <c r="BF70" s="32">
        <v>1058469000</v>
      </c>
      <c r="BG70" s="33">
        <f t="shared" si="125"/>
        <v>1</v>
      </c>
      <c r="BH70" s="33">
        <f t="shared" si="13"/>
        <v>8.8526193287907784E-3</v>
      </c>
    </row>
    <row r="71" spans="2:60" s="6" customFormat="1" ht="15" customHeight="1" x14ac:dyDescent="0.2">
      <c r="B71" s="38" t="s">
        <v>99</v>
      </c>
      <c r="C71" s="27"/>
      <c r="D71" s="1"/>
      <c r="E71" s="1"/>
      <c r="F71" s="27"/>
      <c r="G71" s="1"/>
      <c r="H71" s="1"/>
      <c r="I71" s="1"/>
      <c r="J71" s="27"/>
      <c r="K71" s="1"/>
      <c r="L71" s="1"/>
      <c r="M71" s="1"/>
      <c r="N71" s="27"/>
      <c r="O71" s="1"/>
      <c r="P71" s="1"/>
      <c r="Q71" s="1"/>
      <c r="R71" s="27"/>
      <c r="S71" s="1"/>
      <c r="T71" s="1"/>
      <c r="U71" s="1"/>
      <c r="V71" s="27"/>
      <c r="W71" s="1"/>
      <c r="X71" s="1"/>
      <c r="Y71" s="1"/>
      <c r="Z71" s="27"/>
      <c r="AA71" s="1"/>
      <c r="AB71" s="1"/>
      <c r="AC71" s="1"/>
      <c r="AD71" s="27"/>
      <c r="AE71" s="1"/>
      <c r="AF71" s="1"/>
      <c r="AG71" s="1"/>
      <c r="AH71" s="27"/>
      <c r="AI71" s="1"/>
      <c r="AJ71" s="1"/>
      <c r="AK71" s="1"/>
      <c r="AL71" s="27"/>
      <c r="AM71" s="1"/>
      <c r="AN71" s="1"/>
      <c r="AO71" s="1"/>
      <c r="AP71" s="27"/>
      <c r="AQ71" s="1"/>
      <c r="AR71" s="1"/>
      <c r="AS71" s="1"/>
      <c r="AT71" s="27"/>
      <c r="AU71" s="83"/>
      <c r="AV71" s="1"/>
      <c r="AW71" s="1"/>
      <c r="AX71" s="27"/>
      <c r="AY71" s="1"/>
      <c r="AZ71" s="1"/>
      <c r="BA71" s="1"/>
      <c r="BB71" s="27"/>
      <c r="BC71" s="1"/>
      <c r="BD71" s="1"/>
      <c r="BE71" s="1"/>
      <c r="BF71" s="27"/>
      <c r="BG71" s="1"/>
      <c r="BH71" s="1"/>
    </row>
    <row r="72" spans="2:60" s="6" customFormat="1" ht="21.75" customHeight="1" x14ac:dyDescent="0.2">
      <c r="B72" s="38" t="s">
        <v>94</v>
      </c>
      <c r="C72" s="27"/>
      <c r="D72" s="1"/>
      <c r="E72" s="1"/>
      <c r="F72" s="27"/>
      <c r="G72" s="1"/>
      <c r="H72" s="1"/>
      <c r="I72" s="1"/>
      <c r="J72" s="27"/>
      <c r="K72" s="1"/>
      <c r="L72" s="1"/>
      <c r="M72" s="1"/>
      <c r="N72" s="27"/>
      <c r="O72" s="1"/>
      <c r="P72" s="1"/>
      <c r="Q72" s="1"/>
      <c r="R72" s="27"/>
      <c r="S72" s="1"/>
      <c r="T72" s="1"/>
      <c r="U72" s="1"/>
      <c r="V72" s="27"/>
      <c r="W72" s="1"/>
      <c r="X72" s="1"/>
      <c r="Y72" s="1"/>
      <c r="Z72" s="27"/>
      <c r="AA72" s="1"/>
      <c r="AB72" s="1"/>
      <c r="AC72" s="1"/>
      <c r="AD72" s="27"/>
      <c r="AE72" s="1"/>
      <c r="AF72" s="1"/>
      <c r="AG72" s="1"/>
      <c r="AH72" s="27"/>
      <c r="AI72" s="1"/>
      <c r="AJ72" s="1"/>
      <c r="AK72" s="1"/>
      <c r="AL72" s="27"/>
      <c r="AM72" s="1"/>
      <c r="AN72" s="1"/>
      <c r="AO72" s="1"/>
      <c r="AP72" s="27"/>
      <c r="AQ72" s="1"/>
      <c r="AR72" s="1"/>
      <c r="AS72" s="1"/>
      <c r="AT72" s="27"/>
      <c r="AU72" s="1"/>
      <c r="AV72" s="1"/>
      <c r="AW72" s="1"/>
      <c r="AX72" s="27"/>
      <c r="AY72" s="1"/>
      <c r="AZ72" s="1"/>
      <c r="BA72" s="1"/>
      <c r="BB72" s="27"/>
      <c r="BC72" s="1"/>
      <c r="BD72" s="1"/>
      <c r="BE72" s="1"/>
      <c r="BF72" s="27"/>
      <c r="BG72" s="1"/>
      <c r="BH72" s="1"/>
    </row>
    <row r="73" spans="2:60" s="6" customFormat="1" ht="24.75" customHeight="1" x14ac:dyDescent="0.2">
      <c r="B73" s="38" t="s">
        <v>95</v>
      </c>
      <c r="C73" s="27"/>
      <c r="D73" s="1"/>
      <c r="E73" s="1"/>
      <c r="F73" s="27"/>
      <c r="G73" s="1"/>
      <c r="H73" s="1"/>
      <c r="I73" s="1"/>
      <c r="J73" s="27"/>
      <c r="K73" s="1"/>
      <c r="L73" s="1"/>
      <c r="M73" s="1"/>
      <c r="N73" s="27"/>
      <c r="O73" s="1"/>
      <c r="P73" s="1"/>
      <c r="Q73" s="1"/>
      <c r="R73" s="27"/>
      <c r="S73" s="1"/>
      <c r="T73" s="1"/>
      <c r="U73" s="1"/>
      <c r="V73" s="27"/>
      <c r="W73" s="1"/>
      <c r="X73" s="1"/>
      <c r="Y73" s="1"/>
      <c r="Z73" s="27"/>
      <c r="AA73" s="1"/>
      <c r="AB73" s="1"/>
      <c r="AC73" s="1"/>
      <c r="AD73" s="27"/>
      <c r="AE73" s="1"/>
      <c r="AF73" s="1"/>
      <c r="AG73" s="1"/>
      <c r="AH73" s="27"/>
      <c r="AI73" s="1"/>
      <c r="AJ73" s="1"/>
      <c r="AK73" s="1"/>
      <c r="AL73" s="27"/>
      <c r="AM73" s="1"/>
      <c r="AN73" s="1"/>
      <c r="AO73" s="1"/>
      <c r="AP73" s="27"/>
      <c r="AQ73" s="1"/>
      <c r="AR73" s="1"/>
      <c r="AS73" s="1"/>
      <c r="AT73" s="27"/>
      <c r="AU73" s="1"/>
      <c r="AV73" s="1"/>
      <c r="AW73" s="1"/>
      <c r="AX73" s="27"/>
      <c r="AY73" s="1"/>
      <c r="AZ73" s="1"/>
      <c r="BA73" s="1"/>
      <c r="BB73" s="27"/>
      <c r="BC73" s="1"/>
      <c r="BD73" s="1"/>
      <c r="BE73" s="1"/>
      <c r="BF73" s="27"/>
      <c r="BG73" s="1"/>
      <c r="BH73" s="1"/>
    </row>
    <row r="74" spans="2:60" s="6" customFormat="1" ht="76.5" customHeight="1" x14ac:dyDescent="0.2">
      <c r="B74" s="38" t="s">
        <v>48</v>
      </c>
      <c r="C74" s="4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2:60" s="6" customFormat="1" ht="13.5" thickBot="1" x14ac:dyDescent="0.25">
      <c r="B75" s="1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2:60" s="6" customFormat="1" ht="19.5" thickTop="1" thickBot="1" x14ac:dyDescent="0.25">
      <c r="B76" s="71" t="s">
        <v>46</v>
      </c>
    </row>
    <row r="77" spans="2:60" ht="13.5" thickTop="1" x14ac:dyDescent="0.2"/>
  </sheetData>
  <mergeCells count="16">
    <mergeCell ref="BF5:BH5"/>
    <mergeCell ref="B5:B6"/>
    <mergeCell ref="BB5:BD5"/>
    <mergeCell ref="AT5:AV5"/>
    <mergeCell ref="C5:D5"/>
    <mergeCell ref="AX5:AZ5"/>
    <mergeCell ref="AP5:AR5"/>
    <mergeCell ref="F5:H5"/>
    <mergeCell ref="J5:L5"/>
    <mergeCell ref="N5:P5"/>
    <mergeCell ref="R5:T5"/>
    <mergeCell ref="V5:X5"/>
    <mergeCell ref="Z5:AB5"/>
    <mergeCell ref="AD5:AF5"/>
    <mergeCell ref="AH5:AJ5"/>
    <mergeCell ref="AL5:AN5"/>
  </mergeCells>
  <phoneticPr fontId="0" type="noConversion"/>
  <hyperlinks>
    <hyperlink ref="B76" location="Índice!A1" display="     Volver a Tablas"/>
  </hyperlinks>
  <pageMargins left="0.2" right="0.21" top="0.31496062992125984" bottom="0.35433070866141736" header="0.31496062992125984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outlinePr summaryBelow="0" summaryRight="0"/>
  </sheetPr>
  <dimension ref="B1:BI81"/>
  <sheetViews>
    <sheetView showGridLines="0" zoomScale="85" zoomScaleNormal="85" workbookViewId="0">
      <pane xSplit="2" ySplit="6" topLeftCell="AS7" activePane="bottomRight" state="frozen"/>
      <selection activeCell="A81" sqref="A81:XFD81"/>
      <selection pane="topRight" activeCell="A81" sqref="A81:XFD81"/>
      <selection pane="bottomLeft" activeCell="A81" sqref="A81:XFD81"/>
      <selection pane="bottomRight" activeCell="AR58" sqref="AR58"/>
    </sheetView>
  </sheetViews>
  <sheetFormatPr baseColWidth="10" defaultColWidth="11.5703125" defaultRowHeight="12.75" outlineLevelRow="1" x14ac:dyDescent="0.2"/>
  <cols>
    <col min="1" max="1" width="1.7109375" style="1" customWidth="1"/>
    <col min="2" max="2" width="37.7109375" style="1" customWidth="1"/>
    <col min="3" max="4" width="11.5703125" style="1" customWidth="1"/>
    <col min="5" max="5" width="0.42578125" style="1" customWidth="1"/>
    <col min="6" max="8" width="11.5703125" style="1" customWidth="1"/>
    <col min="9" max="9" width="0.5703125" style="1" customWidth="1"/>
    <col min="10" max="12" width="11.5703125" style="1" customWidth="1"/>
    <col min="13" max="13" width="0.85546875" style="1" customWidth="1"/>
    <col min="14" max="16" width="11.5703125" style="1" customWidth="1"/>
    <col min="17" max="17" width="0.7109375" style="1" customWidth="1"/>
    <col min="18" max="20" width="11.5703125" style="1" customWidth="1"/>
    <col min="21" max="21" width="0.7109375" style="1" customWidth="1"/>
    <col min="22" max="24" width="11.5703125" style="1" customWidth="1"/>
    <col min="25" max="25" width="0.42578125" style="1" customWidth="1"/>
    <col min="26" max="28" width="11.5703125" style="1" customWidth="1"/>
    <col min="29" max="29" width="0.28515625" style="1" customWidth="1"/>
    <col min="30" max="32" width="11.5703125" style="1" customWidth="1"/>
    <col min="33" max="33" width="0.42578125" style="1" customWidth="1"/>
    <col min="34" max="36" width="11.5703125" style="1" customWidth="1"/>
    <col min="37" max="37" width="0.7109375" style="1" customWidth="1"/>
    <col min="38" max="40" width="11.5703125" style="1" customWidth="1"/>
    <col min="41" max="41" width="0.7109375" style="1" customWidth="1"/>
    <col min="42" max="44" width="11.5703125" style="1" customWidth="1"/>
    <col min="45" max="45" width="1" style="1" customWidth="1"/>
    <col min="46" max="48" width="11.5703125" style="1" customWidth="1"/>
    <col min="49" max="49" width="1" style="1" customWidth="1"/>
    <col min="50" max="52" width="11.5703125" style="1" customWidth="1"/>
    <col min="53" max="53" width="0.7109375" style="1" customWidth="1"/>
    <col min="54" max="56" width="11.5703125" style="1"/>
    <col min="57" max="57" width="0.7109375" style="1" customWidth="1"/>
    <col min="58" max="16384" width="11.5703125" style="1"/>
  </cols>
  <sheetData>
    <row r="1" spans="2:61" s="6" customFormat="1" ht="67.5" x14ac:dyDescent="0.2">
      <c r="B1" s="5" t="s">
        <v>104</v>
      </c>
    </row>
    <row r="2" spans="2:61" s="8" customFormat="1" ht="18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</row>
    <row r="3" spans="2:61" s="8" customFormat="1" ht="18" x14ac:dyDescent="0.25">
      <c r="B3" s="68" t="s">
        <v>10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</row>
    <row r="4" spans="2:61" s="8" customFormat="1" ht="18" x14ac:dyDescent="0.25">
      <c r="B4" s="69" t="s">
        <v>23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</row>
    <row r="5" spans="2:61" s="9" customFormat="1" ht="24" customHeight="1" x14ac:dyDescent="0.2">
      <c r="B5" s="84" t="s">
        <v>25</v>
      </c>
      <c r="C5" s="84" t="s">
        <v>111</v>
      </c>
      <c r="D5" s="84"/>
      <c r="F5" s="84" t="s">
        <v>112</v>
      </c>
      <c r="G5" s="84"/>
      <c r="H5" s="84"/>
      <c r="J5" s="84" t="s">
        <v>113</v>
      </c>
      <c r="K5" s="84"/>
      <c r="L5" s="84"/>
      <c r="N5" s="84" t="s">
        <v>114</v>
      </c>
      <c r="O5" s="84"/>
      <c r="P5" s="84"/>
      <c r="R5" s="84" t="s">
        <v>115</v>
      </c>
      <c r="S5" s="84"/>
      <c r="T5" s="84"/>
      <c r="V5" s="84" t="s">
        <v>116</v>
      </c>
      <c r="W5" s="84"/>
      <c r="X5" s="84"/>
      <c r="Z5" s="84" t="s">
        <v>117</v>
      </c>
      <c r="AA5" s="84"/>
      <c r="AB5" s="84"/>
      <c r="AD5" s="84" t="s">
        <v>118</v>
      </c>
      <c r="AE5" s="84"/>
      <c r="AF5" s="84"/>
      <c r="AH5" s="84" t="s">
        <v>119</v>
      </c>
      <c r="AI5" s="84"/>
      <c r="AJ5" s="84"/>
      <c r="AL5" s="84" t="s">
        <v>120</v>
      </c>
      <c r="AM5" s="84"/>
      <c r="AN5" s="84"/>
      <c r="AP5" s="84" t="s">
        <v>108</v>
      </c>
      <c r="AQ5" s="84"/>
      <c r="AR5" s="84"/>
      <c r="AT5" s="84" t="s">
        <v>97</v>
      </c>
      <c r="AU5" s="84"/>
      <c r="AV5" s="84"/>
      <c r="AX5" s="84" t="s">
        <v>98</v>
      </c>
      <c r="AY5" s="84"/>
      <c r="AZ5" s="84"/>
      <c r="BB5" s="84" t="s">
        <v>102</v>
      </c>
      <c r="BC5" s="84"/>
      <c r="BD5" s="84"/>
      <c r="BF5" s="84" t="s">
        <v>121</v>
      </c>
      <c r="BG5" s="84"/>
      <c r="BH5" s="84"/>
      <c r="BI5" s="74"/>
    </row>
    <row r="6" spans="2:61" s="6" customFormat="1" ht="39.950000000000003" customHeight="1" x14ac:dyDescent="0.2">
      <c r="B6" s="85"/>
      <c r="C6" s="70" t="s">
        <v>22</v>
      </c>
      <c r="D6" s="70" t="s">
        <v>15</v>
      </c>
      <c r="F6" s="70" t="s">
        <v>22</v>
      </c>
      <c r="G6" s="70" t="s">
        <v>15</v>
      </c>
      <c r="H6" s="70" t="s">
        <v>34</v>
      </c>
      <c r="J6" s="70" t="s">
        <v>22</v>
      </c>
      <c r="K6" s="70" t="s">
        <v>15</v>
      </c>
      <c r="L6" s="70" t="s">
        <v>34</v>
      </c>
      <c r="N6" s="70" t="s">
        <v>22</v>
      </c>
      <c r="O6" s="70" t="s">
        <v>15</v>
      </c>
      <c r="P6" s="70" t="s">
        <v>34</v>
      </c>
      <c r="R6" s="70" t="s">
        <v>22</v>
      </c>
      <c r="S6" s="70" t="s">
        <v>15</v>
      </c>
      <c r="T6" s="70" t="s">
        <v>34</v>
      </c>
      <c r="V6" s="70" t="s">
        <v>22</v>
      </c>
      <c r="W6" s="70" t="s">
        <v>15</v>
      </c>
      <c r="X6" s="70" t="s">
        <v>34</v>
      </c>
      <c r="Z6" s="70" t="s">
        <v>22</v>
      </c>
      <c r="AA6" s="70" t="s">
        <v>15</v>
      </c>
      <c r="AB6" s="70" t="s">
        <v>34</v>
      </c>
      <c r="AD6" s="70" t="s">
        <v>22</v>
      </c>
      <c r="AE6" s="70" t="s">
        <v>15</v>
      </c>
      <c r="AF6" s="70" t="s">
        <v>34</v>
      </c>
      <c r="AH6" s="70" t="s">
        <v>22</v>
      </c>
      <c r="AI6" s="70" t="s">
        <v>15</v>
      </c>
      <c r="AJ6" s="70" t="s">
        <v>34</v>
      </c>
      <c r="AL6" s="70" t="s">
        <v>22</v>
      </c>
      <c r="AM6" s="70" t="s">
        <v>15</v>
      </c>
      <c r="AN6" s="70" t="s">
        <v>34</v>
      </c>
      <c r="AP6" s="70" t="s">
        <v>22</v>
      </c>
      <c r="AQ6" s="70" t="s">
        <v>15</v>
      </c>
      <c r="AR6" s="70" t="s">
        <v>34</v>
      </c>
      <c r="AT6" s="70" t="s">
        <v>22</v>
      </c>
      <c r="AU6" s="70" t="s">
        <v>15</v>
      </c>
      <c r="AV6" s="70" t="s">
        <v>34</v>
      </c>
      <c r="AX6" s="70" t="s">
        <v>22</v>
      </c>
      <c r="AY6" s="70" t="s">
        <v>15</v>
      </c>
      <c r="AZ6" s="70" t="s">
        <v>34</v>
      </c>
      <c r="BB6" s="70" t="s">
        <v>22</v>
      </c>
      <c r="BC6" s="70" t="s">
        <v>15</v>
      </c>
      <c r="BD6" s="70" t="s">
        <v>34</v>
      </c>
      <c r="BF6" s="70" t="s">
        <v>22</v>
      </c>
      <c r="BG6" s="70" t="s">
        <v>15</v>
      </c>
      <c r="BH6" s="70" t="s">
        <v>34</v>
      </c>
    </row>
    <row r="7" spans="2:61" s="6" customFormat="1" ht="15" x14ac:dyDescent="0.25">
      <c r="B7" s="53" t="s">
        <v>0</v>
      </c>
      <c r="C7" s="56">
        <v>11823</v>
      </c>
      <c r="D7" s="57">
        <f>C7/C$69</f>
        <v>0.74195167869469725</v>
      </c>
      <c r="E7" s="13"/>
      <c r="F7" s="56">
        <v>12735</v>
      </c>
      <c r="G7" s="57">
        <f>F7/F$69</f>
        <v>0.74213286713286708</v>
      </c>
      <c r="H7" s="57">
        <f>IF(C7&gt;0,F7/C7-1,"")</f>
        <v>7.7137782288759116E-2</v>
      </c>
      <c r="I7" s="13"/>
      <c r="J7" s="56">
        <v>13565</v>
      </c>
      <c r="K7" s="57">
        <f>J7/J$69</f>
        <v>0.74994471472799651</v>
      </c>
      <c r="L7" s="57">
        <f>IF(F7&gt;0,J7/F7-1,"")</f>
        <v>6.5174715351393742E-2</v>
      </c>
      <c r="M7" s="13"/>
      <c r="N7" s="56">
        <v>14553</v>
      </c>
      <c r="O7" s="57">
        <f>N7/N$69</f>
        <v>0.76429809358752165</v>
      </c>
      <c r="P7" s="57">
        <f>IF(J7&gt;0,N7/J7-1,"")</f>
        <v>7.2834500552893422E-2</v>
      </c>
      <c r="Q7" s="13"/>
      <c r="R7" s="56">
        <v>15522</v>
      </c>
      <c r="S7" s="57">
        <f>R7/R$69</f>
        <v>0.7722772277227723</v>
      </c>
      <c r="T7" s="57">
        <f>IF(N7&gt;0,R7/N7-1,"")</f>
        <v>6.6584209441352238E-2</v>
      </c>
      <c r="U7" s="13"/>
      <c r="V7" s="56">
        <v>16529</v>
      </c>
      <c r="W7" s="57">
        <f>V7/V$69</f>
        <v>0.77553605780509549</v>
      </c>
      <c r="X7" s="57">
        <f>IF(R7&gt;0,V7/R7-1,"")</f>
        <v>6.4875660353047371E-2</v>
      </c>
      <c r="Y7" s="13"/>
      <c r="Z7" s="56">
        <v>17550</v>
      </c>
      <c r="AA7" s="57">
        <f>Z7/Z$69</f>
        <v>0.77237919197253768</v>
      </c>
      <c r="AB7" s="57">
        <f>IF(V7&gt;0,Z7/V7-1,"")</f>
        <v>6.1770222034000843E-2</v>
      </c>
      <c r="AC7" s="13"/>
      <c r="AD7" s="56">
        <v>18459</v>
      </c>
      <c r="AE7" s="57">
        <f>AD7/AD$69</f>
        <v>0.77256937178253049</v>
      </c>
      <c r="AF7" s="57">
        <f>IF(Z7&gt;0,AD7/Z7-1,"")</f>
        <v>5.1794871794871744E-2</v>
      </c>
      <c r="AG7" s="13"/>
      <c r="AH7" s="56">
        <v>18625</v>
      </c>
      <c r="AI7" s="57">
        <f>AH7/AH$69</f>
        <v>0.76728186537035514</v>
      </c>
      <c r="AJ7" s="57">
        <f>IF(AD7&gt;0,AH7/AD7-1,"")</f>
        <v>8.9929031908553281E-3</v>
      </c>
      <c r="AK7" s="13"/>
      <c r="AL7" s="56">
        <v>17747</v>
      </c>
      <c r="AM7" s="57">
        <f>AL7/AL$69</f>
        <v>0.76262300717631382</v>
      </c>
      <c r="AN7" s="57">
        <f>IF(AH7&gt;0,AL7/AH7-1,"")</f>
        <v>-4.7140939597315468E-2</v>
      </c>
      <c r="AO7" s="13"/>
      <c r="AP7" s="56">
        <v>17599</v>
      </c>
      <c r="AQ7" s="57">
        <f>AP7/AP$69</f>
        <v>0.75812009993969154</v>
      </c>
      <c r="AR7" s="57">
        <f>IF(AL7&gt;0,AP7/AL7-1,"")</f>
        <v>-8.3394376514340784E-3</v>
      </c>
      <c r="AS7" s="13"/>
      <c r="AT7" s="56">
        <v>17406</v>
      </c>
      <c r="AU7" s="57">
        <f>AT7/AT$69</f>
        <v>0.75661812649424043</v>
      </c>
      <c r="AV7" s="57">
        <f>IF(AP7&gt;0,AT7/AP7-1,"")</f>
        <v>-1.096653218932897E-2</v>
      </c>
      <c r="AW7" s="13"/>
      <c r="AX7" s="56">
        <v>16893</v>
      </c>
      <c r="AY7" s="57">
        <f>AX7/AX$69</f>
        <v>0.74873681411222415</v>
      </c>
      <c r="AZ7" s="57">
        <f>IF(AT7&gt;0,AX7/AT7-1,"")</f>
        <v>-2.9472595656670153E-2</v>
      </c>
      <c r="BA7" s="13"/>
      <c r="BB7" s="56">
        <v>16845</v>
      </c>
      <c r="BC7" s="57">
        <f>BB7/BB$69</f>
        <v>0.74806821209698904</v>
      </c>
      <c r="BD7" s="57">
        <f>IF(AX7&gt;0,BB7/AX7-1,"")</f>
        <v>-2.8414136032676174E-3</v>
      </c>
      <c r="BE7" s="13"/>
      <c r="BF7" s="56">
        <v>16884</v>
      </c>
      <c r="BG7" s="57">
        <f>BF7/BF$69</f>
        <v>0.74117647058823533</v>
      </c>
      <c r="BH7" s="57">
        <f>IF(BB7&gt;0,BF7/BB7-1,"")</f>
        <v>2.3152270703472588E-3</v>
      </c>
    </row>
    <row r="8" spans="2:61" s="6" customFormat="1" outlineLevel="1" x14ac:dyDescent="0.2">
      <c r="B8" s="54" t="s">
        <v>49</v>
      </c>
      <c r="C8" s="58"/>
      <c r="D8" s="59"/>
      <c r="E8" s="13"/>
      <c r="F8" s="58"/>
      <c r="G8" s="59"/>
      <c r="H8" s="59"/>
      <c r="I8" s="13"/>
      <c r="J8" s="58"/>
      <c r="K8" s="59"/>
      <c r="L8" s="59"/>
      <c r="M8" s="13"/>
      <c r="N8" s="58"/>
      <c r="O8" s="59"/>
      <c r="P8" s="59"/>
      <c r="Q8" s="13"/>
      <c r="R8" s="58"/>
      <c r="S8" s="59"/>
      <c r="T8" s="59"/>
      <c r="U8" s="13"/>
      <c r="V8" s="58"/>
      <c r="W8" s="59"/>
      <c r="X8" s="59"/>
      <c r="Y8" s="13"/>
      <c r="Z8" s="58"/>
      <c r="AA8" s="59"/>
      <c r="AB8" s="59"/>
      <c r="AC8" s="13"/>
      <c r="AD8" s="58"/>
      <c r="AE8" s="59"/>
      <c r="AF8" s="59"/>
      <c r="AG8" s="13"/>
      <c r="AH8" s="58"/>
      <c r="AI8" s="59"/>
      <c r="AJ8" s="59"/>
      <c r="AK8" s="13"/>
      <c r="AL8" s="58"/>
      <c r="AM8" s="59"/>
      <c r="AN8" s="59"/>
      <c r="AO8" s="13"/>
      <c r="AP8" s="58">
        <v>18574</v>
      </c>
      <c r="AQ8" s="59">
        <f t="shared" ref="AQ8:AQ69" si="0">AP8/AP$69</f>
        <v>0.80012061686913072</v>
      </c>
      <c r="AR8" s="57"/>
      <c r="AS8" s="13"/>
      <c r="AT8" s="58">
        <v>17348</v>
      </c>
      <c r="AU8" s="59">
        <f t="shared" ref="AU8:AU69" si="1">AT8/AT$69</f>
        <v>0.75409693544881551</v>
      </c>
      <c r="AV8" s="59">
        <f t="shared" ref="AV8:AV69" si="2">IF(AP8&gt;0,AT8/AP8-1,"")</f>
        <v>-6.6006245289113807E-2</v>
      </c>
      <c r="AW8" s="13"/>
      <c r="AX8" s="58">
        <v>17260</v>
      </c>
      <c r="AY8" s="59">
        <f t="shared" ref="AY8:AY69" si="3">AX8/AX$69</f>
        <v>0.76500310256182957</v>
      </c>
      <c r="AZ8" s="59">
        <f t="shared" ref="AZ8:AZ69" si="4">IF(AT8&gt;0,AX8/AT8-1,"")</f>
        <v>-5.0726308508185491E-3</v>
      </c>
      <c r="BA8" s="13"/>
      <c r="BB8" s="58"/>
      <c r="BC8" s="59"/>
      <c r="BD8" s="59"/>
      <c r="BE8" s="13"/>
      <c r="BF8" s="58"/>
      <c r="BG8" s="59"/>
      <c r="BH8" s="59"/>
    </row>
    <row r="9" spans="2:61" s="6" customFormat="1" outlineLevel="1" x14ac:dyDescent="0.2">
      <c r="B9" s="54" t="s">
        <v>50</v>
      </c>
      <c r="C9" s="58"/>
      <c r="D9" s="59"/>
      <c r="E9" s="13"/>
      <c r="F9" s="58"/>
      <c r="G9" s="59"/>
      <c r="H9" s="59"/>
      <c r="I9" s="13"/>
      <c r="J9" s="58"/>
      <c r="K9" s="59"/>
      <c r="L9" s="59"/>
      <c r="M9" s="13"/>
      <c r="N9" s="58"/>
      <c r="O9" s="59"/>
      <c r="P9" s="59"/>
      <c r="Q9" s="13"/>
      <c r="R9" s="58"/>
      <c r="S9" s="59"/>
      <c r="T9" s="59"/>
      <c r="U9" s="13"/>
      <c r="V9" s="58"/>
      <c r="W9" s="59"/>
      <c r="X9" s="59"/>
      <c r="Y9" s="13"/>
      <c r="Z9" s="58"/>
      <c r="AA9" s="59"/>
      <c r="AB9" s="59"/>
      <c r="AC9" s="13"/>
      <c r="AD9" s="58"/>
      <c r="AE9" s="59"/>
      <c r="AF9" s="59"/>
      <c r="AG9" s="13"/>
      <c r="AH9" s="58"/>
      <c r="AI9" s="59"/>
      <c r="AJ9" s="59"/>
      <c r="AK9" s="13"/>
      <c r="AL9" s="58"/>
      <c r="AM9" s="59"/>
      <c r="AN9" s="59"/>
      <c r="AO9" s="13"/>
      <c r="AP9" s="58">
        <v>16997</v>
      </c>
      <c r="AQ9" s="59">
        <f t="shared" si="0"/>
        <v>0.73218747307659171</v>
      </c>
      <c r="AR9" s="57"/>
      <c r="AS9" s="13"/>
      <c r="AT9" s="58">
        <v>16913</v>
      </c>
      <c r="AU9" s="59">
        <f t="shared" si="1"/>
        <v>0.73518800260812867</v>
      </c>
      <c r="AV9" s="59">
        <f t="shared" si="2"/>
        <v>-4.9420485968112438E-3</v>
      </c>
      <c r="AW9" s="13"/>
      <c r="AX9" s="58">
        <v>16361</v>
      </c>
      <c r="AY9" s="59">
        <f t="shared" si="3"/>
        <v>0.7251573442070739</v>
      </c>
      <c r="AZ9" s="59">
        <f t="shared" si="4"/>
        <v>-3.2637616035002703E-2</v>
      </c>
      <c r="BA9" s="13"/>
      <c r="BB9" s="58"/>
      <c r="BC9" s="59"/>
      <c r="BD9" s="59"/>
      <c r="BE9" s="13"/>
      <c r="BF9" s="58"/>
      <c r="BG9" s="59"/>
      <c r="BH9" s="59"/>
    </row>
    <row r="10" spans="2:61" s="6" customFormat="1" outlineLevel="1" x14ac:dyDescent="0.2">
      <c r="B10" s="54" t="s">
        <v>51</v>
      </c>
      <c r="C10" s="58"/>
      <c r="D10" s="59"/>
      <c r="E10" s="13"/>
      <c r="F10" s="58"/>
      <c r="G10" s="59"/>
      <c r="H10" s="59"/>
      <c r="I10" s="13"/>
      <c r="J10" s="58"/>
      <c r="K10" s="59"/>
      <c r="L10" s="59"/>
      <c r="M10" s="13"/>
      <c r="N10" s="58"/>
      <c r="O10" s="59"/>
      <c r="P10" s="59"/>
      <c r="Q10" s="13"/>
      <c r="R10" s="58"/>
      <c r="S10" s="59"/>
      <c r="T10" s="59"/>
      <c r="U10" s="13"/>
      <c r="V10" s="58"/>
      <c r="W10" s="59"/>
      <c r="X10" s="59"/>
      <c r="Y10" s="13"/>
      <c r="Z10" s="58"/>
      <c r="AA10" s="59"/>
      <c r="AB10" s="59"/>
      <c r="AC10" s="13"/>
      <c r="AD10" s="58"/>
      <c r="AE10" s="59"/>
      <c r="AF10" s="59"/>
      <c r="AG10" s="13"/>
      <c r="AH10" s="58"/>
      <c r="AI10" s="59"/>
      <c r="AJ10" s="59"/>
      <c r="AK10" s="13"/>
      <c r="AL10" s="58"/>
      <c r="AM10" s="59"/>
      <c r="AN10" s="59"/>
      <c r="AO10" s="13"/>
      <c r="AP10" s="58">
        <v>16817</v>
      </c>
      <c r="AQ10" s="59">
        <f t="shared" si="0"/>
        <v>0.72443353148961831</v>
      </c>
      <c r="AR10" s="57"/>
      <c r="AS10" s="13"/>
      <c r="AT10" s="58">
        <v>16628</v>
      </c>
      <c r="AU10" s="59">
        <f t="shared" si="1"/>
        <v>0.72279939143664418</v>
      </c>
      <c r="AV10" s="59">
        <f t="shared" si="2"/>
        <v>-1.1238627579235327E-2</v>
      </c>
      <c r="AW10" s="13"/>
      <c r="AX10" s="58">
        <v>15930</v>
      </c>
      <c r="AY10" s="59">
        <f t="shared" si="3"/>
        <v>0.706054427798954</v>
      </c>
      <c r="AZ10" s="59">
        <f t="shared" si="4"/>
        <v>-4.1977387539090638E-2</v>
      </c>
      <c r="BA10" s="13"/>
      <c r="BB10" s="58"/>
      <c r="BC10" s="59"/>
      <c r="BD10" s="59"/>
      <c r="BE10" s="13"/>
      <c r="BF10" s="58"/>
      <c r="BG10" s="59"/>
      <c r="BH10" s="59"/>
    </row>
    <row r="11" spans="2:61" s="6" customFormat="1" outlineLevel="1" x14ac:dyDescent="0.2">
      <c r="B11" s="54" t="s">
        <v>52</v>
      </c>
      <c r="C11" s="58"/>
      <c r="D11" s="59"/>
      <c r="E11" s="13"/>
      <c r="F11" s="58"/>
      <c r="G11" s="59"/>
      <c r="H11" s="59"/>
      <c r="I11" s="13"/>
      <c r="J11" s="58"/>
      <c r="K11" s="59"/>
      <c r="L11" s="59"/>
      <c r="M11" s="13"/>
      <c r="N11" s="58"/>
      <c r="O11" s="59"/>
      <c r="P11" s="59"/>
      <c r="Q11" s="13"/>
      <c r="R11" s="58"/>
      <c r="S11" s="59"/>
      <c r="T11" s="59"/>
      <c r="U11" s="13"/>
      <c r="V11" s="58"/>
      <c r="W11" s="59"/>
      <c r="X11" s="59"/>
      <c r="Y11" s="13"/>
      <c r="Z11" s="58"/>
      <c r="AA11" s="59"/>
      <c r="AB11" s="59"/>
      <c r="AC11" s="13"/>
      <c r="AD11" s="58"/>
      <c r="AE11" s="59"/>
      <c r="AF11" s="59"/>
      <c r="AG11" s="13"/>
      <c r="AH11" s="58"/>
      <c r="AI11" s="59"/>
      <c r="AJ11" s="59"/>
      <c r="AK11" s="13"/>
      <c r="AL11" s="58"/>
      <c r="AM11" s="59"/>
      <c r="AN11" s="59"/>
      <c r="AO11" s="13"/>
      <c r="AP11" s="58">
        <v>16386</v>
      </c>
      <c r="AQ11" s="59">
        <f t="shared" si="0"/>
        <v>0.70586714913414317</v>
      </c>
      <c r="AR11" s="57"/>
      <c r="AS11" s="13"/>
      <c r="AT11" s="58">
        <v>16361</v>
      </c>
      <c r="AU11" s="59">
        <f t="shared" si="1"/>
        <v>0.71119321886546405</v>
      </c>
      <c r="AV11" s="59">
        <f t="shared" si="2"/>
        <v>-1.5256926644696689E-3</v>
      </c>
      <c r="AW11" s="13"/>
      <c r="AX11" s="58">
        <v>16206</v>
      </c>
      <c r="AY11" s="59">
        <f t="shared" si="3"/>
        <v>0.71828738587004703</v>
      </c>
      <c r="AZ11" s="59">
        <f t="shared" si="4"/>
        <v>-9.4737485483772366E-3</v>
      </c>
      <c r="BA11" s="13"/>
      <c r="BB11" s="58"/>
      <c r="BC11" s="59"/>
      <c r="BD11" s="59"/>
      <c r="BE11" s="13"/>
      <c r="BF11" s="58"/>
      <c r="BG11" s="59"/>
      <c r="BH11" s="59"/>
    </row>
    <row r="12" spans="2:61" s="6" customFormat="1" outlineLevel="1" x14ac:dyDescent="0.2">
      <c r="B12" s="54" t="s">
        <v>53</v>
      </c>
      <c r="C12" s="58"/>
      <c r="D12" s="59"/>
      <c r="E12" s="13"/>
      <c r="F12" s="58"/>
      <c r="G12" s="59"/>
      <c r="H12" s="59"/>
      <c r="I12" s="13"/>
      <c r="J12" s="58"/>
      <c r="K12" s="59"/>
      <c r="L12" s="59"/>
      <c r="M12" s="13"/>
      <c r="N12" s="58"/>
      <c r="O12" s="59"/>
      <c r="P12" s="59"/>
      <c r="Q12" s="13"/>
      <c r="R12" s="58"/>
      <c r="S12" s="59"/>
      <c r="T12" s="59"/>
      <c r="U12" s="13"/>
      <c r="V12" s="58"/>
      <c r="W12" s="59"/>
      <c r="X12" s="59"/>
      <c r="Y12" s="13"/>
      <c r="Z12" s="58"/>
      <c r="AA12" s="59"/>
      <c r="AB12" s="59"/>
      <c r="AC12" s="13"/>
      <c r="AD12" s="58"/>
      <c r="AE12" s="59"/>
      <c r="AF12" s="59"/>
      <c r="AG12" s="13"/>
      <c r="AH12" s="58"/>
      <c r="AI12" s="59"/>
      <c r="AJ12" s="59"/>
      <c r="AK12" s="13"/>
      <c r="AL12" s="58"/>
      <c r="AM12" s="59"/>
      <c r="AN12" s="59"/>
      <c r="AO12" s="13"/>
      <c r="AP12" s="58">
        <v>17407</v>
      </c>
      <c r="AQ12" s="59">
        <f t="shared" si="0"/>
        <v>0.74984922891358663</v>
      </c>
      <c r="AR12" s="57"/>
      <c r="AS12" s="13"/>
      <c r="AT12" s="58">
        <v>18104</v>
      </c>
      <c r="AU12" s="59">
        <f t="shared" si="1"/>
        <v>0.78695935666159533</v>
      </c>
      <c r="AV12" s="59">
        <f t="shared" si="2"/>
        <v>4.0041362670190095E-2</v>
      </c>
      <c r="AW12" s="13"/>
      <c r="AX12" s="58">
        <v>17874</v>
      </c>
      <c r="AY12" s="59">
        <f t="shared" si="3"/>
        <v>0.79221700203882639</v>
      </c>
      <c r="AZ12" s="59">
        <f t="shared" si="4"/>
        <v>-1.2704374723817913E-2</v>
      </c>
      <c r="BA12" s="13"/>
      <c r="BB12" s="58"/>
      <c r="BC12" s="59"/>
      <c r="BD12" s="59"/>
      <c r="BE12" s="13"/>
      <c r="BF12" s="58"/>
      <c r="BG12" s="59"/>
      <c r="BH12" s="59"/>
    </row>
    <row r="13" spans="2:61" s="6" customFormat="1" outlineLevel="1" x14ac:dyDescent="0.2">
      <c r="B13" s="54" t="s">
        <v>54</v>
      </c>
      <c r="C13" s="58"/>
      <c r="D13" s="59"/>
      <c r="E13" s="13"/>
      <c r="F13" s="58"/>
      <c r="G13" s="59"/>
      <c r="H13" s="59"/>
      <c r="I13" s="13"/>
      <c r="J13" s="58"/>
      <c r="K13" s="59"/>
      <c r="L13" s="59"/>
      <c r="M13" s="13"/>
      <c r="N13" s="58"/>
      <c r="O13" s="59"/>
      <c r="P13" s="59"/>
      <c r="Q13" s="13"/>
      <c r="R13" s="58"/>
      <c r="S13" s="59"/>
      <c r="T13" s="59"/>
      <c r="U13" s="13"/>
      <c r="V13" s="58"/>
      <c r="W13" s="59"/>
      <c r="X13" s="59"/>
      <c r="Y13" s="13"/>
      <c r="Z13" s="58"/>
      <c r="AA13" s="59"/>
      <c r="AB13" s="59"/>
      <c r="AC13" s="13"/>
      <c r="AD13" s="58"/>
      <c r="AE13" s="59"/>
      <c r="AF13" s="59"/>
      <c r="AG13" s="13"/>
      <c r="AH13" s="58"/>
      <c r="AI13" s="59"/>
      <c r="AJ13" s="59"/>
      <c r="AK13" s="13"/>
      <c r="AL13" s="58"/>
      <c r="AM13" s="59"/>
      <c r="AN13" s="59"/>
      <c r="AO13" s="13"/>
      <c r="AP13" s="58">
        <v>16439</v>
      </c>
      <c r="AQ13" s="59">
        <f t="shared" si="0"/>
        <v>0.70815025415697419</v>
      </c>
      <c r="AR13" s="57"/>
      <c r="AS13" s="13"/>
      <c r="AT13" s="58">
        <v>16444</v>
      </c>
      <c r="AU13" s="59">
        <f t="shared" si="1"/>
        <v>0.71480113018908931</v>
      </c>
      <c r="AV13" s="59">
        <f t="shared" si="2"/>
        <v>3.0415475393885671E-4</v>
      </c>
      <c r="AW13" s="13"/>
      <c r="AX13" s="58">
        <v>14920</v>
      </c>
      <c r="AY13" s="59">
        <f t="shared" si="3"/>
        <v>0.66128889282864989</v>
      </c>
      <c r="AZ13" s="59">
        <f t="shared" si="4"/>
        <v>-9.267818049136467E-2</v>
      </c>
      <c r="BA13" s="13"/>
      <c r="BB13" s="58"/>
      <c r="BC13" s="59"/>
      <c r="BD13" s="59"/>
      <c r="BE13" s="13"/>
      <c r="BF13" s="58"/>
      <c r="BG13" s="59"/>
      <c r="BH13" s="59"/>
    </row>
    <row r="14" spans="2:61" s="6" customFormat="1" outlineLevel="1" x14ac:dyDescent="0.2">
      <c r="B14" s="54" t="s">
        <v>55</v>
      </c>
      <c r="C14" s="58"/>
      <c r="D14" s="59"/>
      <c r="E14" s="13"/>
      <c r="F14" s="58"/>
      <c r="G14" s="59"/>
      <c r="H14" s="59"/>
      <c r="I14" s="13"/>
      <c r="J14" s="58"/>
      <c r="K14" s="59"/>
      <c r="L14" s="59"/>
      <c r="M14" s="13"/>
      <c r="N14" s="58"/>
      <c r="O14" s="59"/>
      <c r="P14" s="59"/>
      <c r="Q14" s="13"/>
      <c r="R14" s="58"/>
      <c r="S14" s="59"/>
      <c r="T14" s="59"/>
      <c r="U14" s="13"/>
      <c r="V14" s="58"/>
      <c r="W14" s="59"/>
      <c r="X14" s="59"/>
      <c r="Y14" s="13"/>
      <c r="Z14" s="58"/>
      <c r="AA14" s="59"/>
      <c r="AB14" s="59"/>
      <c r="AC14" s="13"/>
      <c r="AD14" s="58"/>
      <c r="AE14" s="59"/>
      <c r="AF14" s="59"/>
      <c r="AG14" s="13"/>
      <c r="AH14" s="58"/>
      <c r="AI14" s="59"/>
      <c r="AJ14" s="59"/>
      <c r="AK14" s="13"/>
      <c r="AL14" s="58"/>
      <c r="AM14" s="59"/>
      <c r="AN14" s="59"/>
      <c r="AO14" s="13"/>
      <c r="AP14" s="58">
        <v>17670</v>
      </c>
      <c r="AQ14" s="59">
        <f t="shared" si="0"/>
        <v>0.76117859912121999</v>
      </c>
      <c r="AR14" s="57"/>
      <c r="AS14" s="13"/>
      <c r="AT14" s="58">
        <v>17286</v>
      </c>
      <c r="AU14" s="59">
        <f t="shared" si="1"/>
        <v>0.75140186915887852</v>
      </c>
      <c r="AV14" s="59">
        <f t="shared" si="2"/>
        <v>-2.1731748726655398E-2</v>
      </c>
      <c r="AW14" s="13"/>
      <c r="AX14" s="58">
        <v>16585</v>
      </c>
      <c r="AY14" s="59">
        <f t="shared" si="3"/>
        <v>0.73508554206187393</v>
      </c>
      <c r="AZ14" s="59">
        <f t="shared" si="4"/>
        <v>-4.0553048709938699E-2</v>
      </c>
      <c r="BA14" s="13"/>
      <c r="BB14" s="58"/>
      <c r="BC14" s="59"/>
      <c r="BD14" s="59"/>
      <c r="BE14" s="13"/>
      <c r="BF14" s="58"/>
      <c r="BG14" s="59"/>
      <c r="BH14" s="59"/>
    </row>
    <row r="15" spans="2:61" s="6" customFormat="1" outlineLevel="1" x14ac:dyDescent="0.2">
      <c r="B15" s="54" t="s">
        <v>56</v>
      </c>
      <c r="C15" s="58"/>
      <c r="D15" s="59"/>
      <c r="E15" s="13"/>
      <c r="F15" s="58"/>
      <c r="G15" s="59"/>
      <c r="H15" s="59"/>
      <c r="I15" s="13"/>
      <c r="J15" s="58"/>
      <c r="K15" s="59"/>
      <c r="L15" s="59"/>
      <c r="M15" s="13"/>
      <c r="N15" s="58"/>
      <c r="O15" s="59"/>
      <c r="P15" s="59"/>
      <c r="Q15" s="13"/>
      <c r="R15" s="58"/>
      <c r="S15" s="59"/>
      <c r="T15" s="59"/>
      <c r="U15" s="13"/>
      <c r="V15" s="58"/>
      <c r="W15" s="59"/>
      <c r="X15" s="59"/>
      <c r="Y15" s="13"/>
      <c r="Z15" s="58"/>
      <c r="AA15" s="59"/>
      <c r="AB15" s="59"/>
      <c r="AC15" s="13"/>
      <c r="AD15" s="58"/>
      <c r="AE15" s="59"/>
      <c r="AF15" s="59"/>
      <c r="AG15" s="13"/>
      <c r="AH15" s="58"/>
      <c r="AI15" s="59"/>
      <c r="AJ15" s="59"/>
      <c r="AK15" s="13"/>
      <c r="AL15" s="58"/>
      <c r="AM15" s="59"/>
      <c r="AN15" s="59"/>
      <c r="AO15" s="13"/>
      <c r="AP15" s="58">
        <v>18948</v>
      </c>
      <c r="AQ15" s="59">
        <f t="shared" si="0"/>
        <v>0.81623158438873089</v>
      </c>
      <c r="AR15" s="57"/>
      <c r="AS15" s="13"/>
      <c r="AT15" s="58">
        <v>18812</v>
      </c>
      <c r="AU15" s="59">
        <f t="shared" si="1"/>
        <v>0.81773527494023035</v>
      </c>
      <c r="AV15" s="59">
        <f t="shared" si="2"/>
        <v>-7.1775385264936098E-3</v>
      </c>
      <c r="AW15" s="13"/>
      <c r="AX15" s="58">
        <v>18501</v>
      </c>
      <c r="AY15" s="59">
        <f t="shared" si="3"/>
        <v>0.82000709156989626</v>
      </c>
      <c r="AZ15" s="59">
        <f t="shared" si="4"/>
        <v>-1.6532000850520978E-2</v>
      </c>
      <c r="BA15" s="13"/>
      <c r="BB15" s="58"/>
      <c r="BC15" s="59"/>
      <c r="BD15" s="59"/>
      <c r="BE15" s="13"/>
      <c r="BF15" s="58"/>
      <c r="BG15" s="59"/>
      <c r="BH15" s="59"/>
    </row>
    <row r="16" spans="2:61" s="6" customFormat="1" ht="15" x14ac:dyDescent="0.25">
      <c r="B16" s="53" t="s">
        <v>1</v>
      </c>
      <c r="C16" s="56">
        <v>16692</v>
      </c>
      <c r="D16" s="57">
        <f t="shared" ref="D16:D69" si="5">C16/C$69</f>
        <v>1.0475054910574209</v>
      </c>
      <c r="F16" s="56">
        <v>17917</v>
      </c>
      <c r="G16" s="57">
        <f t="shared" ref="G16:G69" si="6">F16/F$69</f>
        <v>1.0441142191142192</v>
      </c>
      <c r="H16" s="57">
        <f>IF(C16&gt;0,F16/C16-1,"")</f>
        <v>7.3388449556673896E-2</v>
      </c>
      <c r="J16" s="56">
        <v>19227</v>
      </c>
      <c r="K16" s="57">
        <f t="shared" ref="K16" si="7">J16/J$69</f>
        <v>1.0629699248120301</v>
      </c>
      <c r="L16" s="57">
        <f>IF(F16&gt;0,J16/F16-1,"")</f>
        <v>7.3114918792208439E-2</v>
      </c>
      <c r="N16" s="56">
        <v>20374</v>
      </c>
      <c r="O16" s="57">
        <f t="shared" ref="O16" si="8">N16/N$69</f>
        <v>1.0700068273725118</v>
      </c>
      <c r="P16" s="57">
        <f>IF(J16&gt;0,N16/J16-1,"")</f>
        <v>5.9655692515732994E-2</v>
      </c>
      <c r="R16" s="56">
        <v>21535</v>
      </c>
      <c r="S16" s="57">
        <f t="shared" ref="S16" si="9">R16/R$69</f>
        <v>1.0714463406139609</v>
      </c>
      <c r="T16" s="57">
        <f>IF(N16&gt;0,R16/N16-1,"")</f>
        <v>5.6984391871993667E-2</v>
      </c>
      <c r="V16" s="56">
        <v>22873</v>
      </c>
      <c r="W16" s="57">
        <f t="shared" ref="W16" si="10">V16/V$69</f>
        <v>1.0731947637592081</v>
      </c>
      <c r="X16" s="57">
        <f>IF(R16&gt;0,V16/R16-1,"")</f>
        <v>6.2131413977246419E-2</v>
      </c>
      <c r="Z16" s="56">
        <v>24480</v>
      </c>
      <c r="AA16" s="57">
        <f t="shared" ref="AA16" si="11">Z16/Z$69</f>
        <v>1.0773699498283602</v>
      </c>
      <c r="AB16" s="57">
        <f>IF(V16&gt;0,Z16/V16-1,"")</f>
        <v>7.0257508853233119E-2</v>
      </c>
      <c r="AD16" s="56">
        <v>26141</v>
      </c>
      <c r="AE16" s="57">
        <f t="shared" ref="AE16" si="12">AD16/AD$69</f>
        <v>1.0940861340141463</v>
      </c>
      <c r="AF16" s="57">
        <f>IF(Z16&gt;0,AD16/Z16-1,"")</f>
        <v>6.7851307189542576E-2</v>
      </c>
      <c r="AH16" s="56">
        <v>26650</v>
      </c>
      <c r="AI16" s="57">
        <f t="shared" ref="AI16" si="13">AH16/AH$69</f>
        <v>1.0978825080332866</v>
      </c>
      <c r="AJ16" s="57">
        <f>IF(AD16&gt;0,AH16/AD16-1,"")</f>
        <v>1.9471328564324208E-2</v>
      </c>
      <c r="AL16" s="56">
        <v>25391</v>
      </c>
      <c r="AM16" s="57">
        <f t="shared" ref="AM16" si="14">AL16/AL$69</f>
        <v>1.0911005113660779</v>
      </c>
      <c r="AN16" s="57">
        <f>IF(AH16&gt;0,AL16/AH16-1,"")</f>
        <v>-4.7242026266416492E-2</v>
      </c>
      <c r="AP16" s="56">
        <v>25603</v>
      </c>
      <c r="AQ16" s="57">
        <f t="shared" si="0"/>
        <v>1.1029120358404412</v>
      </c>
      <c r="AR16" s="57">
        <f t="shared" ref="AR16:AR69" si="15">IF(AL16&gt;0,AP16/AL16-1,"")</f>
        <v>8.3494151470993039E-3</v>
      </c>
      <c r="AT16" s="56">
        <v>25384</v>
      </c>
      <c r="AU16" s="57">
        <f t="shared" si="1"/>
        <v>1.1034123016735493</v>
      </c>
      <c r="AV16" s="57">
        <f t="shared" si="2"/>
        <v>-8.5536851150256332E-3</v>
      </c>
      <c r="AX16" s="56">
        <v>24618</v>
      </c>
      <c r="AY16" s="57">
        <f t="shared" si="3"/>
        <v>1.0911266731672724</v>
      </c>
      <c r="AZ16" s="57">
        <f t="shared" si="4"/>
        <v>-3.0176489127009098E-2</v>
      </c>
      <c r="BB16" s="56">
        <v>24698</v>
      </c>
      <c r="BC16" s="57">
        <f>BB16/BB$69</f>
        <v>1.0968114397370992</v>
      </c>
      <c r="BD16" s="57">
        <f t="shared" ref="BD16:BD69" si="16">IF(AX16&gt;0,BB16/AX16-1,"")</f>
        <v>3.2496547241855911E-3</v>
      </c>
      <c r="BF16" s="56">
        <v>24957</v>
      </c>
      <c r="BG16" s="57">
        <f>BF16/BF$69</f>
        <v>1.095566286215979</v>
      </c>
      <c r="BH16" s="57">
        <f t="shared" ref="BH16:BH69" si="17">IF(BB16&gt;0,BF16/BB16-1,"")</f>
        <v>1.0486679083326678E-2</v>
      </c>
    </row>
    <row r="17" spans="2:60" s="6" customFormat="1" outlineLevel="1" x14ac:dyDescent="0.2">
      <c r="B17" s="54" t="s">
        <v>57</v>
      </c>
      <c r="C17" s="58"/>
      <c r="D17" s="59"/>
      <c r="F17" s="58"/>
      <c r="G17" s="59"/>
      <c r="H17" s="59"/>
      <c r="J17" s="58"/>
      <c r="K17" s="59"/>
      <c r="L17" s="59"/>
      <c r="N17" s="58"/>
      <c r="O17" s="59"/>
      <c r="P17" s="59"/>
      <c r="R17" s="58"/>
      <c r="S17" s="59"/>
      <c r="T17" s="59"/>
      <c r="V17" s="58"/>
      <c r="W17" s="59"/>
      <c r="X17" s="59"/>
      <c r="Z17" s="58"/>
      <c r="AA17" s="59"/>
      <c r="AB17" s="59"/>
      <c r="AD17" s="58"/>
      <c r="AE17" s="59"/>
      <c r="AF17" s="59"/>
      <c r="AH17" s="58"/>
      <c r="AI17" s="59"/>
      <c r="AJ17" s="59"/>
      <c r="AL17" s="58"/>
      <c r="AM17" s="59"/>
      <c r="AN17" s="59"/>
      <c r="AP17" s="58">
        <v>26071</v>
      </c>
      <c r="AQ17" s="59">
        <f t="shared" si="0"/>
        <v>1.1230722839665719</v>
      </c>
      <c r="AR17" s="57"/>
      <c r="AT17" s="58">
        <v>26040</v>
      </c>
      <c r="AU17" s="59">
        <f t="shared" si="1"/>
        <v>1.1319278417735275</v>
      </c>
      <c r="AV17" s="59">
        <f t="shared" si="2"/>
        <v>-1.1890606420927874E-3</v>
      </c>
      <c r="AX17" s="58">
        <v>25122</v>
      </c>
      <c r="AY17" s="59">
        <f t="shared" si="3"/>
        <v>1.1134651183405726</v>
      </c>
      <c r="AZ17" s="59">
        <f t="shared" si="4"/>
        <v>-3.5253456221198132E-2</v>
      </c>
      <c r="BB17" s="58"/>
      <c r="BC17" s="59"/>
      <c r="BD17" s="59"/>
      <c r="BF17" s="58"/>
      <c r="BG17" s="59"/>
      <c r="BH17" s="59" t="str">
        <f t="shared" si="17"/>
        <v/>
      </c>
    </row>
    <row r="18" spans="2:60" s="6" customFormat="1" outlineLevel="1" x14ac:dyDescent="0.2">
      <c r="B18" s="54" t="s">
        <v>58</v>
      </c>
      <c r="C18" s="58"/>
      <c r="D18" s="59"/>
      <c r="F18" s="58"/>
      <c r="G18" s="59"/>
      <c r="H18" s="59"/>
      <c r="J18" s="58"/>
      <c r="K18" s="59"/>
      <c r="L18" s="59"/>
      <c r="N18" s="58"/>
      <c r="O18" s="59"/>
      <c r="P18" s="59"/>
      <c r="R18" s="58"/>
      <c r="S18" s="59"/>
      <c r="T18" s="59"/>
      <c r="V18" s="58"/>
      <c r="W18" s="59"/>
      <c r="X18" s="59"/>
      <c r="Z18" s="58"/>
      <c r="AA18" s="59"/>
      <c r="AB18" s="59"/>
      <c r="AD18" s="58"/>
      <c r="AE18" s="59"/>
      <c r="AF18" s="59"/>
      <c r="AH18" s="58"/>
      <c r="AI18" s="59"/>
      <c r="AJ18" s="59"/>
      <c r="AL18" s="58"/>
      <c r="AM18" s="59"/>
      <c r="AN18" s="59"/>
      <c r="AP18" s="58">
        <v>24544</v>
      </c>
      <c r="AQ18" s="59">
        <f t="shared" si="0"/>
        <v>1.057293012837081</v>
      </c>
      <c r="AR18" s="57"/>
      <c r="AT18" s="58">
        <v>24370</v>
      </c>
      <c r="AU18" s="59">
        <f t="shared" si="1"/>
        <v>1.0593349271897414</v>
      </c>
      <c r="AV18" s="59">
        <f t="shared" si="2"/>
        <v>-7.0893089960886169E-3</v>
      </c>
      <c r="AX18" s="58">
        <v>24198</v>
      </c>
      <c r="AY18" s="59">
        <f t="shared" si="3"/>
        <v>1.0725113021895223</v>
      </c>
      <c r="AZ18" s="59">
        <f t="shared" si="4"/>
        <v>-7.0578580221584142E-3</v>
      </c>
      <c r="BB18" s="58"/>
      <c r="BC18" s="59"/>
      <c r="BD18" s="59"/>
      <c r="BF18" s="58"/>
      <c r="BG18" s="59"/>
      <c r="BH18" s="59" t="str">
        <f t="shared" si="17"/>
        <v/>
      </c>
    </row>
    <row r="19" spans="2:60" s="6" customFormat="1" outlineLevel="1" x14ac:dyDescent="0.2">
      <c r="B19" s="54" t="s">
        <v>59</v>
      </c>
      <c r="C19" s="58"/>
      <c r="D19" s="59"/>
      <c r="F19" s="58"/>
      <c r="G19" s="59"/>
      <c r="H19" s="59"/>
      <c r="J19" s="58"/>
      <c r="K19" s="59"/>
      <c r="L19" s="59"/>
      <c r="N19" s="58"/>
      <c r="O19" s="59"/>
      <c r="P19" s="59"/>
      <c r="R19" s="58"/>
      <c r="S19" s="59"/>
      <c r="T19" s="59"/>
      <c r="V19" s="58"/>
      <c r="W19" s="59"/>
      <c r="X19" s="59"/>
      <c r="Z19" s="58"/>
      <c r="AA19" s="59"/>
      <c r="AB19" s="59"/>
      <c r="AD19" s="58"/>
      <c r="AE19" s="59"/>
      <c r="AF19" s="59"/>
      <c r="AH19" s="58"/>
      <c r="AI19" s="59"/>
      <c r="AJ19" s="59"/>
      <c r="AL19" s="58"/>
      <c r="AM19" s="59"/>
      <c r="AN19" s="59"/>
      <c r="AP19" s="58">
        <v>25652</v>
      </c>
      <c r="AQ19" s="59">
        <f t="shared" si="0"/>
        <v>1.1050228310502284</v>
      </c>
      <c r="AR19" s="57"/>
      <c r="AT19" s="58">
        <v>25381</v>
      </c>
      <c r="AU19" s="59">
        <f t="shared" si="1"/>
        <v>1.1032818952401653</v>
      </c>
      <c r="AV19" s="59">
        <f t="shared" si="2"/>
        <v>-1.0564478403243371E-2</v>
      </c>
      <c r="AX19" s="58">
        <v>24563</v>
      </c>
      <c r="AY19" s="59">
        <f t="shared" si="3"/>
        <v>1.0886889460154241</v>
      </c>
      <c r="AZ19" s="59">
        <f t="shared" si="4"/>
        <v>-3.2228832591308487E-2</v>
      </c>
      <c r="BB19" s="58"/>
      <c r="BC19" s="59"/>
      <c r="BD19" s="59"/>
      <c r="BF19" s="58"/>
      <c r="BG19" s="59"/>
      <c r="BH19" s="59" t="str">
        <f t="shared" si="17"/>
        <v/>
      </c>
    </row>
    <row r="20" spans="2:60" s="6" customFormat="1" ht="15" x14ac:dyDescent="0.25">
      <c r="B20" s="53" t="s">
        <v>36</v>
      </c>
      <c r="C20" s="56">
        <v>13382</v>
      </c>
      <c r="D20" s="57">
        <f t="shared" si="5"/>
        <v>0.83978663319736424</v>
      </c>
      <c r="F20" s="56">
        <v>14468</v>
      </c>
      <c r="G20" s="57">
        <f t="shared" si="6"/>
        <v>0.8431235431235431</v>
      </c>
      <c r="H20" s="57">
        <f>IF(C20&gt;0,F20/C20-1,"")</f>
        <v>8.1153788671349592E-2</v>
      </c>
      <c r="J20" s="56">
        <v>15361</v>
      </c>
      <c r="K20" s="57">
        <f t="shared" ref="K20:K22" si="18">J20/J$69</f>
        <v>0.84923706324635118</v>
      </c>
      <c r="L20" s="57">
        <f>IF(F20&gt;0,J20/F20-1,"")</f>
        <v>6.1722421896599489E-2</v>
      </c>
      <c r="N20" s="56">
        <v>16259</v>
      </c>
      <c r="O20" s="57">
        <f t="shared" ref="O20:O22" si="19">N20/N$69</f>
        <v>0.85389422824431493</v>
      </c>
      <c r="P20" s="57">
        <f>IF(J20&gt;0,N20/J20-1,"")</f>
        <v>5.8459735694290638E-2</v>
      </c>
      <c r="R20" s="56">
        <v>17310</v>
      </c>
      <c r="S20" s="57">
        <f t="shared" ref="S20:S22" si="20">R20/R$69</f>
        <v>0.86123687745658983</v>
      </c>
      <c r="T20" s="57">
        <f>IF(N20&gt;0,R20/N20-1,"")</f>
        <v>6.4641121840211646E-2</v>
      </c>
      <c r="V20" s="56">
        <v>18781</v>
      </c>
      <c r="W20" s="57">
        <f t="shared" ref="W20:W22" si="21">V20/V$69</f>
        <v>0.88119926805236237</v>
      </c>
      <c r="X20" s="57">
        <f>IF(R20&gt;0,V20/R20-1,"")</f>
        <v>8.4979780473714683E-2</v>
      </c>
      <c r="Z20" s="56">
        <v>20399</v>
      </c>
      <c r="AA20" s="57">
        <f t="shared" ref="AA20:AA22" si="22">Z20/Z$69</f>
        <v>0.89776428131326469</v>
      </c>
      <c r="AB20" s="57">
        <f>IF(V20&gt;0,Z20/V20-1,"")</f>
        <v>8.6150897183323583E-2</v>
      </c>
      <c r="AD20" s="56">
        <v>21759</v>
      </c>
      <c r="AE20" s="57">
        <f t="shared" ref="AE20:AE22" si="23">AD20/AD$69</f>
        <v>0.91068513790649985</v>
      </c>
      <c r="AF20" s="57">
        <f>IF(Z20&gt;0,AD20/Z20-1,"")</f>
        <v>6.6669934800725583E-2</v>
      </c>
      <c r="AH20" s="56">
        <v>22336</v>
      </c>
      <c r="AI20" s="57">
        <f t="shared" ref="AI20:AI22" si="24">AH20/AH$69</f>
        <v>0.92016148965971822</v>
      </c>
      <c r="AJ20" s="57">
        <f>IF(AD20&gt;0,AH20/AD20-1,"")</f>
        <v>2.6517762764832975E-2</v>
      </c>
      <c r="AL20" s="56">
        <v>21110</v>
      </c>
      <c r="AM20" s="57">
        <f t="shared" ref="AM20:AM22" si="25">AL20/AL$69</f>
        <v>0.90713763912165357</v>
      </c>
      <c r="AN20" s="57">
        <f>IF(AH20&gt;0,AL20/AH20-1,"")</f>
        <v>-5.4888968481375366E-2</v>
      </c>
      <c r="AP20" s="56">
        <v>21250</v>
      </c>
      <c r="AQ20" s="57">
        <f t="shared" si="0"/>
        <v>0.91539588179546827</v>
      </c>
      <c r="AR20" s="57">
        <f t="shared" si="15"/>
        <v>6.6319279962103739E-3</v>
      </c>
      <c r="AT20" s="56">
        <v>21047</v>
      </c>
      <c r="AU20" s="57">
        <f t="shared" si="1"/>
        <v>0.91488806781134535</v>
      </c>
      <c r="AV20" s="57">
        <f t="shared" si="2"/>
        <v>-9.5529411764705419E-3</v>
      </c>
      <c r="AX20" s="56">
        <v>20333</v>
      </c>
      <c r="AY20" s="57">
        <f t="shared" si="3"/>
        <v>0.90120556688236864</v>
      </c>
      <c r="AZ20" s="57">
        <f t="shared" si="4"/>
        <v>-3.39240746899796E-2</v>
      </c>
      <c r="BB20" s="56">
        <v>20037</v>
      </c>
      <c r="BC20" s="57">
        <f>BB20/BB$69</f>
        <v>0.88982147615241136</v>
      </c>
      <c r="BD20" s="57">
        <f t="shared" si="16"/>
        <v>-1.4557615698618021E-2</v>
      </c>
      <c r="BF20" s="56">
        <v>20334</v>
      </c>
      <c r="BG20" s="57">
        <f>BF20/BF$69</f>
        <v>0.89262510974539067</v>
      </c>
      <c r="BH20" s="57">
        <f t="shared" si="17"/>
        <v>1.4822578230273997E-2</v>
      </c>
    </row>
    <row r="21" spans="2:60" s="6" customFormat="1" ht="15" x14ac:dyDescent="0.25">
      <c r="B21" s="53" t="s">
        <v>37</v>
      </c>
      <c r="C21" s="56">
        <v>20030</v>
      </c>
      <c r="D21" s="57">
        <f t="shared" si="5"/>
        <v>1.2569814872921243</v>
      </c>
      <c r="F21" s="56">
        <v>21256</v>
      </c>
      <c r="G21" s="57">
        <f t="shared" si="6"/>
        <v>1.2386946386946387</v>
      </c>
      <c r="H21" s="57">
        <f>IF(C21&gt;0,F21/C21-1,"")</f>
        <v>6.1208187718422291E-2</v>
      </c>
      <c r="J21" s="56">
        <v>21684</v>
      </c>
      <c r="K21" s="57">
        <f t="shared" si="18"/>
        <v>1.1988058381247235</v>
      </c>
      <c r="L21" s="57">
        <f>IF(F21&gt;0,J21/F21-1,"")</f>
        <v>2.0135491155438556E-2</v>
      </c>
      <c r="N21" s="56">
        <v>21914</v>
      </c>
      <c r="O21" s="57">
        <f t="shared" si="19"/>
        <v>1.1508849325140487</v>
      </c>
      <c r="P21" s="57">
        <f>IF(J21&gt;0,N21/J21-1,"")</f>
        <v>1.060689909610768E-2</v>
      </c>
      <c r="R21" s="56">
        <v>22710</v>
      </c>
      <c r="S21" s="57">
        <f t="shared" si="20"/>
        <v>1.1299069605453007</v>
      </c>
      <c r="T21" s="57">
        <f>IF(N21&gt;0,R21/N21-1,"")</f>
        <v>3.6323811262206851E-2</v>
      </c>
      <c r="V21" s="56">
        <v>23677</v>
      </c>
      <c r="W21" s="57">
        <f t="shared" si="21"/>
        <v>1.1109182189274152</v>
      </c>
      <c r="X21" s="57">
        <f>IF(R21&gt;0,V21/R21-1,"")</f>
        <v>4.2580361074416651E-2</v>
      </c>
      <c r="Z21" s="56">
        <v>24746</v>
      </c>
      <c r="AA21" s="57">
        <f t="shared" si="22"/>
        <v>1.0890766657864626</v>
      </c>
      <c r="AB21" s="57">
        <f>IF(V21&gt;0,Z21/V21-1,"")</f>
        <v>4.5149301009418386E-2</v>
      </c>
      <c r="AD21" s="56">
        <v>25502</v>
      </c>
      <c r="AE21" s="57">
        <f t="shared" si="23"/>
        <v>1.0673418993010506</v>
      </c>
      <c r="AF21" s="57">
        <f>IF(Z21&gt;0,AD21/Z21-1,"")</f>
        <v>3.0550391982542724E-2</v>
      </c>
      <c r="AH21" s="56">
        <v>25717</v>
      </c>
      <c r="AI21" s="57">
        <f t="shared" si="24"/>
        <v>1.0594463211666805</v>
      </c>
      <c r="AJ21" s="57">
        <f>IF(AD21&gt;0,AH21/AD21-1,"")</f>
        <v>8.4307113167594316E-3</v>
      </c>
      <c r="AL21" s="56">
        <v>24260</v>
      </c>
      <c r="AM21" s="57">
        <f t="shared" si="25"/>
        <v>1.0424992479910618</v>
      </c>
      <c r="AN21" s="57">
        <f>IF(AH21&gt;0,AL21/AH21-1,"")</f>
        <v>-5.6655130847299451E-2</v>
      </c>
      <c r="AP21" s="56">
        <v>24084</v>
      </c>
      <c r="AQ21" s="57">
        <f t="shared" si="0"/>
        <v>1.037477384337038</v>
      </c>
      <c r="AR21" s="57">
        <f t="shared" si="15"/>
        <v>-7.2547403132728894E-3</v>
      </c>
      <c r="AT21" s="56">
        <v>23924</v>
      </c>
      <c r="AU21" s="57">
        <f t="shared" si="1"/>
        <v>1.0399478374266464</v>
      </c>
      <c r="AV21" s="57">
        <f t="shared" si="2"/>
        <v>-6.6434147151636092E-3</v>
      </c>
      <c r="AX21" s="56">
        <v>23694</v>
      </c>
      <c r="AY21" s="57">
        <f t="shared" si="3"/>
        <v>1.0501728570162219</v>
      </c>
      <c r="AZ21" s="57">
        <f t="shared" si="4"/>
        <v>-9.6137769603744649E-3</v>
      </c>
      <c r="BB21" s="56">
        <v>23624</v>
      </c>
      <c r="BC21" s="57">
        <f>BB21/BB$69</f>
        <v>1.049116262545519</v>
      </c>
      <c r="BD21" s="57">
        <f t="shared" si="16"/>
        <v>-2.9543344306575126E-3</v>
      </c>
      <c r="BF21" s="56">
        <v>23931</v>
      </c>
      <c r="BG21" s="57">
        <f>BF21/BF$69</f>
        <v>1.0505267778753293</v>
      </c>
      <c r="BH21" s="57">
        <f t="shared" si="17"/>
        <v>1.2995259058584452E-2</v>
      </c>
    </row>
    <row r="22" spans="2:60" s="6" customFormat="1" ht="15" x14ac:dyDescent="0.25">
      <c r="B22" s="53" t="s">
        <v>2</v>
      </c>
      <c r="C22" s="56">
        <v>15570</v>
      </c>
      <c r="D22" s="57">
        <f t="shared" si="5"/>
        <v>0.9770944461876373</v>
      </c>
      <c r="F22" s="56">
        <v>16759</v>
      </c>
      <c r="G22" s="57">
        <f t="shared" si="6"/>
        <v>0.97663170163170165</v>
      </c>
      <c r="H22" s="57">
        <f>IF(C22&gt;0,F22/C22-1,"")</f>
        <v>7.6364804110468754E-2</v>
      </c>
      <c r="J22" s="56">
        <v>17476</v>
      </c>
      <c r="K22" s="57">
        <f t="shared" si="18"/>
        <v>0.96616541353383456</v>
      </c>
      <c r="L22" s="57">
        <f>IF(F22&gt;0,J22/F22-1,"")</f>
        <v>4.2782982278178894E-2</v>
      </c>
      <c r="N22" s="56">
        <v>18227</v>
      </c>
      <c r="O22" s="57">
        <f t="shared" si="19"/>
        <v>0.95725014442518774</v>
      </c>
      <c r="P22" s="57">
        <f>IF(J22&gt;0,N22/J22-1,"")</f>
        <v>4.2973220416571367E-2</v>
      </c>
      <c r="R22" s="56">
        <v>18778</v>
      </c>
      <c r="S22" s="57">
        <f t="shared" si="20"/>
        <v>0.93427533708144683</v>
      </c>
      <c r="T22" s="57">
        <f>IF(N22&gt;0,R22/N22-1,"")</f>
        <v>3.0229878751303119E-2</v>
      </c>
      <c r="V22" s="56">
        <v>19595</v>
      </c>
      <c r="W22" s="57">
        <f t="shared" si="21"/>
        <v>0.9193919204241543</v>
      </c>
      <c r="X22" s="57">
        <f>IF(R22&gt;0,V22/R22-1,"")</f>
        <v>4.3508360847800631E-2</v>
      </c>
      <c r="Z22" s="56">
        <v>20422</v>
      </c>
      <c r="AA22" s="57">
        <f t="shared" si="22"/>
        <v>0.89877651615174725</v>
      </c>
      <c r="AB22" s="57">
        <f>IF(V22&gt;0,Z22/V22-1,"")</f>
        <v>4.2204644041847317E-2</v>
      </c>
      <c r="AD22" s="56">
        <v>21167</v>
      </c>
      <c r="AE22" s="57">
        <f t="shared" si="23"/>
        <v>0.88590800652910895</v>
      </c>
      <c r="AF22" s="57">
        <f>IF(Z22&gt;0,AD22/Z22-1,"")</f>
        <v>3.6480266379394832E-2</v>
      </c>
      <c r="AH22" s="56">
        <v>21186</v>
      </c>
      <c r="AI22" s="57">
        <f t="shared" si="24"/>
        <v>0.87278569663013927</v>
      </c>
      <c r="AJ22" s="57">
        <f>IF(AD22&gt;0,AH22/AD22-1,"")</f>
        <v>8.9762365946999267E-4</v>
      </c>
      <c r="AL22" s="56">
        <v>20006</v>
      </c>
      <c r="AM22" s="57">
        <f t="shared" si="25"/>
        <v>0.85969661810837528</v>
      </c>
      <c r="AN22" s="57">
        <f>IF(AH22&gt;0,AL22/AH22-1,"")</f>
        <v>-5.5697158500896848E-2</v>
      </c>
      <c r="AP22" s="56">
        <v>20091</v>
      </c>
      <c r="AQ22" s="57">
        <f t="shared" si="0"/>
        <v>0.86546911346601185</v>
      </c>
      <c r="AR22" s="57">
        <f t="shared" si="15"/>
        <v>4.2487253823852988E-3</v>
      </c>
      <c r="AT22" s="56">
        <v>19914</v>
      </c>
      <c r="AU22" s="57">
        <f t="shared" si="1"/>
        <v>0.8656379048033036</v>
      </c>
      <c r="AV22" s="57">
        <f t="shared" si="2"/>
        <v>-8.8099148872629041E-3</v>
      </c>
      <c r="AX22" s="56">
        <v>19386</v>
      </c>
      <c r="AY22" s="57">
        <f t="shared" si="3"/>
        <v>0.85923233755872708</v>
      </c>
      <c r="AZ22" s="57">
        <f t="shared" si="4"/>
        <v>-2.6514010244049424E-2</v>
      </c>
      <c r="BB22" s="56">
        <v>19311</v>
      </c>
      <c r="BC22" s="57">
        <f>BB22/BB$69</f>
        <v>0.85758060218491872</v>
      </c>
      <c r="BD22" s="57">
        <f t="shared" si="16"/>
        <v>-3.8687712782420336E-3</v>
      </c>
      <c r="BF22" s="56">
        <v>19581</v>
      </c>
      <c r="BG22" s="57">
        <f>BF22/BF$69</f>
        <v>0.85956979806848111</v>
      </c>
      <c r="BH22" s="57">
        <f t="shared" si="17"/>
        <v>1.3981668479105203E-2</v>
      </c>
    </row>
    <row r="23" spans="2:60" s="6" customFormat="1" outlineLevel="1" x14ac:dyDescent="0.2">
      <c r="B23" s="55" t="s">
        <v>60</v>
      </c>
      <c r="C23" s="58"/>
      <c r="D23" s="59"/>
      <c r="F23" s="58"/>
      <c r="G23" s="59"/>
      <c r="H23" s="59"/>
      <c r="J23" s="58"/>
      <c r="K23" s="59"/>
      <c r="L23" s="59"/>
      <c r="N23" s="58"/>
      <c r="O23" s="59"/>
      <c r="P23" s="59"/>
      <c r="R23" s="58"/>
      <c r="S23" s="59"/>
      <c r="T23" s="59"/>
      <c r="V23" s="58"/>
      <c r="W23" s="59"/>
      <c r="X23" s="59"/>
      <c r="Z23" s="58"/>
      <c r="AA23" s="59"/>
      <c r="AB23" s="59"/>
      <c r="AD23" s="58"/>
      <c r="AE23" s="59"/>
      <c r="AF23" s="59"/>
      <c r="AH23" s="58"/>
      <c r="AI23" s="59"/>
      <c r="AJ23" s="59"/>
      <c r="AL23" s="58"/>
      <c r="AM23" s="59"/>
      <c r="AN23" s="59"/>
      <c r="AP23" s="58">
        <v>19825</v>
      </c>
      <c r="AQ23" s="59">
        <f t="shared" si="0"/>
        <v>0.8540105108985957</v>
      </c>
      <c r="AR23" s="57"/>
      <c r="AT23" s="58">
        <v>19708</v>
      </c>
      <c r="AU23" s="59">
        <f t="shared" si="1"/>
        <v>0.85668332971093242</v>
      </c>
      <c r="AV23" s="59">
        <f t="shared" si="2"/>
        <v>-5.9016393442622439E-3</v>
      </c>
      <c r="AX23" s="58">
        <v>19216</v>
      </c>
      <c r="AY23" s="59">
        <f t="shared" si="3"/>
        <v>0.85169754454392343</v>
      </c>
      <c r="AZ23" s="59">
        <f t="shared" si="4"/>
        <v>-2.4964481428861429E-2</v>
      </c>
      <c r="BB23" s="58"/>
      <c r="BC23" s="59"/>
      <c r="BD23" s="59"/>
      <c r="BF23" s="58"/>
      <c r="BG23" s="59"/>
      <c r="BH23" s="59" t="str">
        <f t="shared" si="17"/>
        <v/>
      </c>
    </row>
    <row r="24" spans="2:60" s="6" customFormat="1" outlineLevel="1" x14ac:dyDescent="0.2">
      <c r="B24" s="55" t="s">
        <v>61</v>
      </c>
      <c r="C24" s="58"/>
      <c r="D24" s="59"/>
      <c r="F24" s="58"/>
      <c r="G24" s="59"/>
      <c r="H24" s="59"/>
      <c r="J24" s="58"/>
      <c r="K24" s="59"/>
      <c r="L24" s="59"/>
      <c r="N24" s="58"/>
      <c r="O24" s="59"/>
      <c r="P24" s="59"/>
      <c r="R24" s="58"/>
      <c r="S24" s="59"/>
      <c r="T24" s="59"/>
      <c r="V24" s="58"/>
      <c r="W24" s="59"/>
      <c r="X24" s="59"/>
      <c r="Z24" s="58"/>
      <c r="AA24" s="59"/>
      <c r="AB24" s="59"/>
      <c r="AD24" s="58"/>
      <c r="AE24" s="59"/>
      <c r="AF24" s="59"/>
      <c r="AH24" s="58"/>
      <c r="AI24" s="59"/>
      <c r="AJ24" s="59"/>
      <c r="AL24" s="58"/>
      <c r="AM24" s="59"/>
      <c r="AN24" s="59"/>
      <c r="AP24" s="58">
        <v>20381</v>
      </c>
      <c r="AQ24" s="59">
        <f t="shared" si="0"/>
        <v>0.87796157491169124</v>
      </c>
      <c r="AR24" s="57"/>
      <c r="AT24" s="58">
        <v>20139</v>
      </c>
      <c r="AU24" s="59">
        <f t="shared" si="1"/>
        <v>0.87541838730710719</v>
      </c>
      <c r="AV24" s="59">
        <f t="shared" si="2"/>
        <v>-1.1873804033168178E-2</v>
      </c>
      <c r="AX24" s="58">
        <v>19572</v>
      </c>
      <c r="AY24" s="59">
        <f t="shared" si="3"/>
        <v>0.86747628756315931</v>
      </c>
      <c r="AZ24" s="59">
        <f t="shared" si="4"/>
        <v>-2.8154327424400383E-2</v>
      </c>
      <c r="BB24" s="58"/>
      <c r="BC24" s="59"/>
      <c r="BD24" s="59"/>
      <c r="BF24" s="58"/>
      <c r="BG24" s="59"/>
      <c r="BH24" s="59" t="str">
        <f t="shared" si="17"/>
        <v/>
      </c>
    </row>
    <row r="25" spans="2:60" s="6" customFormat="1" ht="15" x14ac:dyDescent="0.25">
      <c r="B25" s="53" t="s">
        <v>3</v>
      </c>
      <c r="C25" s="56">
        <v>14891</v>
      </c>
      <c r="D25" s="57">
        <f t="shared" si="5"/>
        <v>0.93448384060244749</v>
      </c>
      <c r="F25" s="56">
        <v>16095</v>
      </c>
      <c r="G25" s="57">
        <f t="shared" si="6"/>
        <v>0.93793706293706292</v>
      </c>
      <c r="H25" s="57">
        <f>IF(C25&gt;0,F25/C25-1,"")</f>
        <v>8.0854207239271947E-2</v>
      </c>
      <c r="J25" s="56">
        <v>17080</v>
      </c>
      <c r="K25" s="57">
        <f t="shared" ref="K25:K26" si="26">J25/J$69</f>
        <v>0.94427244582043346</v>
      </c>
      <c r="L25" s="57">
        <f>IF(F25&gt;0,J25/F25-1,"")</f>
        <v>6.1199130164647508E-2</v>
      </c>
      <c r="N25" s="56">
        <v>17809</v>
      </c>
      <c r="O25" s="57">
        <f t="shared" ref="O25:O26" si="27">N25/N$69</f>
        <v>0.93529751588677068</v>
      </c>
      <c r="P25" s="57">
        <f>IF(J25&gt;0,N25/J25-1,"")</f>
        <v>4.2681498829039821E-2</v>
      </c>
      <c r="R25" s="56">
        <v>18765</v>
      </c>
      <c r="S25" s="57">
        <f t="shared" ref="S25:S26" si="28">R25/R$69</f>
        <v>0.93362853873327034</v>
      </c>
      <c r="T25" s="57">
        <f>IF(N25&gt;0,R25/N25-1,"")</f>
        <v>5.3680723229827532E-2</v>
      </c>
      <c r="V25" s="56">
        <v>20019</v>
      </c>
      <c r="W25" s="57">
        <f t="shared" ref="W25:W26" si="29">V25/V$69</f>
        <v>0.93928588185614414</v>
      </c>
      <c r="X25" s="57">
        <f>IF(R25&gt;0,V25/R25-1,"")</f>
        <v>6.6826538768984811E-2</v>
      </c>
      <c r="Z25" s="56">
        <v>21227</v>
      </c>
      <c r="AA25" s="57">
        <f t="shared" ref="AA25:AA26" si="30">Z25/Z$69</f>
        <v>0.9342047354986357</v>
      </c>
      <c r="AB25" s="57">
        <f>IF(V25&gt;0,Z25/V25-1,"")</f>
        <v>6.0342674459263668E-2</v>
      </c>
      <c r="AD25" s="56">
        <v>22436</v>
      </c>
      <c r="AE25" s="57">
        <f t="shared" ref="AE25:AE26" si="31">AD25/AD$69</f>
        <v>0.93901979659314438</v>
      </c>
      <c r="AF25" s="57">
        <f>IF(Z25&gt;0,AD25/Z25-1,"")</f>
        <v>5.6955763885617294E-2</v>
      </c>
      <c r="AH25" s="56">
        <v>22850</v>
      </c>
      <c r="AI25" s="57">
        <f t="shared" ref="AI25:AI26" si="32">AH25/AH$69</f>
        <v>0.94133640932685181</v>
      </c>
      <c r="AJ25" s="57">
        <f>IF(AD25&gt;0,AH25/AD25-1,"")</f>
        <v>1.845248707434477E-2</v>
      </c>
      <c r="AL25" s="56">
        <v>21830</v>
      </c>
      <c r="AM25" s="57">
        <f t="shared" ref="AM25:AM26" si="33">AL25/AL$69</f>
        <v>0.93807743543466116</v>
      </c>
      <c r="AN25" s="57">
        <f>IF(AH25&gt;0,AL25/AH25-1,"")</f>
        <v>-4.4638949671772399E-2</v>
      </c>
      <c r="AP25" s="56">
        <v>21754</v>
      </c>
      <c r="AQ25" s="57">
        <f t="shared" si="0"/>
        <v>0.93710691823899372</v>
      </c>
      <c r="AR25" s="57">
        <f t="shared" si="15"/>
        <v>-3.4814475492441765E-3</v>
      </c>
      <c r="AT25" s="56">
        <v>21455</v>
      </c>
      <c r="AU25" s="57">
        <f t="shared" si="1"/>
        <v>0.93262334275157577</v>
      </c>
      <c r="AV25" s="57">
        <f t="shared" si="2"/>
        <v>-1.374459869449296E-2</v>
      </c>
      <c r="AX25" s="56">
        <v>20921</v>
      </c>
      <c r="AY25" s="57">
        <f t="shared" si="3"/>
        <v>0.9272670862512189</v>
      </c>
      <c r="AZ25" s="57">
        <f t="shared" si="4"/>
        <v>-2.4889303192728973E-2</v>
      </c>
      <c r="BB25" s="56">
        <v>20659</v>
      </c>
      <c r="BC25" s="57">
        <f>BB25/BB$69</f>
        <v>0.91744382271960212</v>
      </c>
      <c r="BD25" s="57">
        <f t="shared" si="16"/>
        <v>-1.2523301945413734E-2</v>
      </c>
      <c r="BF25" s="56">
        <v>20855</v>
      </c>
      <c r="BG25" s="57">
        <f>BF25/BF$69</f>
        <v>0.91549604916593508</v>
      </c>
      <c r="BH25" s="57">
        <f t="shared" si="17"/>
        <v>9.4873904835663936E-3</v>
      </c>
    </row>
    <row r="26" spans="2:60" s="6" customFormat="1" ht="15" x14ac:dyDescent="0.25">
      <c r="B26" s="53" t="s">
        <v>4</v>
      </c>
      <c r="C26" s="56">
        <v>14445</v>
      </c>
      <c r="D26" s="57">
        <f t="shared" si="5"/>
        <v>0.90649513649199875</v>
      </c>
      <c r="F26" s="56">
        <v>15441</v>
      </c>
      <c r="G26" s="57">
        <f t="shared" si="6"/>
        <v>0.89982517482517488</v>
      </c>
      <c r="H26" s="57">
        <f>IF(C26&gt;0,F26/C26-1,"")</f>
        <v>6.8951194184839082E-2</v>
      </c>
      <c r="J26" s="56">
        <v>16430</v>
      </c>
      <c r="K26" s="57">
        <f t="shared" si="26"/>
        <v>0.90833701901813357</v>
      </c>
      <c r="L26" s="57">
        <f>IF(F26&gt;0,J26/F26-1,"")</f>
        <v>6.4050255812447388E-2</v>
      </c>
      <c r="N26" s="56">
        <v>17415</v>
      </c>
      <c r="O26" s="57">
        <f t="shared" si="27"/>
        <v>0.91460532535055927</v>
      </c>
      <c r="P26" s="57">
        <f>IF(J26&gt;0,N26/J26-1,"")</f>
        <v>5.9951308581862373E-2</v>
      </c>
      <c r="R26" s="56">
        <v>18468</v>
      </c>
      <c r="S26" s="57">
        <f t="shared" si="28"/>
        <v>0.91885168416339125</v>
      </c>
      <c r="T26" s="57">
        <f>IF(N26&gt;0,R26/N26-1,"")</f>
        <v>6.0465116279069697E-2</v>
      </c>
      <c r="V26" s="56">
        <v>19645</v>
      </c>
      <c r="W26" s="57">
        <f t="shared" si="29"/>
        <v>0.92173790644207765</v>
      </c>
      <c r="X26" s="57">
        <f>IF(R26&gt;0,V26/R26-1,"")</f>
        <v>6.3731860515486183E-2</v>
      </c>
      <c r="Z26" s="56">
        <v>20838</v>
      </c>
      <c r="AA26" s="57">
        <f t="shared" si="30"/>
        <v>0.91708476366517033</v>
      </c>
      <c r="AB26" s="57">
        <f>IF(V26&gt;0,Z26/V26-1,"")</f>
        <v>6.0727920590480933E-2</v>
      </c>
      <c r="AD26" s="56">
        <v>22082</v>
      </c>
      <c r="AE26" s="57">
        <f t="shared" si="31"/>
        <v>0.92420374168166408</v>
      </c>
      <c r="AF26" s="57">
        <f>IF(Z26&gt;0,AD26/Z26-1,"")</f>
        <v>5.9698627507438262E-2</v>
      </c>
      <c r="AH26" s="56">
        <v>22421</v>
      </c>
      <c r="AI26" s="57">
        <f t="shared" si="32"/>
        <v>0.92366317870973058</v>
      </c>
      <c r="AJ26" s="57">
        <f>IF(AD26&gt;0,AH26/AD26-1,"")</f>
        <v>1.5351870301603121E-2</v>
      </c>
      <c r="AL26" s="56">
        <v>21769</v>
      </c>
      <c r="AM26" s="57">
        <f t="shared" si="33"/>
        <v>0.93545614713592029</v>
      </c>
      <c r="AN26" s="57">
        <f>IF(AH26&gt;0,AL26/AH26-1,"")</f>
        <v>-2.9079880469202957E-2</v>
      </c>
      <c r="AP26" s="56">
        <v>21827</v>
      </c>
      <c r="AQ26" s="57">
        <f t="shared" si="0"/>
        <v>0.94025157232704404</v>
      </c>
      <c r="AR26" s="57">
        <f t="shared" si="15"/>
        <v>2.6643391979419562E-3</v>
      </c>
      <c r="AT26" s="56">
        <v>21799</v>
      </c>
      <c r="AU26" s="57">
        <f t="shared" si="1"/>
        <v>0.94757661377961311</v>
      </c>
      <c r="AV26" s="57">
        <f t="shared" si="2"/>
        <v>-1.282814862326509E-3</v>
      </c>
      <c r="AX26" s="56">
        <v>21428</v>
      </c>
      <c r="AY26" s="57">
        <f t="shared" si="3"/>
        <v>0.94973849836007451</v>
      </c>
      <c r="AZ26" s="57">
        <f t="shared" si="4"/>
        <v>-1.701912931785865E-2</v>
      </c>
      <c r="BB26" s="56">
        <v>21395</v>
      </c>
      <c r="BC26" s="57">
        <f>BB26/BB$69</f>
        <v>0.95012878586020078</v>
      </c>
      <c r="BD26" s="57">
        <f t="shared" si="16"/>
        <v>-1.5400410677618437E-3</v>
      </c>
      <c r="BF26" s="56">
        <v>21727</v>
      </c>
      <c r="BG26" s="57">
        <f>BF26/BF$69</f>
        <v>0.95377524143985948</v>
      </c>
      <c r="BH26" s="57">
        <f t="shared" si="17"/>
        <v>1.5517644309418044E-2</v>
      </c>
    </row>
    <row r="27" spans="2:60" s="6" customFormat="1" outlineLevel="1" x14ac:dyDescent="0.2">
      <c r="B27" s="55" t="s">
        <v>62</v>
      </c>
      <c r="C27" s="58"/>
      <c r="D27" s="59"/>
      <c r="F27" s="58"/>
      <c r="G27" s="59"/>
      <c r="H27" s="59"/>
      <c r="J27" s="58"/>
      <c r="K27" s="59"/>
      <c r="L27" s="59"/>
      <c r="N27" s="58"/>
      <c r="O27" s="59"/>
      <c r="P27" s="59"/>
      <c r="R27" s="58"/>
      <c r="S27" s="59"/>
      <c r="T27" s="59"/>
      <c r="V27" s="58"/>
      <c r="W27" s="59"/>
      <c r="X27" s="59"/>
      <c r="Z27" s="58"/>
      <c r="AA27" s="59"/>
      <c r="AB27" s="59"/>
      <c r="AD27" s="58"/>
      <c r="AE27" s="59"/>
      <c r="AF27" s="59"/>
      <c r="AH27" s="58"/>
      <c r="AI27" s="59"/>
      <c r="AJ27" s="59"/>
      <c r="AL27" s="58"/>
      <c r="AM27" s="59"/>
      <c r="AN27" s="59"/>
      <c r="AP27" s="58">
        <v>18289</v>
      </c>
      <c r="AQ27" s="59">
        <f t="shared" si="0"/>
        <v>0.7878435426897562</v>
      </c>
      <c r="AR27" s="57"/>
      <c r="AT27" s="58">
        <v>18409</v>
      </c>
      <c r="AU27" s="59">
        <f t="shared" si="1"/>
        <v>0.80021734405564005</v>
      </c>
      <c r="AV27" s="59">
        <f t="shared" si="2"/>
        <v>6.5613210126305166E-3</v>
      </c>
      <c r="AX27" s="58">
        <v>18386</v>
      </c>
      <c r="AY27" s="59">
        <f t="shared" si="3"/>
        <v>0.81491002570694082</v>
      </c>
      <c r="AZ27" s="59">
        <f t="shared" si="4"/>
        <v>-1.2493888858710056E-3</v>
      </c>
      <c r="BB27" s="58"/>
      <c r="BC27" s="59"/>
      <c r="BD27" s="59"/>
      <c r="BF27" s="58"/>
      <c r="BG27" s="59"/>
      <c r="BH27" s="59" t="str">
        <f t="shared" si="17"/>
        <v/>
      </c>
    </row>
    <row r="28" spans="2:60" s="6" customFormat="1" outlineLevel="1" x14ac:dyDescent="0.2">
      <c r="B28" s="54" t="s">
        <v>63</v>
      </c>
      <c r="C28" s="58"/>
      <c r="D28" s="59"/>
      <c r="F28" s="58"/>
      <c r="G28" s="59"/>
      <c r="H28" s="59"/>
      <c r="J28" s="58"/>
      <c r="K28" s="59"/>
      <c r="L28" s="59"/>
      <c r="N28" s="58"/>
      <c r="O28" s="59"/>
      <c r="P28" s="59"/>
      <c r="R28" s="58"/>
      <c r="S28" s="59"/>
      <c r="T28" s="59"/>
      <c r="V28" s="58"/>
      <c r="W28" s="59"/>
      <c r="X28" s="59"/>
      <c r="Z28" s="58"/>
      <c r="AA28" s="59"/>
      <c r="AB28" s="59"/>
      <c r="AD28" s="58"/>
      <c r="AE28" s="59"/>
      <c r="AF28" s="59"/>
      <c r="AH28" s="58"/>
      <c r="AI28" s="59"/>
      <c r="AJ28" s="59"/>
      <c r="AL28" s="58"/>
      <c r="AM28" s="59"/>
      <c r="AN28" s="59"/>
      <c r="AP28" s="58">
        <v>25918</v>
      </c>
      <c r="AQ28" s="59">
        <f t="shared" si="0"/>
        <v>1.1164814336176445</v>
      </c>
      <c r="AR28" s="57"/>
      <c r="AT28" s="58">
        <v>26241</v>
      </c>
      <c r="AU28" s="59">
        <f t="shared" si="1"/>
        <v>1.1406650728102585</v>
      </c>
      <c r="AV28" s="59">
        <f t="shared" si="2"/>
        <v>1.2462381356586061E-2</v>
      </c>
      <c r="AX28" s="58">
        <v>26155</v>
      </c>
      <c r="AY28" s="59">
        <f t="shared" si="3"/>
        <v>1.1592500664834677</v>
      </c>
      <c r="AZ28" s="59">
        <f t="shared" si="4"/>
        <v>-3.2773141267482542E-3</v>
      </c>
      <c r="BB28" s="58"/>
      <c r="BC28" s="59"/>
      <c r="BD28" s="59"/>
      <c r="BF28" s="58"/>
      <c r="BG28" s="59"/>
      <c r="BH28" s="59" t="str">
        <f t="shared" si="17"/>
        <v/>
      </c>
    </row>
    <row r="29" spans="2:60" s="6" customFormat="1" outlineLevel="1" x14ac:dyDescent="0.2">
      <c r="B29" s="54" t="s">
        <v>64</v>
      </c>
      <c r="C29" s="58"/>
      <c r="D29" s="59"/>
      <c r="F29" s="58"/>
      <c r="G29" s="59"/>
      <c r="H29" s="59"/>
      <c r="J29" s="58"/>
      <c r="K29" s="59"/>
      <c r="L29" s="59"/>
      <c r="N29" s="58"/>
      <c r="O29" s="59"/>
      <c r="P29" s="59"/>
      <c r="R29" s="58"/>
      <c r="S29" s="59"/>
      <c r="T29" s="59"/>
      <c r="V29" s="58"/>
      <c r="W29" s="59"/>
      <c r="X29" s="59"/>
      <c r="Z29" s="58"/>
      <c r="AA29" s="59"/>
      <c r="AB29" s="59"/>
      <c r="AD29" s="58"/>
      <c r="AE29" s="59"/>
      <c r="AF29" s="59"/>
      <c r="AH29" s="58"/>
      <c r="AI29" s="59"/>
      <c r="AJ29" s="59"/>
      <c r="AL29" s="58"/>
      <c r="AM29" s="59"/>
      <c r="AN29" s="59"/>
      <c r="AP29" s="58">
        <v>20490</v>
      </c>
      <c r="AQ29" s="59">
        <f t="shared" si="0"/>
        <v>0.88265701731713619</v>
      </c>
      <c r="AR29" s="57"/>
      <c r="AT29" s="58">
        <v>20231</v>
      </c>
      <c r="AU29" s="59">
        <f t="shared" si="1"/>
        <v>0.87941751793088463</v>
      </c>
      <c r="AV29" s="59">
        <f t="shared" si="2"/>
        <v>-1.2640312347486526E-2</v>
      </c>
      <c r="AX29" s="58">
        <v>20020</v>
      </c>
      <c r="AY29" s="59">
        <f t="shared" si="3"/>
        <v>0.88733268327275949</v>
      </c>
      <c r="AZ29" s="59">
        <f t="shared" si="4"/>
        <v>-1.0429538826553286E-2</v>
      </c>
      <c r="BB29" s="58"/>
      <c r="BC29" s="59"/>
      <c r="BD29" s="59"/>
      <c r="BF29" s="58"/>
      <c r="BG29" s="59"/>
      <c r="BH29" s="59" t="str">
        <f t="shared" si="17"/>
        <v/>
      </c>
    </row>
    <row r="30" spans="2:60" s="6" customFormat="1" outlineLevel="1" x14ac:dyDescent="0.2">
      <c r="B30" s="54" t="s">
        <v>65</v>
      </c>
      <c r="C30" s="58"/>
      <c r="D30" s="59"/>
      <c r="F30" s="58"/>
      <c r="G30" s="59"/>
      <c r="H30" s="59"/>
      <c r="J30" s="58"/>
      <c r="K30" s="59"/>
      <c r="L30" s="59"/>
      <c r="N30" s="58"/>
      <c r="O30" s="59"/>
      <c r="P30" s="59"/>
      <c r="R30" s="58"/>
      <c r="S30" s="59"/>
      <c r="T30" s="59"/>
      <c r="V30" s="58"/>
      <c r="W30" s="59"/>
      <c r="X30" s="59"/>
      <c r="Z30" s="58"/>
      <c r="AA30" s="59"/>
      <c r="AB30" s="59"/>
      <c r="AD30" s="58"/>
      <c r="AE30" s="59"/>
      <c r="AF30" s="59"/>
      <c r="AH30" s="58"/>
      <c r="AI30" s="59"/>
      <c r="AJ30" s="59"/>
      <c r="AL30" s="58"/>
      <c r="AM30" s="59"/>
      <c r="AN30" s="59"/>
      <c r="AP30" s="58">
        <v>23986</v>
      </c>
      <c r="AQ30" s="59">
        <f t="shared" si="0"/>
        <v>1.0332557939174636</v>
      </c>
      <c r="AR30" s="57"/>
      <c r="AT30" s="58">
        <v>24411</v>
      </c>
      <c r="AU30" s="59">
        <f t="shared" si="1"/>
        <v>1.06111714844599</v>
      </c>
      <c r="AV30" s="59">
        <f t="shared" si="2"/>
        <v>1.7718669223713901E-2</v>
      </c>
      <c r="AX30" s="58">
        <v>23475</v>
      </c>
      <c r="AY30" s="59">
        <f t="shared" si="3"/>
        <v>1.0404662707206809</v>
      </c>
      <c r="AZ30" s="59">
        <f t="shared" si="4"/>
        <v>-3.8343369792306792E-2</v>
      </c>
      <c r="BB30" s="58"/>
      <c r="BC30" s="59"/>
      <c r="BD30" s="59"/>
      <c r="BF30" s="58"/>
      <c r="BG30" s="59"/>
      <c r="BH30" s="59" t="str">
        <f t="shared" si="17"/>
        <v/>
      </c>
    </row>
    <row r="31" spans="2:60" s="6" customFormat="1" outlineLevel="1" x14ac:dyDescent="0.2">
      <c r="B31" s="54" t="s">
        <v>66</v>
      </c>
      <c r="C31" s="58"/>
      <c r="D31" s="59"/>
      <c r="F31" s="58"/>
      <c r="G31" s="59"/>
      <c r="H31" s="59"/>
      <c r="J31" s="58"/>
      <c r="K31" s="59"/>
      <c r="L31" s="59"/>
      <c r="N31" s="58"/>
      <c r="O31" s="59"/>
      <c r="P31" s="59"/>
      <c r="R31" s="58"/>
      <c r="S31" s="59"/>
      <c r="T31" s="59"/>
      <c r="V31" s="58"/>
      <c r="W31" s="59"/>
      <c r="X31" s="59"/>
      <c r="Z31" s="58"/>
      <c r="AA31" s="59"/>
      <c r="AB31" s="59"/>
      <c r="AD31" s="58"/>
      <c r="AE31" s="59"/>
      <c r="AF31" s="59"/>
      <c r="AH31" s="58"/>
      <c r="AI31" s="59"/>
      <c r="AJ31" s="59"/>
      <c r="AL31" s="58"/>
      <c r="AM31" s="59"/>
      <c r="AN31" s="59"/>
      <c r="AP31" s="58">
        <v>19177</v>
      </c>
      <c r="AQ31" s="59">
        <f t="shared" si="0"/>
        <v>0.82609632118549148</v>
      </c>
      <c r="AR31" s="57"/>
      <c r="AT31" s="58">
        <v>19164</v>
      </c>
      <c r="AU31" s="59">
        <f t="shared" si="1"/>
        <v>0.83303629645729194</v>
      </c>
      <c r="AV31" s="59">
        <f t="shared" si="2"/>
        <v>-6.7789539552587375E-4</v>
      </c>
      <c r="AX31" s="58">
        <v>18757</v>
      </c>
      <c r="AY31" s="59">
        <f t="shared" si="3"/>
        <v>0.83135360340395359</v>
      </c>
      <c r="AZ31" s="59">
        <f t="shared" si="4"/>
        <v>-2.1237737424337322E-2</v>
      </c>
      <c r="BB31" s="58"/>
      <c r="BC31" s="59"/>
      <c r="BD31" s="59"/>
      <c r="BF31" s="58"/>
      <c r="BG31" s="59"/>
      <c r="BH31" s="59" t="str">
        <f t="shared" si="17"/>
        <v/>
      </c>
    </row>
    <row r="32" spans="2:60" s="6" customFormat="1" outlineLevel="1" x14ac:dyDescent="0.2">
      <c r="B32" s="54" t="s">
        <v>67</v>
      </c>
      <c r="C32" s="58"/>
      <c r="D32" s="59"/>
      <c r="F32" s="58"/>
      <c r="G32" s="59"/>
      <c r="H32" s="59"/>
      <c r="J32" s="58"/>
      <c r="K32" s="59"/>
      <c r="L32" s="59"/>
      <c r="N32" s="58"/>
      <c r="O32" s="59"/>
      <c r="P32" s="59"/>
      <c r="R32" s="58"/>
      <c r="S32" s="59"/>
      <c r="T32" s="59"/>
      <c r="V32" s="58"/>
      <c r="W32" s="59"/>
      <c r="X32" s="59"/>
      <c r="Z32" s="58"/>
      <c r="AA32" s="59"/>
      <c r="AB32" s="59"/>
      <c r="AD32" s="58"/>
      <c r="AE32" s="59"/>
      <c r="AF32" s="59"/>
      <c r="AH32" s="58"/>
      <c r="AI32" s="59"/>
      <c r="AJ32" s="59"/>
      <c r="AL32" s="58"/>
      <c r="AM32" s="59"/>
      <c r="AN32" s="59"/>
      <c r="AP32" s="58">
        <v>21465</v>
      </c>
      <c r="AQ32" s="59">
        <f t="shared" si="0"/>
        <v>0.92465753424657537</v>
      </c>
      <c r="AR32" s="57"/>
      <c r="AT32" s="58">
        <v>21037</v>
      </c>
      <c r="AU32" s="59">
        <f t="shared" si="1"/>
        <v>0.91445337970006524</v>
      </c>
      <c r="AV32" s="59">
        <f t="shared" si="2"/>
        <v>-1.9939436291637525E-2</v>
      </c>
      <c r="AX32" s="58">
        <v>20271</v>
      </c>
      <c r="AY32" s="59">
        <f t="shared" si="3"/>
        <v>0.89845758354755789</v>
      </c>
      <c r="AZ32" s="59">
        <f t="shared" si="4"/>
        <v>-3.6412035936682963E-2</v>
      </c>
      <c r="BB32" s="58"/>
      <c r="BC32" s="59"/>
      <c r="BD32" s="59"/>
      <c r="BF32" s="58"/>
      <c r="BG32" s="59"/>
      <c r="BH32" s="59" t="str">
        <f t="shared" si="17"/>
        <v/>
      </c>
    </row>
    <row r="33" spans="2:60" s="6" customFormat="1" outlineLevel="1" x14ac:dyDescent="0.2">
      <c r="B33" s="54" t="s">
        <v>68</v>
      </c>
      <c r="C33" s="58"/>
      <c r="D33" s="59"/>
      <c r="F33" s="58"/>
      <c r="G33" s="59"/>
      <c r="H33" s="59"/>
      <c r="J33" s="58"/>
      <c r="K33" s="59"/>
      <c r="L33" s="59"/>
      <c r="N33" s="58"/>
      <c r="O33" s="59"/>
      <c r="P33" s="59"/>
      <c r="R33" s="58"/>
      <c r="S33" s="59"/>
      <c r="T33" s="59"/>
      <c r="V33" s="58"/>
      <c r="W33" s="59"/>
      <c r="X33" s="59"/>
      <c r="Z33" s="58"/>
      <c r="AA33" s="59"/>
      <c r="AB33" s="59"/>
      <c r="AD33" s="58"/>
      <c r="AE33" s="59"/>
      <c r="AF33" s="59"/>
      <c r="AH33" s="58"/>
      <c r="AI33" s="59"/>
      <c r="AJ33" s="59"/>
      <c r="AL33" s="58"/>
      <c r="AM33" s="59"/>
      <c r="AN33" s="59"/>
      <c r="AP33" s="58">
        <v>23291</v>
      </c>
      <c r="AQ33" s="59">
        <f t="shared" si="0"/>
        <v>1.0033169639010941</v>
      </c>
      <c r="AR33" s="57"/>
      <c r="AT33" s="58">
        <v>23450</v>
      </c>
      <c r="AU33" s="59">
        <f t="shared" si="1"/>
        <v>1.0193436209519671</v>
      </c>
      <c r="AV33" s="59">
        <f t="shared" si="2"/>
        <v>6.8266712464042367E-3</v>
      </c>
      <c r="AX33" s="58">
        <v>22350</v>
      </c>
      <c r="AY33" s="59">
        <f t="shared" si="3"/>
        <v>0.99060366988742132</v>
      </c>
      <c r="AZ33" s="59">
        <f t="shared" si="4"/>
        <v>-4.6908315565031944E-2</v>
      </c>
      <c r="BB33" s="58"/>
      <c r="BC33" s="59"/>
      <c r="BD33" s="59"/>
      <c r="BF33" s="58"/>
      <c r="BG33" s="59"/>
      <c r="BH33" s="59" t="str">
        <f t="shared" si="17"/>
        <v/>
      </c>
    </row>
    <row r="34" spans="2:60" s="6" customFormat="1" outlineLevel="1" x14ac:dyDescent="0.2">
      <c r="B34" s="54" t="s">
        <v>69</v>
      </c>
      <c r="C34" s="58"/>
      <c r="D34" s="59"/>
      <c r="F34" s="58"/>
      <c r="G34" s="59"/>
      <c r="H34" s="59"/>
      <c r="J34" s="58"/>
      <c r="K34" s="59"/>
      <c r="L34" s="59"/>
      <c r="N34" s="58"/>
      <c r="O34" s="59"/>
      <c r="P34" s="59"/>
      <c r="R34" s="58"/>
      <c r="S34" s="59"/>
      <c r="T34" s="59"/>
      <c r="V34" s="58"/>
      <c r="W34" s="59"/>
      <c r="X34" s="59"/>
      <c r="Z34" s="58"/>
      <c r="AA34" s="59"/>
      <c r="AB34" s="59"/>
      <c r="AD34" s="58"/>
      <c r="AE34" s="59"/>
      <c r="AF34" s="59"/>
      <c r="AH34" s="58"/>
      <c r="AI34" s="59"/>
      <c r="AJ34" s="59"/>
      <c r="AL34" s="58"/>
      <c r="AM34" s="59"/>
      <c r="AN34" s="59"/>
      <c r="AP34" s="58">
        <v>23546</v>
      </c>
      <c r="AQ34" s="59">
        <f t="shared" si="0"/>
        <v>1.0143017144826398</v>
      </c>
      <c r="AR34" s="57"/>
      <c r="AT34" s="58">
        <v>23211</v>
      </c>
      <c r="AU34" s="59">
        <f t="shared" si="1"/>
        <v>1.0089545750923712</v>
      </c>
      <c r="AV34" s="59">
        <f t="shared" si="2"/>
        <v>-1.4227469633908085E-2</v>
      </c>
      <c r="AX34" s="58">
        <v>22692</v>
      </c>
      <c r="AY34" s="59">
        <f t="shared" si="3"/>
        <v>1.0057619005407321</v>
      </c>
      <c r="AZ34" s="59">
        <f t="shared" si="4"/>
        <v>-2.2360087889362834E-2</v>
      </c>
      <c r="BB34" s="58"/>
      <c r="BC34" s="59"/>
      <c r="BD34" s="59"/>
      <c r="BF34" s="58"/>
      <c r="BG34" s="59"/>
      <c r="BH34" s="59" t="str">
        <f t="shared" si="17"/>
        <v/>
      </c>
    </row>
    <row r="35" spans="2:60" s="6" customFormat="1" outlineLevel="1" x14ac:dyDescent="0.2">
      <c r="B35" s="54" t="s">
        <v>70</v>
      </c>
      <c r="C35" s="58"/>
      <c r="D35" s="59"/>
      <c r="F35" s="58"/>
      <c r="G35" s="59"/>
      <c r="H35" s="59"/>
      <c r="J35" s="58"/>
      <c r="K35" s="59"/>
      <c r="L35" s="59"/>
      <c r="N35" s="58"/>
      <c r="O35" s="59"/>
      <c r="P35" s="59"/>
      <c r="R35" s="58"/>
      <c r="S35" s="59"/>
      <c r="T35" s="59"/>
      <c r="V35" s="58"/>
      <c r="W35" s="59"/>
      <c r="X35" s="59"/>
      <c r="Z35" s="58"/>
      <c r="AA35" s="59"/>
      <c r="AB35" s="59"/>
      <c r="AD35" s="58"/>
      <c r="AE35" s="59"/>
      <c r="AF35" s="59"/>
      <c r="AH35" s="58"/>
      <c r="AI35" s="59"/>
      <c r="AJ35" s="59"/>
      <c r="AL35" s="58"/>
      <c r="AM35" s="59"/>
      <c r="AN35" s="59"/>
      <c r="AP35" s="58">
        <v>18263</v>
      </c>
      <c r="AQ35" s="59">
        <f t="shared" si="0"/>
        <v>0.7867235289049711</v>
      </c>
      <c r="AR35" s="57"/>
      <c r="AT35" s="58">
        <v>18650</v>
      </c>
      <c r="AU35" s="59">
        <f t="shared" si="1"/>
        <v>0.8106933275374919</v>
      </c>
      <c r="AV35" s="59">
        <f t="shared" si="2"/>
        <v>2.119038493128178E-2</v>
      </c>
      <c r="AX35" s="58">
        <v>18635</v>
      </c>
      <c r="AY35" s="59">
        <f t="shared" si="3"/>
        <v>0.82594628135803561</v>
      </c>
      <c r="AZ35" s="59">
        <f t="shared" si="4"/>
        <v>-8.0428954423594767E-4</v>
      </c>
      <c r="BB35" s="58"/>
      <c r="BC35" s="59"/>
      <c r="BD35" s="59"/>
      <c r="BF35" s="58"/>
      <c r="BG35" s="59"/>
      <c r="BH35" s="59" t="str">
        <f t="shared" si="17"/>
        <v/>
      </c>
    </row>
    <row r="36" spans="2:60" s="6" customFormat="1" ht="15" x14ac:dyDescent="0.25">
      <c r="B36" s="53" t="s">
        <v>38</v>
      </c>
      <c r="C36" s="56">
        <v>12431</v>
      </c>
      <c r="D36" s="57">
        <f t="shared" si="5"/>
        <v>0.78010668340131784</v>
      </c>
      <c r="F36" s="56">
        <v>13425</v>
      </c>
      <c r="G36" s="57">
        <f t="shared" si="6"/>
        <v>0.78234265734265729</v>
      </c>
      <c r="H36" s="57">
        <f>IF(C36&gt;0,F36/C36-1,"")</f>
        <v>7.9961386855442074E-2</v>
      </c>
      <c r="J36" s="56">
        <v>14296</v>
      </c>
      <c r="K36" s="57">
        <f t="shared" ref="K36" si="34">J36/J$69</f>
        <v>0.79035824856258297</v>
      </c>
      <c r="L36" s="57">
        <f>IF(F36&gt;0,J36/F36-1,"")</f>
        <v>6.4878957169459905E-2</v>
      </c>
      <c r="N36" s="56">
        <v>15219</v>
      </c>
      <c r="O36" s="57">
        <f t="shared" ref="O36" si="35">N36/N$69</f>
        <v>0.79927524814873163</v>
      </c>
      <c r="P36" s="57">
        <f>IF(J36&gt;0,N36/J36-1,"")</f>
        <v>6.4563514269725841E-2</v>
      </c>
      <c r="R36" s="56">
        <v>16028</v>
      </c>
      <c r="S36" s="57">
        <f t="shared" ref="S36" si="36">R36/R$69</f>
        <v>0.79745260958256625</v>
      </c>
      <c r="T36" s="57">
        <f>IF(N36&gt;0,R36/N36-1,"")</f>
        <v>5.3157237663447043E-2</v>
      </c>
      <c r="V36" s="56">
        <v>17141</v>
      </c>
      <c r="W36" s="57">
        <f t="shared" ref="W36" si="37">V36/V$69</f>
        <v>0.80425092666447706</v>
      </c>
      <c r="X36" s="57">
        <f>IF(R36&gt;0,V36/R36-1,"")</f>
        <v>6.9440978287996113E-2</v>
      </c>
      <c r="Z36" s="56">
        <v>18254</v>
      </c>
      <c r="AA36" s="57">
        <f t="shared" ref="AA36" si="38">Z36/Z$69</f>
        <v>0.80336238007217675</v>
      </c>
      <c r="AB36" s="57">
        <f>IF(V36&gt;0,Z36/V36-1,"")</f>
        <v>6.4932034303716302E-2</v>
      </c>
      <c r="AD36" s="56">
        <v>19322</v>
      </c>
      <c r="AE36" s="57">
        <f t="shared" ref="AE36" si="39">AD36/AD$69</f>
        <v>0.80868873728707158</v>
      </c>
      <c r="AF36" s="57">
        <f>IF(Z36&gt;0,AD36/Z36-1,"")</f>
        <v>5.8507724334392552E-2</v>
      </c>
      <c r="AH36" s="56">
        <v>19697</v>
      </c>
      <c r="AI36" s="57">
        <f t="shared" ref="AI36" si="40">AH36/AH$69</f>
        <v>0.8114443437422757</v>
      </c>
      <c r="AJ36" s="57">
        <f>IF(AD36&gt;0,AH36/AD36-1,"")</f>
        <v>1.9407928785839967E-2</v>
      </c>
      <c r="AL36" s="56">
        <v>18889</v>
      </c>
      <c r="AM36" s="57">
        <f t="shared" ref="AM36" si="41">AL36/AL$69</f>
        <v>0.81169696188388984</v>
      </c>
      <c r="AN36" s="57">
        <f>IF(AH36&gt;0,AL36/AH36-1,"")</f>
        <v>-4.1021475351576409E-2</v>
      </c>
      <c r="AP36" s="56">
        <v>18765</v>
      </c>
      <c r="AQ36" s="57">
        <f t="shared" si="0"/>
        <v>0.8083484104419747</v>
      </c>
      <c r="AR36" s="57">
        <f t="shared" si="15"/>
        <v>-6.56466726666316E-3</v>
      </c>
      <c r="AT36" s="56">
        <v>18575</v>
      </c>
      <c r="AU36" s="57">
        <f t="shared" si="1"/>
        <v>0.80743316670289067</v>
      </c>
      <c r="AV36" s="57">
        <f t="shared" si="2"/>
        <v>-1.0125233146815904E-2</v>
      </c>
      <c r="AX36" s="56">
        <v>18174</v>
      </c>
      <c r="AY36" s="57">
        <f t="shared" si="3"/>
        <v>0.80551369559436226</v>
      </c>
      <c r="AZ36" s="57">
        <f t="shared" si="4"/>
        <v>-2.1588156123822366E-2</v>
      </c>
      <c r="BB36" s="56">
        <v>18279</v>
      </c>
      <c r="BC36" s="57">
        <f>BB36/BB$69</f>
        <v>0.81175059952038364</v>
      </c>
      <c r="BD36" s="57">
        <f t="shared" si="16"/>
        <v>5.7774843182567537E-3</v>
      </c>
      <c r="BF36" s="56">
        <v>18307</v>
      </c>
      <c r="BG36" s="57">
        <f>BF36/BF$69</f>
        <v>0.80364354697102725</v>
      </c>
      <c r="BH36" s="57">
        <f t="shared" si="17"/>
        <v>1.5318124623884266E-3</v>
      </c>
    </row>
    <row r="37" spans="2:60" s="6" customFormat="1" outlineLevel="1" x14ac:dyDescent="0.2">
      <c r="B37" s="54" t="s">
        <v>71</v>
      </c>
      <c r="C37" s="58"/>
      <c r="D37" s="59"/>
      <c r="F37" s="58"/>
      <c r="G37" s="59"/>
      <c r="H37" s="59"/>
      <c r="J37" s="58"/>
      <c r="K37" s="59"/>
      <c r="L37" s="59"/>
      <c r="N37" s="58"/>
      <c r="O37" s="59"/>
      <c r="P37" s="59"/>
      <c r="R37" s="58"/>
      <c r="S37" s="59"/>
      <c r="T37" s="59"/>
      <c r="V37" s="58"/>
      <c r="W37" s="59"/>
      <c r="X37" s="59"/>
      <c r="Z37" s="58"/>
      <c r="AA37" s="59"/>
      <c r="AB37" s="59"/>
      <c r="AD37" s="58"/>
      <c r="AE37" s="59"/>
      <c r="AF37" s="59"/>
      <c r="AH37" s="58"/>
      <c r="AI37" s="59"/>
      <c r="AJ37" s="59"/>
      <c r="AL37" s="58"/>
      <c r="AM37" s="59"/>
      <c r="AN37" s="59"/>
      <c r="AP37" s="58">
        <v>18592</v>
      </c>
      <c r="AQ37" s="59">
        <f t="shared" si="0"/>
        <v>0.80089601102782804</v>
      </c>
      <c r="AR37" s="57"/>
      <c r="AT37" s="58">
        <v>18321</v>
      </c>
      <c r="AU37" s="59">
        <f t="shared" si="1"/>
        <v>0.79639208867637468</v>
      </c>
      <c r="AV37" s="59">
        <f t="shared" si="2"/>
        <v>-1.4576161790017195E-2</v>
      </c>
      <c r="AX37" s="58">
        <v>18071</v>
      </c>
      <c r="AY37" s="59">
        <f t="shared" si="3"/>
        <v>0.80094849747362817</v>
      </c>
      <c r="AZ37" s="59">
        <f t="shared" si="4"/>
        <v>-1.3645543365536805E-2</v>
      </c>
      <c r="BB37" s="58"/>
      <c r="BC37" s="59"/>
      <c r="BD37" s="59"/>
      <c r="BF37" s="58"/>
      <c r="BG37" s="59"/>
      <c r="BH37" s="59" t="str">
        <f t="shared" si="17"/>
        <v/>
      </c>
    </row>
    <row r="38" spans="2:60" s="6" customFormat="1" outlineLevel="1" x14ac:dyDescent="0.2">
      <c r="B38" s="54" t="s">
        <v>72</v>
      </c>
      <c r="C38" s="58"/>
      <c r="D38" s="59"/>
      <c r="F38" s="58"/>
      <c r="G38" s="59"/>
      <c r="H38" s="59"/>
      <c r="J38" s="58"/>
      <c r="K38" s="59"/>
      <c r="L38" s="59"/>
      <c r="N38" s="58"/>
      <c r="O38" s="59"/>
      <c r="P38" s="59"/>
      <c r="R38" s="58"/>
      <c r="S38" s="59"/>
      <c r="T38" s="59"/>
      <c r="V38" s="58"/>
      <c r="W38" s="59"/>
      <c r="X38" s="59"/>
      <c r="Z38" s="58"/>
      <c r="AA38" s="59"/>
      <c r="AB38" s="59"/>
      <c r="AD38" s="58"/>
      <c r="AE38" s="59"/>
      <c r="AF38" s="59"/>
      <c r="AH38" s="58"/>
      <c r="AI38" s="59"/>
      <c r="AJ38" s="59"/>
      <c r="AL38" s="58"/>
      <c r="AM38" s="59"/>
      <c r="AN38" s="59"/>
      <c r="AP38" s="58">
        <v>19166</v>
      </c>
      <c r="AQ38" s="59">
        <f t="shared" si="0"/>
        <v>0.8256224691996209</v>
      </c>
      <c r="AR38" s="57"/>
      <c r="AT38" s="58">
        <v>19141</v>
      </c>
      <c r="AU38" s="59">
        <f t="shared" si="1"/>
        <v>0.83203651380134758</v>
      </c>
      <c r="AV38" s="59">
        <f t="shared" si="2"/>
        <v>-1.3043931962850586E-3</v>
      </c>
      <c r="AX38" s="58">
        <v>18852</v>
      </c>
      <c r="AY38" s="59">
        <f t="shared" si="3"/>
        <v>0.83556422302987321</v>
      </c>
      <c r="AZ38" s="59">
        <f t="shared" si="4"/>
        <v>-1.5098479703254841E-2</v>
      </c>
      <c r="BB38" s="58"/>
      <c r="BC38" s="59"/>
      <c r="BD38" s="59"/>
      <c r="BF38" s="58"/>
      <c r="BG38" s="59"/>
      <c r="BH38" s="59" t="str">
        <f t="shared" si="17"/>
        <v/>
      </c>
    </row>
    <row r="39" spans="2:60" s="6" customFormat="1" outlineLevel="1" x14ac:dyDescent="0.2">
      <c r="B39" s="54" t="s">
        <v>73</v>
      </c>
      <c r="C39" s="58"/>
      <c r="D39" s="59"/>
      <c r="F39" s="58"/>
      <c r="G39" s="59"/>
      <c r="H39" s="59"/>
      <c r="J39" s="58"/>
      <c r="K39" s="59"/>
      <c r="L39" s="59"/>
      <c r="N39" s="58"/>
      <c r="O39" s="59"/>
      <c r="P39" s="59"/>
      <c r="R39" s="58"/>
      <c r="S39" s="59"/>
      <c r="T39" s="59"/>
      <c r="V39" s="58"/>
      <c r="W39" s="59"/>
      <c r="X39" s="59"/>
      <c r="Z39" s="58"/>
      <c r="AA39" s="59"/>
      <c r="AB39" s="59"/>
      <c r="AD39" s="58"/>
      <c r="AE39" s="59"/>
      <c r="AF39" s="59"/>
      <c r="AH39" s="58"/>
      <c r="AI39" s="59"/>
      <c r="AJ39" s="59"/>
      <c r="AL39" s="58"/>
      <c r="AM39" s="59"/>
      <c r="AN39" s="59"/>
      <c r="AP39" s="58">
        <v>19259</v>
      </c>
      <c r="AQ39" s="59">
        <f t="shared" si="0"/>
        <v>0.82962867235289051</v>
      </c>
      <c r="AR39" s="57"/>
      <c r="AT39" s="58">
        <v>19559</v>
      </c>
      <c r="AU39" s="59">
        <f t="shared" si="1"/>
        <v>0.85020647685285811</v>
      </c>
      <c r="AV39" s="59">
        <f t="shared" si="2"/>
        <v>1.5577132769095003E-2</v>
      </c>
      <c r="AX39" s="58">
        <v>19212</v>
      </c>
      <c r="AY39" s="59">
        <f t="shared" si="3"/>
        <v>0.85152025529651632</v>
      </c>
      <c r="AZ39" s="59">
        <f t="shared" si="4"/>
        <v>-1.7741193312541537E-2</v>
      </c>
      <c r="BB39" s="58"/>
      <c r="BC39" s="59"/>
      <c r="BD39" s="59"/>
      <c r="BF39" s="58"/>
      <c r="BG39" s="59"/>
      <c r="BH39" s="59" t="str">
        <f t="shared" si="17"/>
        <v/>
      </c>
    </row>
    <row r="40" spans="2:60" s="6" customFormat="1" outlineLevel="1" x14ac:dyDescent="0.2">
      <c r="B40" s="54" t="s">
        <v>74</v>
      </c>
      <c r="C40" s="58"/>
      <c r="D40" s="59"/>
      <c r="F40" s="58"/>
      <c r="G40" s="59"/>
      <c r="H40" s="59"/>
      <c r="J40" s="58"/>
      <c r="K40" s="59"/>
      <c r="L40" s="59"/>
      <c r="N40" s="58"/>
      <c r="O40" s="59"/>
      <c r="P40" s="59"/>
      <c r="R40" s="58"/>
      <c r="S40" s="59"/>
      <c r="T40" s="59"/>
      <c r="V40" s="58"/>
      <c r="W40" s="59"/>
      <c r="X40" s="59"/>
      <c r="Z40" s="58"/>
      <c r="AA40" s="59"/>
      <c r="AB40" s="59"/>
      <c r="AD40" s="58"/>
      <c r="AE40" s="59"/>
      <c r="AF40" s="59"/>
      <c r="AH40" s="58"/>
      <c r="AI40" s="59"/>
      <c r="AJ40" s="59"/>
      <c r="AL40" s="58"/>
      <c r="AM40" s="59"/>
      <c r="AN40" s="59"/>
      <c r="AP40" s="58">
        <v>20105</v>
      </c>
      <c r="AQ40" s="59">
        <f t="shared" si="0"/>
        <v>0.86607219781166533</v>
      </c>
      <c r="AR40" s="57"/>
      <c r="AT40" s="58">
        <v>20129</v>
      </c>
      <c r="AU40" s="59">
        <f t="shared" si="1"/>
        <v>0.87498369919582697</v>
      </c>
      <c r="AV40" s="59">
        <f t="shared" si="2"/>
        <v>1.1937329022631005E-3</v>
      </c>
      <c r="AX40" s="58">
        <v>19758</v>
      </c>
      <c r="AY40" s="59">
        <f t="shared" si="3"/>
        <v>0.87572023756759154</v>
      </c>
      <c r="AZ40" s="59">
        <f t="shared" si="4"/>
        <v>-1.8431119280639896E-2</v>
      </c>
      <c r="BB40" s="58"/>
      <c r="BC40" s="59"/>
      <c r="BD40" s="59"/>
      <c r="BF40" s="58"/>
      <c r="BG40" s="59"/>
      <c r="BH40" s="59" t="str">
        <f t="shared" si="17"/>
        <v/>
      </c>
    </row>
    <row r="41" spans="2:60" s="6" customFormat="1" outlineLevel="1" x14ac:dyDescent="0.2">
      <c r="B41" s="54" t="s">
        <v>75</v>
      </c>
      <c r="C41" s="58"/>
      <c r="D41" s="59"/>
      <c r="F41" s="58"/>
      <c r="G41" s="59"/>
      <c r="H41" s="59"/>
      <c r="J41" s="58"/>
      <c r="K41" s="59"/>
      <c r="L41" s="59"/>
      <c r="N41" s="58"/>
      <c r="O41" s="59"/>
      <c r="P41" s="59"/>
      <c r="R41" s="58"/>
      <c r="S41" s="59"/>
      <c r="T41" s="59"/>
      <c r="V41" s="58"/>
      <c r="W41" s="59"/>
      <c r="X41" s="59"/>
      <c r="Z41" s="58"/>
      <c r="AA41" s="59"/>
      <c r="AB41" s="59"/>
      <c r="AD41" s="58"/>
      <c r="AE41" s="59"/>
      <c r="AF41" s="59"/>
      <c r="AH41" s="58"/>
      <c r="AI41" s="59"/>
      <c r="AJ41" s="59"/>
      <c r="AL41" s="58"/>
      <c r="AM41" s="59"/>
      <c r="AN41" s="59"/>
      <c r="AP41" s="58">
        <v>17924</v>
      </c>
      <c r="AQ41" s="59">
        <f t="shared" si="0"/>
        <v>0.77212027224950464</v>
      </c>
      <c r="AR41" s="57"/>
      <c r="AT41" s="58">
        <v>17428</v>
      </c>
      <c r="AU41" s="59">
        <f t="shared" si="1"/>
        <v>0.75757444033905674</v>
      </c>
      <c r="AV41" s="59">
        <f t="shared" si="2"/>
        <v>-2.7672394554786872E-2</v>
      </c>
      <c r="AX41" s="58">
        <v>16836</v>
      </c>
      <c r="AY41" s="59">
        <f t="shared" si="3"/>
        <v>0.74621044233667233</v>
      </c>
      <c r="AZ41" s="59">
        <f t="shared" si="4"/>
        <v>-3.3968326830387863E-2</v>
      </c>
      <c r="BB41" s="58"/>
      <c r="BC41" s="59"/>
      <c r="BD41" s="59"/>
      <c r="BF41" s="58"/>
      <c r="BG41" s="59"/>
      <c r="BH41" s="59" t="str">
        <f t="shared" si="17"/>
        <v/>
      </c>
    </row>
    <row r="42" spans="2:60" s="6" customFormat="1" ht="15" x14ac:dyDescent="0.25">
      <c r="B42" s="53" t="s">
        <v>5</v>
      </c>
      <c r="C42" s="56">
        <v>19383</v>
      </c>
      <c r="D42" s="57">
        <f t="shared" si="5"/>
        <v>1.2163790398493881</v>
      </c>
      <c r="F42" s="56">
        <v>20899</v>
      </c>
      <c r="G42" s="57">
        <f t="shared" si="6"/>
        <v>1.2178904428904429</v>
      </c>
      <c r="H42" s="57">
        <f>IF(C42&gt;0,F42/C42-1,"")</f>
        <v>7.8212866945261306E-2</v>
      </c>
      <c r="J42" s="56">
        <v>21862</v>
      </c>
      <c r="K42" s="57">
        <f t="shared" ref="K42" si="42">J42/J$69</f>
        <v>1.2086466165413534</v>
      </c>
      <c r="L42" s="57">
        <f>IF(F42&gt;0,J42/F42-1,"")</f>
        <v>4.6078759749270226E-2</v>
      </c>
      <c r="N42" s="56">
        <v>22846</v>
      </c>
      <c r="O42" s="57">
        <f t="shared" ref="O42" si="43">N42/N$69</f>
        <v>1.1998319415997059</v>
      </c>
      <c r="P42" s="57">
        <f>IF(J42&gt;0,N42/J42-1,"")</f>
        <v>4.5009605708535405E-2</v>
      </c>
      <c r="R42" s="56">
        <v>23991</v>
      </c>
      <c r="S42" s="57">
        <f t="shared" ref="S42" si="44">R42/R$69</f>
        <v>1.1936414747002337</v>
      </c>
      <c r="T42" s="57">
        <f>IF(N42&gt;0,R42/N42-1,"")</f>
        <v>5.0118182614024231E-2</v>
      </c>
      <c r="V42" s="56">
        <v>25205</v>
      </c>
      <c r="W42" s="57">
        <f t="shared" ref="W42" si="45">V42/V$69</f>
        <v>1.1826115516351523</v>
      </c>
      <c r="X42" s="57">
        <f>IF(R42&gt;0,V42/R42-1,"")</f>
        <v>5.0602309199283102E-2</v>
      </c>
      <c r="Z42" s="56">
        <v>26828</v>
      </c>
      <c r="AA42" s="57">
        <f t="shared" ref="AA42" si="46">Z42/Z$69</f>
        <v>1.1807059237743156</v>
      </c>
      <c r="AB42" s="57">
        <f>IF(V42&gt;0,Z42/V42-1,"")</f>
        <v>6.4391985717119571E-2</v>
      </c>
      <c r="AD42" s="56">
        <v>28124</v>
      </c>
      <c r="AE42" s="57">
        <f t="shared" ref="AE42" si="47">AD42/AD$69</f>
        <v>1.1770811534759134</v>
      </c>
      <c r="AF42" s="57">
        <f>IF(Z42&gt;0,AD42/Z42-1,"")</f>
        <v>4.8307738183986926E-2</v>
      </c>
      <c r="AH42" s="56">
        <v>28332</v>
      </c>
      <c r="AI42" s="57">
        <f t="shared" ref="AI42" si="48">AH42/AH$69</f>
        <v>1.1671747548817666</v>
      </c>
      <c r="AJ42" s="57">
        <f>IF(AD42&gt;0,AH42/AD42-1,"")</f>
        <v>7.395818517991648E-3</v>
      </c>
      <c r="AL42" s="56">
        <v>27128</v>
      </c>
      <c r="AM42" s="57">
        <f t="shared" ref="AM42" si="49">AL42/AL$69</f>
        <v>1.1657427699712088</v>
      </c>
      <c r="AN42" s="57">
        <f>IF(AH42&gt;0,AL42/AH42-1,"")</f>
        <v>-4.2496117464351224E-2</v>
      </c>
      <c r="AP42" s="56">
        <v>27192</v>
      </c>
      <c r="AQ42" s="57">
        <f t="shared" si="0"/>
        <v>1.1713621090721116</v>
      </c>
      <c r="AR42" s="57">
        <f t="shared" si="15"/>
        <v>2.3591860808021003E-3</v>
      </c>
      <c r="AT42" s="56">
        <v>26777</v>
      </c>
      <c r="AU42" s="57">
        <f t="shared" si="1"/>
        <v>1.1639643555748751</v>
      </c>
      <c r="AV42" s="57">
        <f t="shared" si="2"/>
        <v>-1.5261841718152369E-2</v>
      </c>
      <c r="AX42" s="56">
        <v>26449</v>
      </c>
      <c r="AY42" s="57">
        <f t="shared" si="3"/>
        <v>1.172280826167893</v>
      </c>
      <c r="AZ42" s="57">
        <f t="shared" si="4"/>
        <v>-1.2249318444934043E-2</v>
      </c>
      <c r="BB42" s="56">
        <v>26509</v>
      </c>
      <c r="BC42" s="57">
        <f>BB42/BB$69</f>
        <v>1.1772359889865884</v>
      </c>
      <c r="BD42" s="57">
        <f t="shared" si="16"/>
        <v>2.2685167681197882E-3</v>
      </c>
      <c r="BF42" s="56">
        <v>26996</v>
      </c>
      <c r="BG42" s="57">
        <f>BF42/BF$69</f>
        <v>1.1850746268656716</v>
      </c>
      <c r="BH42" s="57">
        <f t="shared" si="17"/>
        <v>1.8371119242521328E-2</v>
      </c>
    </row>
    <row r="43" spans="2:60" s="6" customFormat="1" outlineLevel="1" x14ac:dyDescent="0.2">
      <c r="B43" s="54" t="s">
        <v>76</v>
      </c>
      <c r="C43" s="58"/>
      <c r="D43" s="59"/>
      <c r="F43" s="58"/>
      <c r="G43" s="59"/>
      <c r="H43" s="59"/>
      <c r="J43" s="58"/>
      <c r="K43" s="59"/>
      <c r="L43" s="59"/>
      <c r="N43" s="58"/>
      <c r="O43" s="59"/>
      <c r="P43" s="59"/>
      <c r="R43" s="58"/>
      <c r="S43" s="59"/>
      <c r="T43" s="59"/>
      <c r="V43" s="58"/>
      <c r="W43" s="59"/>
      <c r="X43" s="59"/>
      <c r="Z43" s="58"/>
      <c r="AA43" s="59"/>
      <c r="AB43" s="59"/>
      <c r="AD43" s="58"/>
      <c r="AE43" s="59"/>
      <c r="AF43" s="59"/>
      <c r="AH43" s="58"/>
      <c r="AI43" s="59"/>
      <c r="AJ43" s="59"/>
      <c r="AL43" s="58"/>
      <c r="AM43" s="59"/>
      <c r="AN43" s="59"/>
      <c r="AP43" s="58">
        <v>27157</v>
      </c>
      <c r="AQ43" s="59">
        <f t="shared" si="0"/>
        <v>1.1698543982079779</v>
      </c>
      <c r="AR43" s="57"/>
      <c r="AT43" s="58">
        <v>26772</v>
      </c>
      <c r="AU43" s="59">
        <f t="shared" si="1"/>
        <v>1.163747011519235</v>
      </c>
      <c r="AV43" s="59">
        <f t="shared" si="2"/>
        <v>-1.4176823655042914E-2</v>
      </c>
      <c r="AX43" s="58">
        <v>26467</v>
      </c>
      <c r="AY43" s="59">
        <f t="shared" si="3"/>
        <v>1.1730786277812251</v>
      </c>
      <c r="AZ43" s="59">
        <f t="shared" si="4"/>
        <v>-1.1392499626475372E-2</v>
      </c>
      <c r="BB43" s="58"/>
      <c r="BC43" s="59"/>
      <c r="BD43" s="59"/>
      <c r="BF43" s="58"/>
      <c r="BG43" s="59"/>
      <c r="BH43" s="59" t="str">
        <f t="shared" si="17"/>
        <v/>
      </c>
    </row>
    <row r="44" spans="2:60" s="6" customFormat="1" outlineLevel="1" x14ac:dyDescent="0.2">
      <c r="B44" s="54" t="s">
        <v>77</v>
      </c>
      <c r="C44" s="58"/>
      <c r="D44" s="59"/>
      <c r="F44" s="58"/>
      <c r="G44" s="59"/>
      <c r="H44" s="59"/>
      <c r="J44" s="58"/>
      <c r="K44" s="59"/>
      <c r="L44" s="59"/>
      <c r="N44" s="58"/>
      <c r="O44" s="59"/>
      <c r="P44" s="59"/>
      <c r="R44" s="58"/>
      <c r="S44" s="59"/>
      <c r="T44" s="59"/>
      <c r="V44" s="58"/>
      <c r="W44" s="59"/>
      <c r="X44" s="59"/>
      <c r="Z44" s="58"/>
      <c r="AA44" s="59"/>
      <c r="AB44" s="59"/>
      <c r="AD44" s="58"/>
      <c r="AE44" s="59"/>
      <c r="AF44" s="59"/>
      <c r="AH44" s="58"/>
      <c r="AI44" s="59"/>
      <c r="AJ44" s="59"/>
      <c r="AL44" s="58"/>
      <c r="AM44" s="59"/>
      <c r="AN44" s="59"/>
      <c r="AP44" s="58">
        <v>27175</v>
      </c>
      <c r="AQ44" s="59">
        <f t="shared" si="0"/>
        <v>1.1706297923666753</v>
      </c>
      <c r="AR44" s="57"/>
      <c r="AT44" s="58">
        <v>26568</v>
      </c>
      <c r="AU44" s="59">
        <f t="shared" si="1"/>
        <v>1.1548793740491197</v>
      </c>
      <c r="AV44" s="59">
        <f t="shared" si="2"/>
        <v>-2.2336706531738693E-2</v>
      </c>
      <c r="AX44" s="58">
        <v>26185</v>
      </c>
      <c r="AY44" s="59">
        <f t="shared" si="3"/>
        <v>1.1605797358390213</v>
      </c>
      <c r="AZ44" s="59">
        <f t="shared" si="4"/>
        <v>-1.4415838602830466E-2</v>
      </c>
      <c r="BB44" s="58"/>
      <c r="BC44" s="59"/>
      <c r="BD44" s="59"/>
      <c r="BF44" s="58"/>
      <c r="BG44" s="59"/>
      <c r="BH44" s="59" t="str">
        <f t="shared" si="17"/>
        <v/>
      </c>
    </row>
    <row r="45" spans="2:60" s="6" customFormat="1" outlineLevel="1" x14ac:dyDescent="0.2">
      <c r="B45" s="54" t="s">
        <v>78</v>
      </c>
      <c r="C45" s="58"/>
      <c r="D45" s="59"/>
      <c r="F45" s="58"/>
      <c r="G45" s="59"/>
      <c r="H45" s="59"/>
      <c r="J45" s="58"/>
      <c r="K45" s="59"/>
      <c r="L45" s="59"/>
      <c r="N45" s="58"/>
      <c r="O45" s="59"/>
      <c r="P45" s="59"/>
      <c r="R45" s="58"/>
      <c r="S45" s="59"/>
      <c r="T45" s="59"/>
      <c r="V45" s="58"/>
      <c r="W45" s="59"/>
      <c r="X45" s="59"/>
      <c r="Z45" s="58"/>
      <c r="AA45" s="59"/>
      <c r="AB45" s="59"/>
      <c r="AD45" s="58"/>
      <c r="AE45" s="59"/>
      <c r="AF45" s="59"/>
      <c r="AH45" s="58"/>
      <c r="AI45" s="59"/>
      <c r="AJ45" s="59"/>
      <c r="AL45" s="58"/>
      <c r="AM45" s="59"/>
      <c r="AN45" s="59"/>
      <c r="AP45" s="58">
        <v>27382</v>
      </c>
      <c r="AQ45" s="59">
        <f t="shared" si="0"/>
        <v>1.1795468251916947</v>
      </c>
      <c r="AR45" s="57"/>
      <c r="AT45" s="58">
        <v>27040</v>
      </c>
      <c r="AU45" s="59">
        <f t="shared" si="1"/>
        <v>1.1753966529015432</v>
      </c>
      <c r="AV45" s="59">
        <f t="shared" si="2"/>
        <v>-1.2489956905996635E-2</v>
      </c>
      <c r="AX45" s="58">
        <v>26991</v>
      </c>
      <c r="AY45" s="59">
        <f t="shared" si="3"/>
        <v>1.196303519191561</v>
      </c>
      <c r="AZ45" s="59">
        <f t="shared" si="4"/>
        <v>-1.8121301775148035E-3</v>
      </c>
      <c r="BB45" s="58"/>
      <c r="BC45" s="59"/>
      <c r="BD45" s="59"/>
      <c r="BF45" s="58"/>
      <c r="BG45" s="59"/>
      <c r="BH45" s="59" t="str">
        <f t="shared" si="17"/>
        <v/>
      </c>
    </row>
    <row r="46" spans="2:60" s="6" customFormat="1" outlineLevel="1" x14ac:dyDescent="0.2">
      <c r="B46" s="54" t="s">
        <v>79</v>
      </c>
      <c r="C46" s="58"/>
      <c r="D46" s="59"/>
      <c r="F46" s="58"/>
      <c r="G46" s="59"/>
      <c r="H46" s="59"/>
      <c r="J46" s="58"/>
      <c r="K46" s="59"/>
      <c r="L46" s="59"/>
      <c r="N46" s="58"/>
      <c r="O46" s="59"/>
      <c r="P46" s="59"/>
      <c r="R46" s="58"/>
      <c r="S46" s="59"/>
      <c r="T46" s="59"/>
      <c r="V46" s="58"/>
      <c r="W46" s="59"/>
      <c r="X46" s="59"/>
      <c r="Z46" s="58"/>
      <c r="AA46" s="59"/>
      <c r="AB46" s="59"/>
      <c r="AD46" s="58"/>
      <c r="AE46" s="59"/>
      <c r="AF46" s="59"/>
      <c r="AH46" s="58"/>
      <c r="AI46" s="59"/>
      <c r="AJ46" s="59"/>
      <c r="AL46" s="58"/>
      <c r="AM46" s="59"/>
      <c r="AN46" s="59"/>
      <c r="AP46" s="58">
        <v>27347</v>
      </c>
      <c r="AQ46" s="59">
        <f t="shared" si="0"/>
        <v>1.178039114327561</v>
      </c>
      <c r="AR46" s="57"/>
      <c r="AT46" s="58">
        <v>26865</v>
      </c>
      <c r="AU46" s="59">
        <f t="shared" si="1"/>
        <v>1.1677896109541404</v>
      </c>
      <c r="AV46" s="59">
        <f t="shared" si="2"/>
        <v>-1.7625333674626154E-2</v>
      </c>
      <c r="AX46" s="58">
        <v>26276</v>
      </c>
      <c r="AY46" s="59">
        <f t="shared" si="3"/>
        <v>1.1646130662175338</v>
      </c>
      <c r="AZ46" s="59">
        <f t="shared" si="4"/>
        <v>-2.1924436999813834E-2</v>
      </c>
      <c r="BB46" s="58"/>
      <c r="BC46" s="59"/>
      <c r="BD46" s="59"/>
      <c r="BF46" s="58"/>
      <c r="BG46" s="59"/>
      <c r="BH46" s="59" t="str">
        <f t="shared" si="17"/>
        <v/>
      </c>
    </row>
    <row r="47" spans="2:60" s="6" customFormat="1" ht="15" x14ac:dyDescent="0.25">
      <c r="B47" s="53" t="s">
        <v>20</v>
      </c>
      <c r="C47" s="56">
        <v>15185</v>
      </c>
      <c r="D47" s="57">
        <f t="shared" si="5"/>
        <v>0.95293379353624097</v>
      </c>
      <c r="F47" s="56">
        <v>16461</v>
      </c>
      <c r="G47" s="57">
        <f t="shared" si="6"/>
        <v>0.95926573426573425</v>
      </c>
      <c r="H47" s="57">
        <f>IF(C47&gt;0,F47/C47-1,"")</f>
        <v>8.403029305235421E-2</v>
      </c>
      <c r="J47" s="56">
        <v>17217</v>
      </c>
      <c r="K47" s="57">
        <f t="shared" ref="K47" si="50">J47/J$69</f>
        <v>0.95184652808491821</v>
      </c>
      <c r="L47" s="57">
        <f>IF(F47&gt;0,J47/F47-1,"")</f>
        <v>4.5926735921268502E-2</v>
      </c>
      <c r="N47" s="56">
        <v>17857</v>
      </c>
      <c r="O47" s="57">
        <f t="shared" ref="O47" si="51">N47/N$69</f>
        <v>0.93781839189118221</v>
      </c>
      <c r="P47" s="57">
        <f>IF(J47&gt;0,N47/J47-1,"")</f>
        <v>3.7172562002671716E-2</v>
      </c>
      <c r="R47" s="56">
        <v>18660</v>
      </c>
      <c r="S47" s="57">
        <f t="shared" ref="S47" si="52">R47/R$69</f>
        <v>0.92840439822876764</v>
      </c>
      <c r="T47" s="57">
        <f>IF(N47&gt;0,R47/N47-1,"")</f>
        <v>4.4968359746877962E-2</v>
      </c>
      <c r="V47" s="56">
        <v>19574</v>
      </c>
      <c r="W47" s="57">
        <f t="shared" ref="W47" si="53">V47/V$69</f>
        <v>0.91840660629662652</v>
      </c>
      <c r="X47" s="57">
        <f>IF(R47&gt;0,V47/R47-1,"")</f>
        <v>4.8981779206859644E-2</v>
      </c>
      <c r="Z47" s="56">
        <v>20770</v>
      </c>
      <c r="AA47" s="57">
        <f t="shared" ref="AA47" si="54">Z47/Z$69</f>
        <v>0.91409206936009157</v>
      </c>
      <c r="AB47" s="57">
        <f>IF(V47&gt;0,Z47/V47-1,"")</f>
        <v>6.1101461121896294E-2</v>
      </c>
      <c r="AD47" s="56">
        <v>21610</v>
      </c>
      <c r="AE47" s="57">
        <f t="shared" ref="AE47" si="55">AD47/AD$69</f>
        <v>0.90444900179969023</v>
      </c>
      <c r="AF47" s="57">
        <f>IF(Z47&gt;0,AD47/Z47-1,"")</f>
        <v>4.0442946557534887E-2</v>
      </c>
      <c r="AH47" s="56">
        <v>21878</v>
      </c>
      <c r="AI47" s="57">
        <f t="shared" ref="AI47" si="56">AH47/AH$69</f>
        <v>0.90129356513141634</v>
      </c>
      <c r="AJ47" s="57">
        <f>IF(AD47&gt;0,AH47/AD47-1,"")</f>
        <v>1.240166589541869E-2</v>
      </c>
      <c r="AL47" s="56">
        <v>20621</v>
      </c>
      <c r="AM47" s="57">
        <f t="shared" ref="AM47" si="57">AL47/AL$69</f>
        <v>0.88612436079240253</v>
      </c>
      <c r="AN47" s="57">
        <f>IF(AH47&gt;0,AL47/AH47-1,"")</f>
        <v>-5.7454977603071611E-2</v>
      </c>
      <c r="AP47" s="56">
        <v>20511</v>
      </c>
      <c r="AQ47" s="57">
        <f t="shared" si="0"/>
        <v>0.88356164383561642</v>
      </c>
      <c r="AR47" s="57">
        <f t="shared" si="15"/>
        <v>-5.3343678774064873E-3</v>
      </c>
      <c r="AT47" s="56">
        <v>20234</v>
      </c>
      <c r="AU47" s="57">
        <f t="shared" si="1"/>
        <v>0.87954792436426865</v>
      </c>
      <c r="AV47" s="57">
        <f t="shared" si="2"/>
        <v>-1.3504948564185049E-2</v>
      </c>
      <c r="AX47" s="56">
        <v>19623</v>
      </c>
      <c r="AY47" s="57">
        <f t="shared" si="3"/>
        <v>0.86973672546760039</v>
      </c>
      <c r="AZ47" s="57">
        <f t="shared" si="4"/>
        <v>-3.019669862607488E-2</v>
      </c>
      <c r="BB47" s="56">
        <v>19704</v>
      </c>
      <c r="BC47" s="57">
        <f>BB47/BB$69</f>
        <v>0.87503330668798296</v>
      </c>
      <c r="BD47" s="57">
        <f t="shared" si="16"/>
        <v>4.1278092034857661E-3</v>
      </c>
      <c r="BF47" s="56">
        <v>20073</v>
      </c>
      <c r="BG47" s="57">
        <f>BF47/BF$69</f>
        <v>0.88116769095697978</v>
      </c>
      <c r="BH47" s="57">
        <f t="shared" si="17"/>
        <v>1.8727161997563968E-2</v>
      </c>
    </row>
    <row r="48" spans="2:60" s="6" customFormat="1" outlineLevel="1" x14ac:dyDescent="0.2">
      <c r="B48" s="55" t="s">
        <v>80</v>
      </c>
      <c r="C48" s="58"/>
      <c r="D48" s="59"/>
      <c r="F48" s="58"/>
      <c r="G48" s="59"/>
      <c r="H48" s="59"/>
      <c r="J48" s="58"/>
      <c r="K48" s="59"/>
      <c r="L48" s="59"/>
      <c r="N48" s="58"/>
      <c r="O48" s="59"/>
      <c r="P48" s="59"/>
      <c r="R48" s="58"/>
      <c r="S48" s="59"/>
      <c r="T48" s="59"/>
      <c r="V48" s="58"/>
      <c r="W48" s="59"/>
      <c r="X48" s="59"/>
      <c r="Z48" s="58"/>
      <c r="AA48" s="59"/>
      <c r="AB48" s="59"/>
      <c r="AD48" s="58"/>
      <c r="AE48" s="59"/>
      <c r="AF48" s="59"/>
      <c r="AH48" s="58"/>
      <c r="AI48" s="59"/>
      <c r="AJ48" s="59"/>
      <c r="AL48" s="58"/>
      <c r="AM48" s="59"/>
      <c r="AN48" s="59"/>
      <c r="AP48" s="58">
        <v>18454</v>
      </c>
      <c r="AQ48" s="59">
        <f t="shared" si="0"/>
        <v>0.79495132247781508</v>
      </c>
      <c r="AR48" s="57"/>
      <c r="AT48" s="58">
        <v>17892</v>
      </c>
      <c r="AU48" s="59">
        <f t="shared" si="1"/>
        <v>0.77774396870245599</v>
      </c>
      <c r="AV48" s="59">
        <f t="shared" si="2"/>
        <v>-3.0454102091687418E-2</v>
      </c>
      <c r="AX48" s="58">
        <v>17338</v>
      </c>
      <c r="AY48" s="59">
        <f t="shared" si="3"/>
        <v>0.76846024288626891</v>
      </c>
      <c r="AZ48" s="59">
        <f t="shared" si="4"/>
        <v>-3.0963559132573204E-2</v>
      </c>
      <c r="BB48" s="58"/>
      <c r="BC48" s="59"/>
      <c r="BD48" s="59"/>
      <c r="BF48" s="58"/>
      <c r="BG48" s="59"/>
      <c r="BH48" s="59" t="str">
        <f t="shared" si="17"/>
        <v/>
      </c>
    </row>
    <row r="49" spans="2:60" s="6" customFormat="1" outlineLevel="1" x14ac:dyDescent="0.2">
      <c r="B49" s="55" t="s">
        <v>81</v>
      </c>
      <c r="C49" s="58"/>
      <c r="D49" s="59"/>
      <c r="F49" s="58"/>
      <c r="G49" s="59"/>
      <c r="H49" s="59"/>
      <c r="J49" s="58"/>
      <c r="K49" s="59"/>
      <c r="L49" s="59"/>
      <c r="N49" s="58"/>
      <c r="O49" s="59"/>
      <c r="P49" s="59"/>
      <c r="R49" s="58"/>
      <c r="S49" s="59"/>
      <c r="T49" s="59"/>
      <c r="V49" s="58"/>
      <c r="W49" s="59"/>
      <c r="X49" s="59"/>
      <c r="Z49" s="58"/>
      <c r="AA49" s="59"/>
      <c r="AB49" s="59"/>
      <c r="AD49" s="58"/>
      <c r="AE49" s="59"/>
      <c r="AF49" s="59"/>
      <c r="AH49" s="58"/>
      <c r="AI49" s="59"/>
      <c r="AJ49" s="59"/>
      <c r="AL49" s="58"/>
      <c r="AM49" s="59"/>
      <c r="AN49" s="59"/>
      <c r="AP49" s="58">
        <v>22247</v>
      </c>
      <c r="AQ49" s="59">
        <f t="shared" si="0"/>
        <v>0.9583441026966486</v>
      </c>
      <c r="AR49" s="57"/>
      <c r="AT49" s="58">
        <v>22633</v>
      </c>
      <c r="AU49" s="59">
        <f t="shared" si="1"/>
        <v>0.98382960226037819</v>
      </c>
      <c r="AV49" s="59">
        <f t="shared" si="2"/>
        <v>1.7350654020766854E-2</v>
      </c>
      <c r="AX49" s="58">
        <v>21809</v>
      </c>
      <c r="AY49" s="59">
        <f t="shared" si="3"/>
        <v>0.96662529917560502</v>
      </c>
      <c r="AZ49" s="59">
        <f t="shared" si="4"/>
        <v>-3.6407016303627415E-2</v>
      </c>
      <c r="BB49" s="58"/>
      <c r="BC49" s="59"/>
      <c r="BD49" s="59"/>
      <c r="BF49" s="58"/>
      <c r="BG49" s="59"/>
      <c r="BH49" s="59" t="str">
        <f t="shared" si="17"/>
        <v/>
      </c>
    </row>
    <row r="50" spans="2:60" s="6" customFormat="1" outlineLevel="1" x14ac:dyDescent="0.2">
      <c r="B50" s="55" t="s">
        <v>82</v>
      </c>
      <c r="C50" s="58"/>
      <c r="D50" s="59"/>
      <c r="F50" s="58"/>
      <c r="G50" s="59"/>
      <c r="H50" s="59"/>
      <c r="J50" s="58"/>
      <c r="K50" s="59"/>
      <c r="L50" s="59"/>
      <c r="N50" s="58"/>
      <c r="O50" s="59"/>
      <c r="P50" s="59"/>
      <c r="R50" s="58"/>
      <c r="S50" s="59"/>
      <c r="T50" s="59"/>
      <c r="V50" s="58"/>
      <c r="W50" s="59"/>
      <c r="X50" s="59"/>
      <c r="Z50" s="58"/>
      <c r="AA50" s="59"/>
      <c r="AB50" s="59"/>
      <c r="AD50" s="58"/>
      <c r="AE50" s="59"/>
      <c r="AF50" s="59"/>
      <c r="AH50" s="58"/>
      <c r="AI50" s="59"/>
      <c r="AJ50" s="59"/>
      <c r="AL50" s="58"/>
      <c r="AM50" s="59"/>
      <c r="AN50" s="59"/>
      <c r="AP50" s="58">
        <v>21589</v>
      </c>
      <c r="AQ50" s="59">
        <f t="shared" si="0"/>
        <v>0.92999913845093474</v>
      </c>
      <c r="AR50" s="57"/>
      <c r="AT50" s="58">
        <v>21366</v>
      </c>
      <c r="AU50" s="59">
        <f t="shared" si="1"/>
        <v>0.92875461856118235</v>
      </c>
      <c r="AV50" s="59">
        <f t="shared" si="2"/>
        <v>-1.0329334383250677E-2</v>
      </c>
      <c r="AX50" s="58">
        <v>20776</v>
      </c>
      <c r="AY50" s="59">
        <f t="shared" si="3"/>
        <v>0.92084035103270989</v>
      </c>
      <c r="AZ50" s="59">
        <f t="shared" si="4"/>
        <v>-2.7613966114387378E-2</v>
      </c>
      <c r="BB50" s="58"/>
      <c r="BC50" s="59"/>
      <c r="BD50" s="59"/>
      <c r="BF50" s="58"/>
      <c r="BG50" s="59"/>
      <c r="BH50" s="59" t="str">
        <f t="shared" si="17"/>
        <v/>
      </c>
    </row>
    <row r="51" spans="2:60" s="6" customFormat="1" ht="15" x14ac:dyDescent="0.25">
      <c r="B51" s="53" t="s">
        <v>6</v>
      </c>
      <c r="C51" s="56">
        <v>10145</v>
      </c>
      <c r="D51" s="57">
        <f t="shared" si="5"/>
        <v>0.63664888609978032</v>
      </c>
      <c r="F51" s="56">
        <v>10851</v>
      </c>
      <c r="G51" s="57">
        <f t="shared" si="6"/>
        <v>0.63234265734265738</v>
      </c>
      <c r="H51" s="57">
        <f>IF(C51&gt;0,F51/C51-1,"")</f>
        <v>6.9590931493346497E-2</v>
      </c>
      <c r="J51" s="56">
        <v>11567</v>
      </c>
      <c r="K51" s="57">
        <f t="shared" ref="K51" si="58">J51/J$69</f>
        <v>0.63948474126492705</v>
      </c>
      <c r="L51" s="57">
        <f>IF(F51&gt;0,J51/F51-1,"")</f>
        <v>6.5984701870795304E-2</v>
      </c>
      <c r="N51" s="56">
        <v>12326</v>
      </c>
      <c r="O51" s="57">
        <f t="shared" ref="O51" si="59">N51/N$69</f>
        <v>0.64733995063284488</v>
      </c>
      <c r="P51" s="57">
        <f>IF(J51&gt;0,N51/J51-1,"")</f>
        <v>6.5617705541626936E-2</v>
      </c>
      <c r="R51" s="56">
        <v>13118</v>
      </c>
      <c r="S51" s="57">
        <f t="shared" ref="S51" si="60">R51/R$69</f>
        <v>0.65266928702920546</v>
      </c>
      <c r="T51" s="57">
        <f>IF(N51&gt;0,R51/N51-1,"")</f>
        <v>6.4254421547947471E-2</v>
      </c>
      <c r="V51" s="56">
        <v>14194</v>
      </c>
      <c r="W51" s="57">
        <f t="shared" ref="W51" si="61">V51/V$69</f>
        <v>0.66597851076807579</v>
      </c>
      <c r="X51" s="57">
        <f>IF(R51&gt;0,V51/R51-1,"")</f>
        <v>8.202469888702546E-2</v>
      </c>
      <c r="Z51" s="56">
        <v>15058</v>
      </c>
      <c r="AA51" s="57">
        <f t="shared" ref="AA51" si="62">Z51/Z$69</f>
        <v>0.66270574773347413</v>
      </c>
      <c r="AB51" s="57">
        <f>IF(V51&gt;0,Z51/V51-1,"")</f>
        <v>6.0870790474848446E-2</v>
      </c>
      <c r="AD51" s="56">
        <v>16102</v>
      </c>
      <c r="AE51" s="57">
        <f t="shared" ref="AE51" si="63">AD51/AD$69</f>
        <v>0.67392123216004685</v>
      </c>
      <c r="AF51" s="57">
        <f>IF(Z51&gt;0,AD51/Z51-1,"")</f>
        <v>6.933191658918858E-2</v>
      </c>
      <c r="AH51" s="56">
        <v>16633</v>
      </c>
      <c r="AI51" s="57">
        <f t="shared" ref="AI51" si="64">AH51/AH$69</f>
        <v>0.68521875257477138</v>
      </c>
      <c r="AJ51" s="57">
        <f>IF(AD51&gt;0,AH51/AD51-1,"")</f>
        <v>3.2977269904359785E-2</v>
      </c>
      <c r="AL51" s="56">
        <v>16204</v>
      </c>
      <c r="AM51" s="57">
        <f t="shared" ref="AM51" si="65">AL51/AL$69</f>
        <v>0.69631730479996568</v>
      </c>
      <c r="AN51" s="57">
        <f>IF(AH51&gt;0,AL51/AH51-1,"")</f>
        <v>-2.5792100042084987E-2</v>
      </c>
      <c r="AP51" s="56">
        <v>16381</v>
      </c>
      <c r="AQ51" s="57">
        <f t="shared" si="0"/>
        <v>0.7056517618678384</v>
      </c>
      <c r="AR51" s="57">
        <f t="shared" si="15"/>
        <v>1.0923228832387055E-2</v>
      </c>
      <c r="AT51" s="56">
        <v>16030</v>
      </c>
      <c r="AU51" s="57">
        <f t="shared" si="1"/>
        <v>0.69680504238209084</v>
      </c>
      <c r="AV51" s="57">
        <f t="shared" si="2"/>
        <v>-2.1427263292839283E-2</v>
      </c>
      <c r="AX51" s="56">
        <v>15441</v>
      </c>
      <c r="AY51" s="57">
        <f t="shared" si="3"/>
        <v>0.68438081730343059</v>
      </c>
      <c r="AZ51" s="57">
        <f t="shared" si="4"/>
        <v>-3.674360573923896E-2</v>
      </c>
      <c r="BB51" s="56">
        <v>15500</v>
      </c>
      <c r="BC51" s="57">
        <f>BB51/BB$69</f>
        <v>0.68833821831423747</v>
      </c>
      <c r="BD51" s="57">
        <f t="shared" si="16"/>
        <v>3.8209960494786088E-3</v>
      </c>
      <c r="BF51" s="56">
        <v>15752</v>
      </c>
      <c r="BG51" s="57">
        <f>BF51/BF$69</f>
        <v>0.6914837576821774</v>
      </c>
      <c r="BH51" s="57">
        <f t="shared" si="17"/>
        <v>1.6258064516128989E-2</v>
      </c>
    </row>
    <row r="52" spans="2:60" s="6" customFormat="1" outlineLevel="1" x14ac:dyDescent="0.2">
      <c r="B52" s="54" t="s">
        <v>83</v>
      </c>
      <c r="C52" s="58"/>
      <c r="D52" s="59"/>
      <c r="F52" s="58"/>
      <c r="G52" s="59"/>
      <c r="H52" s="59"/>
      <c r="J52" s="58"/>
      <c r="K52" s="59"/>
      <c r="L52" s="59"/>
      <c r="N52" s="58"/>
      <c r="O52" s="59"/>
      <c r="P52" s="59"/>
      <c r="R52" s="58"/>
      <c r="S52" s="59"/>
      <c r="T52" s="59"/>
      <c r="V52" s="58"/>
      <c r="W52" s="59"/>
      <c r="X52" s="59"/>
      <c r="Z52" s="58"/>
      <c r="AA52" s="59"/>
      <c r="AB52" s="59"/>
      <c r="AD52" s="58"/>
      <c r="AE52" s="59"/>
      <c r="AF52" s="59"/>
      <c r="AH52" s="58"/>
      <c r="AI52" s="59"/>
      <c r="AJ52" s="59"/>
      <c r="AL52" s="58"/>
      <c r="AM52" s="59"/>
      <c r="AN52" s="59"/>
      <c r="AP52" s="58">
        <v>16320</v>
      </c>
      <c r="AQ52" s="59">
        <f t="shared" si="0"/>
        <v>0.7030240372189196</v>
      </c>
      <c r="AR52" s="57"/>
      <c r="AT52" s="58">
        <v>16047</v>
      </c>
      <c r="AU52" s="59">
        <f t="shared" si="1"/>
        <v>0.69754401217126716</v>
      </c>
      <c r="AV52" s="59">
        <f t="shared" si="2"/>
        <v>-1.6727941176470584E-2</v>
      </c>
      <c r="AX52" s="58">
        <v>15315</v>
      </c>
      <c r="AY52" s="59">
        <f t="shared" si="3"/>
        <v>0.67879620601010549</v>
      </c>
      <c r="AZ52" s="59">
        <f t="shared" si="4"/>
        <v>-4.5616002991213267E-2</v>
      </c>
      <c r="BB52" s="58"/>
      <c r="BC52" s="59"/>
      <c r="BD52" s="59"/>
      <c r="BF52" s="58"/>
      <c r="BG52" s="59"/>
      <c r="BH52" s="59" t="str">
        <f t="shared" si="17"/>
        <v/>
      </c>
    </row>
    <row r="53" spans="2:60" s="6" customFormat="1" outlineLevel="1" x14ac:dyDescent="0.2">
      <c r="B53" s="54" t="s">
        <v>84</v>
      </c>
      <c r="C53" s="58"/>
      <c r="D53" s="59"/>
      <c r="F53" s="58"/>
      <c r="G53" s="59"/>
      <c r="H53" s="59"/>
      <c r="J53" s="58"/>
      <c r="K53" s="59"/>
      <c r="L53" s="59"/>
      <c r="N53" s="58"/>
      <c r="O53" s="59"/>
      <c r="P53" s="59"/>
      <c r="R53" s="58"/>
      <c r="S53" s="59"/>
      <c r="T53" s="59"/>
      <c r="V53" s="58"/>
      <c r="W53" s="59"/>
      <c r="X53" s="59"/>
      <c r="Z53" s="58"/>
      <c r="AA53" s="59"/>
      <c r="AB53" s="59"/>
      <c r="AD53" s="58"/>
      <c r="AE53" s="59"/>
      <c r="AF53" s="59"/>
      <c r="AH53" s="58"/>
      <c r="AI53" s="59"/>
      <c r="AJ53" s="59"/>
      <c r="AL53" s="58"/>
      <c r="AM53" s="59"/>
      <c r="AN53" s="59"/>
      <c r="AP53" s="58">
        <v>16484</v>
      </c>
      <c r="AQ53" s="59">
        <f t="shared" si="0"/>
        <v>0.71008873955371754</v>
      </c>
      <c r="AR53" s="57"/>
      <c r="AT53" s="58">
        <v>16001</v>
      </c>
      <c r="AU53" s="59">
        <f t="shared" si="1"/>
        <v>0.69554444685937844</v>
      </c>
      <c r="AV53" s="59">
        <f t="shared" si="2"/>
        <v>-2.9301140499878642E-2</v>
      </c>
      <c r="AX53" s="58">
        <v>15653</v>
      </c>
      <c r="AY53" s="59">
        <f t="shared" si="3"/>
        <v>0.69377714741600927</v>
      </c>
      <c r="AZ53" s="59">
        <f t="shared" si="4"/>
        <v>-2.1748640709955636E-2</v>
      </c>
      <c r="BB53" s="58"/>
      <c r="BC53" s="59"/>
      <c r="BD53" s="59"/>
      <c r="BF53" s="58"/>
      <c r="BG53" s="59"/>
      <c r="BH53" s="59" t="str">
        <f t="shared" si="17"/>
        <v/>
      </c>
    </row>
    <row r="54" spans="2:60" s="6" customFormat="1" ht="15" x14ac:dyDescent="0.25">
      <c r="B54" s="53" t="s">
        <v>7</v>
      </c>
      <c r="C54" s="56">
        <v>12372</v>
      </c>
      <c r="D54" s="57">
        <f t="shared" si="5"/>
        <v>0.77640414182616879</v>
      </c>
      <c r="F54" s="56">
        <v>13341</v>
      </c>
      <c r="G54" s="57">
        <f t="shared" si="6"/>
        <v>0.77744755244755248</v>
      </c>
      <c r="H54" s="57">
        <f>IF(C54&gt;0,F54/C54-1,"")</f>
        <v>7.8322017458777982E-2</v>
      </c>
      <c r="J54" s="56">
        <v>14244</v>
      </c>
      <c r="K54" s="57">
        <f t="shared" ref="K54" si="66">J54/J$69</f>
        <v>0.78748341441839897</v>
      </c>
      <c r="L54" s="57">
        <f>IF(F54&gt;0,J54/F54-1,"")</f>
        <v>6.7686080503710278E-2</v>
      </c>
      <c r="N54" s="56">
        <v>15228</v>
      </c>
      <c r="O54" s="57">
        <f t="shared" ref="O54" si="67">N54/N$69</f>
        <v>0.79974791239955889</v>
      </c>
      <c r="P54" s="57">
        <f>IF(J54&gt;0,N54/J54-1,"")</f>
        <v>6.9081718618365651E-2</v>
      </c>
      <c r="R54" s="56">
        <v>16341</v>
      </c>
      <c r="S54" s="57">
        <f t="shared" ref="S54" si="68">R54/R$69</f>
        <v>0.81302552365789338</v>
      </c>
      <c r="T54" s="57">
        <f>IF(N54&gt;0,R54/N54-1,"")</f>
        <v>7.3089046493301835E-2</v>
      </c>
      <c r="V54" s="56">
        <v>17667</v>
      </c>
      <c r="W54" s="57">
        <f t="shared" ref="W54" si="69">V54/V$69</f>
        <v>0.82893069957303056</v>
      </c>
      <c r="X54" s="57">
        <f>IF(R54&gt;0,V54/R54-1,"")</f>
        <v>8.1145584725536901E-2</v>
      </c>
      <c r="Z54" s="56">
        <v>19086</v>
      </c>
      <c r="AA54" s="57">
        <f t="shared" ref="AA54" si="70">Z54/Z$69</f>
        <v>0.83997887509902303</v>
      </c>
      <c r="AB54" s="57">
        <f>IF(V54&gt;0,Z54/V54-1,"")</f>
        <v>8.0319239259636577E-2</v>
      </c>
      <c r="AD54" s="56">
        <v>20470</v>
      </c>
      <c r="AE54" s="57">
        <f t="shared" ref="AE54" si="71">AD54/AD$69</f>
        <v>0.85673628259322809</v>
      </c>
      <c r="AF54" s="57">
        <f>IF(Z54&gt;0,AD54/Z54-1,"")</f>
        <v>7.25138845226867E-2</v>
      </c>
      <c r="AH54" s="56">
        <v>21226</v>
      </c>
      <c r="AI54" s="57">
        <f t="shared" ref="AI54" si="72">AH54/AH$69</f>
        <v>0.87443355030073333</v>
      </c>
      <c r="AJ54" s="57">
        <f>IF(AD54&gt;0,AH54/AD54-1,"")</f>
        <v>3.6932095749877769E-2</v>
      </c>
      <c r="AL54" s="56">
        <v>20490</v>
      </c>
      <c r="AM54" s="57">
        <f t="shared" ref="AM54" si="73">AL54/AL$69</f>
        <v>0.88049503674100815</v>
      </c>
      <c r="AN54" s="57">
        <f>IF(AH54&gt;0,AL54/AH54-1,"")</f>
        <v>-3.4674455856025577E-2</v>
      </c>
      <c r="AP54" s="56">
        <v>20574</v>
      </c>
      <c r="AQ54" s="57">
        <f t="shared" si="0"/>
        <v>0.88627552339105709</v>
      </c>
      <c r="AR54" s="57">
        <f t="shared" si="15"/>
        <v>4.0995607613469875E-3</v>
      </c>
      <c r="AT54" s="56">
        <v>20249</v>
      </c>
      <c r="AU54" s="57">
        <f t="shared" si="1"/>
        <v>0.88019995653118888</v>
      </c>
      <c r="AV54" s="57">
        <f t="shared" si="2"/>
        <v>-1.5796636531544617E-2</v>
      </c>
      <c r="AX54" s="56">
        <v>19784</v>
      </c>
      <c r="AY54" s="57">
        <f t="shared" si="3"/>
        <v>0.87687261767573799</v>
      </c>
      <c r="AZ54" s="57">
        <f t="shared" si="4"/>
        <v>-2.2964096992444061E-2</v>
      </c>
      <c r="BB54" s="56">
        <v>19893</v>
      </c>
      <c r="BC54" s="57">
        <f>BB54/BB$69</f>
        <v>0.88342659205968554</v>
      </c>
      <c r="BD54" s="57">
        <f t="shared" si="16"/>
        <v>5.5095026283866755E-3</v>
      </c>
      <c r="BF54" s="56">
        <v>19954</v>
      </c>
      <c r="BG54" s="57">
        <f>BF54/BF$69</f>
        <v>0.87594381035996494</v>
      </c>
      <c r="BH54" s="57">
        <f t="shared" si="17"/>
        <v>3.066405268184802E-3</v>
      </c>
    </row>
    <row r="55" spans="2:60" s="6" customFormat="1" outlineLevel="1" x14ac:dyDescent="0.2">
      <c r="B55" s="55" t="s">
        <v>85</v>
      </c>
      <c r="C55" s="58"/>
      <c r="D55" s="59"/>
      <c r="F55" s="58"/>
      <c r="G55" s="59"/>
      <c r="H55" s="59"/>
      <c r="J55" s="58"/>
      <c r="K55" s="59"/>
      <c r="L55" s="59"/>
      <c r="N55" s="58"/>
      <c r="O55" s="59"/>
      <c r="P55" s="59"/>
      <c r="R55" s="58"/>
      <c r="S55" s="59"/>
      <c r="T55" s="59"/>
      <c r="V55" s="58"/>
      <c r="W55" s="59"/>
      <c r="X55" s="59"/>
      <c r="Z55" s="58"/>
      <c r="AA55" s="59"/>
      <c r="AB55" s="59"/>
      <c r="AD55" s="58"/>
      <c r="AE55" s="59"/>
      <c r="AF55" s="59"/>
      <c r="AH55" s="58"/>
      <c r="AI55" s="59"/>
      <c r="AJ55" s="59"/>
      <c r="AL55" s="58"/>
      <c r="AM55" s="59"/>
      <c r="AN55" s="59"/>
      <c r="AP55" s="58">
        <v>22070</v>
      </c>
      <c r="AQ55" s="59">
        <f t="shared" si="0"/>
        <v>0.95071939346945811</v>
      </c>
      <c r="AR55" s="57"/>
      <c r="AT55" s="58">
        <v>21606</v>
      </c>
      <c r="AU55" s="59">
        <f t="shared" si="1"/>
        <v>0.93918713323190606</v>
      </c>
      <c r="AV55" s="59">
        <f t="shared" si="2"/>
        <v>-2.1024014499320343E-2</v>
      </c>
      <c r="AX55" s="58">
        <v>20927</v>
      </c>
      <c r="AY55" s="59">
        <f t="shared" si="3"/>
        <v>0.92753302012232963</v>
      </c>
      <c r="AZ55" s="59">
        <f t="shared" si="4"/>
        <v>-3.1426455614181226E-2</v>
      </c>
      <c r="BB55" s="58"/>
      <c r="BC55" s="59"/>
      <c r="BD55" s="59"/>
      <c r="BF55" s="58"/>
      <c r="BG55" s="59"/>
      <c r="BH55" s="59" t="str">
        <f t="shared" si="17"/>
        <v/>
      </c>
    </row>
    <row r="56" spans="2:60" s="6" customFormat="1" outlineLevel="1" x14ac:dyDescent="0.2">
      <c r="B56" s="54" t="s">
        <v>86</v>
      </c>
      <c r="C56" s="58"/>
      <c r="D56" s="59"/>
      <c r="F56" s="58"/>
      <c r="G56" s="59"/>
      <c r="H56" s="59"/>
      <c r="J56" s="58"/>
      <c r="K56" s="59"/>
      <c r="L56" s="59"/>
      <c r="N56" s="58"/>
      <c r="O56" s="59"/>
      <c r="P56" s="59"/>
      <c r="R56" s="58"/>
      <c r="S56" s="59"/>
      <c r="T56" s="59"/>
      <c r="V56" s="58"/>
      <c r="W56" s="59"/>
      <c r="X56" s="59"/>
      <c r="Z56" s="58"/>
      <c r="AA56" s="59"/>
      <c r="AB56" s="59"/>
      <c r="AD56" s="58"/>
      <c r="AE56" s="59"/>
      <c r="AF56" s="59"/>
      <c r="AH56" s="58"/>
      <c r="AI56" s="59"/>
      <c r="AJ56" s="59"/>
      <c r="AL56" s="58"/>
      <c r="AM56" s="59"/>
      <c r="AN56" s="59"/>
      <c r="AP56" s="58">
        <v>19410</v>
      </c>
      <c r="AQ56" s="59">
        <f t="shared" si="0"/>
        <v>0.8361333677952959</v>
      </c>
      <c r="AR56" s="57"/>
      <c r="AT56" s="58">
        <v>19405</v>
      </c>
      <c r="AU56" s="59">
        <f t="shared" si="1"/>
        <v>0.84351227993914368</v>
      </c>
      <c r="AV56" s="59">
        <f t="shared" si="2"/>
        <v>-2.5759917568268786E-4</v>
      </c>
      <c r="AX56" s="58">
        <v>19192</v>
      </c>
      <c r="AY56" s="59">
        <f t="shared" si="3"/>
        <v>0.85063380905948049</v>
      </c>
      <c r="AZ56" s="59">
        <f t="shared" si="4"/>
        <v>-1.0976552434939446E-2</v>
      </c>
      <c r="BB56" s="58"/>
      <c r="BC56" s="59"/>
      <c r="BD56" s="59"/>
      <c r="BF56" s="58"/>
      <c r="BG56" s="59"/>
      <c r="BH56" s="59" t="str">
        <f t="shared" si="17"/>
        <v/>
      </c>
    </row>
    <row r="57" spans="2:60" s="6" customFormat="1" outlineLevel="1" x14ac:dyDescent="0.2">
      <c r="B57" s="54" t="s">
        <v>87</v>
      </c>
      <c r="C57" s="58"/>
      <c r="D57" s="59"/>
      <c r="F57" s="58"/>
      <c r="G57" s="59"/>
      <c r="H57" s="59"/>
      <c r="J57" s="58"/>
      <c r="K57" s="59"/>
      <c r="L57" s="59"/>
      <c r="N57" s="58"/>
      <c r="O57" s="59"/>
      <c r="P57" s="59"/>
      <c r="R57" s="58"/>
      <c r="S57" s="59"/>
      <c r="T57" s="59"/>
      <c r="V57" s="58"/>
      <c r="W57" s="59"/>
      <c r="X57" s="59"/>
      <c r="Z57" s="58"/>
      <c r="AA57" s="59"/>
      <c r="AB57" s="59"/>
      <c r="AD57" s="58"/>
      <c r="AE57" s="59"/>
      <c r="AF57" s="59"/>
      <c r="AH57" s="58"/>
      <c r="AI57" s="59"/>
      <c r="AJ57" s="59"/>
      <c r="AL57" s="58"/>
      <c r="AM57" s="59"/>
      <c r="AN57" s="59"/>
      <c r="AP57" s="58">
        <v>19010</v>
      </c>
      <c r="AQ57" s="59">
        <f t="shared" si="0"/>
        <v>0.81890238649091063</v>
      </c>
      <c r="AR57" s="57"/>
      <c r="AT57" s="58">
        <v>19353</v>
      </c>
      <c r="AU57" s="59">
        <f t="shared" si="1"/>
        <v>0.84125190176048681</v>
      </c>
      <c r="AV57" s="59">
        <f t="shared" si="2"/>
        <v>1.8043135192004289E-2</v>
      </c>
      <c r="AX57" s="58">
        <v>19278</v>
      </c>
      <c r="AY57" s="59">
        <f t="shared" si="3"/>
        <v>0.85444552787873418</v>
      </c>
      <c r="AZ57" s="59">
        <f t="shared" si="4"/>
        <v>-3.8753681599752454E-3</v>
      </c>
      <c r="BB57" s="58"/>
      <c r="BC57" s="59"/>
      <c r="BD57" s="59"/>
      <c r="BF57" s="58"/>
      <c r="BG57" s="59"/>
      <c r="BH57" s="59" t="str">
        <f t="shared" si="17"/>
        <v/>
      </c>
    </row>
    <row r="58" spans="2:60" s="6" customFormat="1" outlineLevel="1" x14ac:dyDescent="0.2">
      <c r="B58" s="54" t="s">
        <v>88</v>
      </c>
      <c r="C58" s="58"/>
      <c r="D58" s="59"/>
      <c r="F58" s="58"/>
      <c r="G58" s="59"/>
      <c r="H58" s="59"/>
      <c r="J58" s="58"/>
      <c r="K58" s="59"/>
      <c r="L58" s="59"/>
      <c r="N58" s="58"/>
      <c r="O58" s="59"/>
      <c r="P58" s="59"/>
      <c r="R58" s="58"/>
      <c r="S58" s="59"/>
      <c r="T58" s="59"/>
      <c r="V58" s="58"/>
      <c r="W58" s="59"/>
      <c r="X58" s="59"/>
      <c r="Z58" s="58"/>
      <c r="AA58" s="59"/>
      <c r="AB58" s="59"/>
      <c r="AD58" s="58"/>
      <c r="AE58" s="59"/>
      <c r="AF58" s="59"/>
      <c r="AH58" s="58"/>
      <c r="AI58" s="59"/>
      <c r="AJ58" s="59"/>
      <c r="AL58" s="58"/>
      <c r="AM58" s="59"/>
      <c r="AN58" s="59"/>
      <c r="AP58" s="58">
        <v>19755</v>
      </c>
      <c r="AQ58" s="59">
        <f t="shared" si="0"/>
        <v>0.85099508917032829</v>
      </c>
      <c r="AR58" s="57"/>
      <c r="AT58" s="58">
        <v>19245</v>
      </c>
      <c r="AU58" s="59">
        <f t="shared" si="1"/>
        <v>0.83655727015866121</v>
      </c>
      <c r="AV58" s="59">
        <f t="shared" si="2"/>
        <v>-2.5816249050873208E-2</v>
      </c>
      <c r="AX58" s="58">
        <v>18805</v>
      </c>
      <c r="AY58" s="59">
        <f t="shared" si="3"/>
        <v>0.83348107437283925</v>
      </c>
      <c r="AZ58" s="59">
        <f t="shared" si="4"/>
        <v>-2.2863081319823286E-2</v>
      </c>
      <c r="BB58" s="58"/>
      <c r="BC58" s="59"/>
      <c r="BD58" s="59"/>
      <c r="BF58" s="58"/>
      <c r="BG58" s="59"/>
      <c r="BH58" s="59" t="str">
        <f t="shared" si="17"/>
        <v/>
      </c>
    </row>
    <row r="59" spans="2:60" s="6" customFormat="1" ht="15" x14ac:dyDescent="0.25">
      <c r="B59" s="53" t="s">
        <v>39</v>
      </c>
      <c r="C59" s="56">
        <v>21333</v>
      </c>
      <c r="D59" s="57">
        <f t="shared" si="5"/>
        <v>1.3387511766551616</v>
      </c>
      <c r="F59" s="56">
        <v>23016</v>
      </c>
      <c r="G59" s="57">
        <f t="shared" si="6"/>
        <v>1.3412587412587413</v>
      </c>
      <c r="H59" s="57">
        <f>IF(C59&gt;0,F59/C59-1,"")</f>
        <v>7.8891857685276401E-2</v>
      </c>
      <c r="J59" s="56">
        <v>24014</v>
      </c>
      <c r="K59" s="57">
        <f t="shared" ref="K59:K62" si="74">J59/J$69</f>
        <v>1.3276205218929678</v>
      </c>
      <c r="L59" s="57">
        <f>IF(F59&gt;0,J59/F59-1,"")</f>
        <v>4.3361140076468629E-2</v>
      </c>
      <c r="N59" s="56">
        <v>25085</v>
      </c>
      <c r="O59" s="57">
        <f t="shared" ref="O59:O62" si="75">N59/N$69</f>
        <v>1.3174203035554855</v>
      </c>
      <c r="P59" s="57">
        <f>IF(J59&gt;0,N59/J59-1,"")</f>
        <v>4.4598983926043223E-2</v>
      </c>
      <c r="R59" s="56">
        <v>26484</v>
      </c>
      <c r="S59" s="57">
        <f t="shared" ref="S59:S62" si="76">R59/R$69</f>
        <v>1.3176774963928555</v>
      </c>
      <c r="T59" s="57">
        <f>IF(N59&gt;0,R59/N59-1,"")</f>
        <v>5.5770380705600919E-2</v>
      </c>
      <c r="V59" s="56">
        <v>28100</v>
      </c>
      <c r="W59" s="57">
        <f t="shared" ref="W59:W62" si="77">V59/V$69</f>
        <v>1.3184441420729132</v>
      </c>
      <c r="X59" s="57">
        <f>IF(R59&gt;0,V59/R59-1,"")</f>
        <v>6.101797311584356E-2</v>
      </c>
      <c r="Z59" s="56">
        <v>30200</v>
      </c>
      <c r="AA59" s="57">
        <f t="shared" ref="AA59:AA62" si="78">Z59/Z$69</f>
        <v>1.329108353137928</v>
      </c>
      <c r="AB59" s="57">
        <f>IF(V59&gt;0,Z59/V59-1,"")</f>
        <v>7.4733096085409345E-2</v>
      </c>
      <c r="AD59" s="56">
        <v>31617</v>
      </c>
      <c r="AE59" s="57">
        <f t="shared" ref="AE59:AE62" si="79">AD59/AD$69</f>
        <v>1.3232745992550119</v>
      </c>
      <c r="AF59" s="57">
        <f>IF(Z59&gt;0,AD59/Z59-1,"")</f>
        <v>4.692052980132444E-2</v>
      </c>
      <c r="AH59" s="56">
        <v>32152</v>
      </c>
      <c r="AI59" s="57">
        <f t="shared" ref="AI59:AI62" si="80">AH59/AH$69</f>
        <v>1.3245447804234984</v>
      </c>
      <c r="AJ59" s="57">
        <f>IF(AD59&gt;0,AH59/AD59-1,"")</f>
        <v>1.692127652844988E-2</v>
      </c>
      <c r="AL59" s="56">
        <v>31402</v>
      </c>
      <c r="AM59" s="57">
        <f t="shared" ref="AM59:AM62" si="81">AL59/AL$69</f>
        <v>1.3494048386403679</v>
      </c>
      <c r="AN59" s="57">
        <f>IF(AH59&gt;0,AL59/AH59-1,"")</f>
        <v>-2.3326698183627759E-2</v>
      </c>
      <c r="AP59" s="56">
        <v>31005</v>
      </c>
      <c r="AQ59" s="57">
        <f t="shared" si="0"/>
        <v>1.3356164383561644</v>
      </c>
      <c r="AR59" s="57">
        <f t="shared" si="15"/>
        <v>-1.2642506846697654E-2</v>
      </c>
      <c r="AT59" s="56">
        <v>31063</v>
      </c>
      <c r="AU59" s="57">
        <f t="shared" si="1"/>
        <v>1.35027168006955</v>
      </c>
      <c r="AV59" s="57">
        <f t="shared" si="2"/>
        <v>1.8706660216094573E-3</v>
      </c>
      <c r="AX59" s="56">
        <v>30913</v>
      </c>
      <c r="AY59" s="57">
        <f t="shared" si="3"/>
        <v>1.3701356262742665</v>
      </c>
      <c r="AZ59" s="57">
        <f t="shared" si="4"/>
        <v>-4.8288961143482245E-3</v>
      </c>
      <c r="BB59" s="56">
        <v>30661</v>
      </c>
      <c r="BC59" s="57">
        <f>BB59/BB$69</f>
        <v>1.361621813660183</v>
      </c>
      <c r="BD59" s="57">
        <f t="shared" si="16"/>
        <v>-8.1519101995923826E-3</v>
      </c>
      <c r="BF59" s="56">
        <v>31004</v>
      </c>
      <c r="BG59" s="57">
        <f>BF59/BF$69</f>
        <v>1.3610184372256364</v>
      </c>
      <c r="BH59" s="57">
        <f t="shared" si="17"/>
        <v>1.1186849743974436E-2</v>
      </c>
    </row>
    <row r="60" spans="2:60" s="6" customFormat="1" ht="15" x14ac:dyDescent="0.25">
      <c r="B60" s="53" t="s">
        <v>40</v>
      </c>
      <c r="C60" s="56">
        <v>13328</v>
      </c>
      <c r="D60" s="57">
        <f t="shared" si="5"/>
        <v>0.83639786633197366</v>
      </c>
      <c r="F60" s="56">
        <v>14336</v>
      </c>
      <c r="G60" s="57">
        <f t="shared" si="6"/>
        <v>0.83543123543123543</v>
      </c>
      <c r="H60" s="57">
        <f>IF(C60&gt;0,F60/C60-1,"")</f>
        <v>7.5630252100840289E-2</v>
      </c>
      <c r="J60" s="56">
        <v>15190</v>
      </c>
      <c r="K60" s="57">
        <f t="shared" si="74"/>
        <v>0.83978328173374617</v>
      </c>
      <c r="L60" s="57">
        <f>IF(F60&gt;0,J60/F60-1,"")</f>
        <v>5.95703125E-2</v>
      </c>
      <c r="N60" s="56">
        <v>16055</v>
      </c>
      <c r="O60" s="57">
        <f t="shared" si="75"/>
        <v>0.84318050522556587</v>
      </c>
      <c r="P60" s="57">
        <f>IF(J60&gt;0,N60/J60-1,"")</f>
        <v>5.6945358788676792E-2</v>
      </c>
      <c r="R60" s="56">
        <v>16841</v>
      </c>
      <c r="S60" s="57">
        <f t="shared" si="76"/>
        <v>0.83790238320314447</v>
      </c>
      <c r="T60" s="57">
        <f>IF(N60&gt;0,R60/N60-1,"")</f>
        <v>4.8956711304889433E-2</v>
      </c>
      <c r="V60" s="56">
        <v>17874</v>
      </c>
      <c r="W60" s="57">
        <f t="shared" si="77"/>
        <v>0.83864308168723312</v>
      </c>
      <c r="X60" s="57">
        <f>IF(R60&gt;0,V60/R60-1,"")</f>
        <v>6.1338400332521914E-2</v>
      </c>
      <c r="Z60" s="56">
        <v>18967</v>
      </c>
      <c r="AA60" s="57">
        <f t="shared" si="78"/>
        <v>0.83474166006513506</v>
      </c>
      <c r="AB60" s="57">
        <f>IF(V60&gt;0,Z60/V60-1,"")</f>
        <v>6.1150274141210659E-2</v>
      </c>
      <c r="AD60" s="56">
        <v>19923</v>
      </c>
      <c r="AE60" s="57">
        <f t="shared" si="79"/>
        <v>0.83384254802661872</v>
      </c>
      <c r="AF60" s="57">
        <f>IF(Z60&gt;0,AD60/Z60-1,"")</f>
        <v>5.040333210312653E-2</v>
      </c>
      <c r="AH60" s="56">
        <v>20354</v>
      </c>
      <c r="AI60" s="57">
        <f t="shared" si="80"/>
        <v>0.83851034028178295</v>
      </c>
      <c r="AJ60" s="57">
        <f>IF(AD60&gt;0,AH60/AD60-1,"")</f>
        <v>2.1633288159413677E-2</v>
      </c>
      <c r="AL60" s="56">
        <v>19190</v>
      </c>
      <c r="AM60" s="57">
        <f t="shared" si="81"/>
        <v>0.8246315156202999</v>
      </c>
      <c r="AN60" s="57">
        <f>IF(AH60&gt;0,AL60/AH60-1,"")</f>
        <v>-5.7187776358455289E-2</v>
      </c>
      <c r="AP60" s="56">
        <v>19213</v>
      </c>
      <c r="AQ60" s="57">
        <f t="shared" si="0"/>
        <v>0.82764710950288622</v>
      </c>
      <c r="AR60" s="57">
        <f t="shared" si="15"/>
        <v>1.198540906722334E-3</v>
      </c>
      <c r="AT60" s="56">
        <v>18765</v>
      </c>
      <c r="AU60" s="57">
        <f t="shared" si="1"/>
        <v>0.8156922408172137</v>
      </c>
      <c r="AV60" s="57">
        <f t="shared" si="2"/>
        <v>-2.3317545411960627E-2</v>
      </c>
      <c r="AX60" s="56">
        <v>18474</v>
      </c>
      <c r="AY60" s="57">
        <f t="shared" si="3"/>
        <v>0.81881038914989801</v>
      </c>
      <c r="AZ60" s="57">
        <f t="shared" si="4"/>
        <v>-1.5507593924860119E-2</v>
      </c>
      <c r="BB60" s="56">
        <v>18392</v>
      </c>
      <c r="BC60" s="57">
        <f>BB60/BB$69</f>
        <v>0.81676880717648104</v>
      </c>
      <c r="BD60" s="57">
        <f t="shared" si="16"/>
        <v>-4.438670564035907E-3</v>
      </c>
      <c r="BF60" s="56">
        <v>18529</v>
      </c>
      <c r="BG60" s="57">
        <f>BF60/BF$69</f>
        <v>0.81338893766461806</v>
      </c>
      <c r="BH60" s="57">
        <f t="shared" si="17"/>
        <v>7.4488908220966543E-3</v>
      </c>
    </row>
    <row r="61" spans="2:60" s="6" customFormat="1" ht="15" x14ac:dyDescent="0.25">
      <c r="B61" s="53" t="s">
        <v>41</v>
      </c>
      <c r="C61" s="56">
        <v>20287</v>
      </c>
      <c r="D61" s="57">
        <f t="shared" si="5"/>
        <v>1.2731095073737058</v>
      </c>
      <c r="F61" s="56">
        <v>21484</v>
      </c>
      <c r="G61" s="57">
        <f t="shared" si="6"/>
        <v>1.2519813519813521</v>
      </c>
      <c r="H61" s="57">
        <f>IF(C61&gt;0,F61/C61-1,"")</f>
        <v>5.9003302607581132E-2</v>
      </c>
      <c r="J61" s="56">
        <v>22652</v>
      </c>
      <c r="K61" s="57">
        <f t="shared" si="74"/>
        <v>1.2523219814241486</v>
      </c>
      <c r="L61" s="57">
        <f>IF(F61&gt;0,J61/F61-1,"")</f>
        <v>5.4366039843604552E-2</v>
      </c>
      <c r="N61" s="56">
        <v>23733</v>
      </c>
      <c r="O61" s="57">
        <f t="shared" si="75"/>
        <v>1.2464156294312274</v>
      </c>
      <c r="P61" s="57">
        <f>IF(J61&gt;0,N61/J61-1,"")</f>
        <v>4.772205544764252E-2</v>
      </c>
      <c r="R61" s="56">
        <v>25034</v>
      </c>
      <c r="S61" s="57">
        <f t="shared" si="76"/>
        <v>1.2455346037116275</v>
      </c>
      <c r="T61" s="57">
        <f>IF(N61&gt;0,R61/N61-1,"")</f>
        <v>5.4818185648674911E-2</v>
      </c>
      <c r="V61" s="56">
        <v>26594</v>
      </c>
      <c r="W61" s="57">
        <f t="shared" si="77"/>
        <v>1.2477830432130625</v>
      </c>
      <c r="X61" s="57">
        <f>IF(R61&gt;0,V61/R61-1,"")</f>
        <v>6.231525125828874E-2</v>
      </c>
      <c r="Z61" s="56">
        <v>28185</v>
      </c>
      <c r="AA61" s="57">
        <f t="shared" si="78"/>
        <v>1.2404277792447849</v>
      </c>
      <c r="AB61" s="57">
        <f>IF(V61&gt;0,Z61/V61-1,"")</f>
        <v>5.9825524554410814E-2</v>
      </c>
      <c r="AD61" s="56">
        <v>29451</v>
      </c>
      <c r="AE61" s="57">
        <f t="shared" si="79"/>
        <v>1.2326204327627339</v>
      </c>
      <c r="AF61" s="57">
        <f>IF(Z61&gt;0,AD61/Z61-1,"")</f>
        <v>4.491750931346461E-2</v>
      </c>
      <c r="AH61" s="56">
        <v>30128</v>
      </c>
      <c r="AI61" s="57">
        <f t="shared" si="80"/>
        <v>1.2411633846914394</v>
      </c>
      <c r="AJ61" s="57">
        <f>IF(AD61&gt;0,AH61/AD61-1,"")</f>
        <v>2.2987334895249845E-2</v>
      </c>
      <c r="AL61" s="56">
        <v>28892</v>
      </c>
      <c r="AM61" s="57">
        <f t="shared" si="81"/>
        <v>1.2415452709380774</v>
      </c>
      <c r="AN61" s="57">
        <f>IF(AH61&gt;0,AL61/AH61-1,"")</f>
        <v>-4.1024960169941616E-2</v>
      </c>
      <c r="AP61" s="56">
        <v>28752</v>
      </c>
      <c r="AQ61" s="57">
        <f t="shared" si="0"/>
        <v>1.2385629361592143</v>
      </c>
      <c r="AR61" s="57">
        <f t="shared" si="15"/>
        <v>-4.8456320088605676E-3</v>
      </c>
      <c r="AT61" s="56">
        <v>28700</v>
      </c>
      <c r="AU61" s="57">
        <f t="shared" si="1"/>
        <v>1.2475548793740492</v>
      </c>
      <c r="AV61" s="57">
        <f t="shared" si="2"/>
        <v>-1.8085698386198779E-3</v>
      </c>
      <c r="AX61" s="56">
        <v>27817</v>
      </c>
      <c r="AY61" s="57">
        <f t="shared" si="3"/>
        <v>1.2329137487811364</v>
      </c>
      <c r="AZ61" s="57">
        <f t="shared" si="4"/>
        <v>-3.0766550522648095E-2</v>
      </c>
      <c r="BB61" s="56">
        <v>27795</v>
      </c>
      <c r="BC61" s="57">
        <f>BB61/BB$69</f>
        <v>1.234345856648015</v>
      </c>
      <c r="BD61" s="57">
        <f t="shared" si="16"/>
        <v>-7.9088327281873205E-4</v>
      </c>
      <c r="BF61" s="56">
        <v>28124</v>
      </c>
      <c r="BG61" s="57">
        <f>BF61/BF$69</f>
        <v>1.2345917471466199</v>
      </c>
      <c r="BH61" s="57">
        <f t="shared" si="17"/>
        <v>1.1836661270012483E-2</v>
      </c>
    </row>
    <row r="62" spans="2:60" s="6" customFormat="1" ht="15" x14ac:dyDescent="0.25">
      <c r="B62" s="53" t="s">
        <v>8</v>
      </c>
      <c r="C62" s="56">
        <v>19542</v>
      </c>
      <c r="D62" s="57">
        <f t="shared" si="5"/>
        <v>1.2263570756197051</v>
      </c>
      <c r="F62" s="56">
        <v>20932</v>
      </c>
      <c r="G62" s="57">
        <f t="shared" si="6"/>
        <v>1.2198135198135198</v>
      </c>
      <c r="H62" s="57">
        <f>IF(C62&gt;0,F62/C62-1,"")</f>
        <v>7.1128850680585387E-2</v>
      </c>
      <c r="J62" s="56">
        <v>22117</v>
      </c>
      <c r="K62" s="57">
        <f t="shared" si="74"/>
        <v>1.2227443609022557</v>
      </c>
      <c r="L62" s="57">
        <f>IF(F62&gt;0,J62/F62-1,"")</f>
        <v>5.6611886107395426E-2</v>
      </c>
      <c r="N62" s="56">
        <v>23306</v>
      </c>
      <c r="O62" s="57">
        <f t="shared" si="75"/>
        <v>1.2239903366419831</v>
      </c>
      <c r="P62" s="57">
        <f>IF(J62&gt;0,N62/J62-1,"")</f>
        <v>5.3759551476239897E-2</v>
      </c>
      <c r="R62" s="56">
        <v>24732</v>
      </c>
      <c r="S62" s="57">
        <f t="shared" si="76"/>
        <v>1.2305089805462959</v>
      </c>
      <c r="T62" s="57">
        <f>IF(N62&gt;0,R62/N62-1,"")</f>
        <v>6.1185960696816366E-2</v>
      </c>
      <c r="V62" s="56">
        <v>26502</v>
      </c>
      <c r="W62" s="57">
        <f t="shared" si="77"/>
        <v>1.2434664289400834</v>
      </c>
      <c r="X62" s="57">
        <f>IF(R62&gt;0,V62/R62-1,"")</f>
        <v>7.1567200388161112E-2</v>
      </c>
      <c r="Z62" s="56">
        <v>28555</v>
      </c>
      <c r="AA62" s="57">
        <f t="shared" si="78"/>
        <v>1.2567115570812428</v>
      </c>
      <c r="AB62" s="57">
        <f>IF(V62&gt;0,Z62/V62-1,"")</f>
        <v>7.74658516338389E-2</v>
      </c>
      <c r="AD62" s="56">
        <v>30259</v>
      </c>
      <c r="AE62" s="57">
        <f t="shared" si="79"/>
        <v>1.2664378688318754</v>
      </c>
      <c r="AF62" s="57">
        <f>IF(Z62&gt;0,AD62/Z62-1,"")</f>
        <v>5.9674312729819601E-2</v>
      </c>
      <c r="AH62" s="56">
        <v>31243</v>
      </c>
      <c r="AI62" s="57">
        <f t="shared" si="80"/>
        <v>1.2870973057592485</v>
      </c>
      <c r="AJ62" s="57">
        <f>IF(AD62&gt;0,AH62/AD62-1,"")</f>
        <v>3.251925047093418E-2</v>
      </c>
      <c r="AL62" s="56">
        <v>29828</v>
      </c>
      <c r="AM62" s="57">
        <f t="shared" si="81"/>
        <v>1.2817670061449873</v>
      </c>
      <c r="AN62" s="57">
        <f>IF(AH62&gt;0,AL62/AH62-1,"")</f>
        <v>-4.5290144992478298E-2</v>
      </c>
      <c r="AP62" s="56">
        <v>30114</v>
      </c>
      <c r="AQ62" s="57">
        <f t="shared" si="0"/>
        <v>1.2972344275006462</v>
      </c>
      <c r="AR62" s="57">
        <f t="shared" si="15"/>
        <v>9.5883062893924453E-3</v>
      </c>
      <c r="AT62" s="56">
        <v>29976</v>
      </c>
      <c r="AU62" s="57">
        <f t="shared" si="1"/>
        <v>1.303021082373397</v>
      </c>
      <c r="AV62" s="57">
        <f t="shared" si="2"/>
        <v>-4.5825861725443673E-3</v>
      </c>
      <c r="AX62" s="56">
        <v>29478</v>
      </c>
      <c r="AY62" s="57">
        <f t="shared" si="3"/>
        <v>1.3065331087669534</v>
      </c>
      <c r="AZ62" s="57">
        <f t="shared" si="4"/>
        <v>-1.661329063250605E-2</v>
      </c>
      <c r="BB62" s="56">
        <v>29303</v>
      </c>
      <c r="BC62" s="57">
        <f>BB62/BB$69</f>
        <v>1.3013145039523937</v>
      </c>
      <c r="BD62" s="57">
        <f t="shared" si="16"/>
        <v>-5.9366307076463842E-3</v>
      </c>
      <c r="BF62" s="56">
        <v>29683</v>
      </c>
      <c r="BG62" s="57">
        <f>BF62/BF$69</f>
        <v>1.303028972783143</v>
      </c>
      <c r="BH62" s="57">
        <f t="shared" si="17"/>
        <v>1.2967955499436856E-2</v>
      </c>
    </row>
    <row r="63" spans="2:60" s="6" customFormat="1" outlineLevel="1" x14ac:dyDescent="0.2">
      <c r="B63" s="54" t="s">
        <v>89</v>
      </c>
      <c r="C63" s="58"/>
      <c r="D63" s="59"/>
      <c r="E63" s="64"/>
      <c r="F63" s="58"/>
      <c r="G63" s="59"/>
      <c r="H63" s="59"/>
      <c r="I63" s="64"/>
      <c r="J63" s="58"/>
      <c r="K63" s="59"/>
      <c r="L63" s="59"/>
      <c r="M63" s="64"/>
      <c r="N63" s="58"/>
      <c r="O63" s="59"/>
      <c r="P63" s="59"/>
      <c r="Q63" s="64"/>
      <c r="R63" s="58"/>
      <c r="S63" s="59"/>
      <c r="T63" s="59"/>
      <c r="U63" s="64"/>
      <c r="V63" s="58"/>
      <c r="W63" s="59"/>
      <c r="X63" s="59"/>
      <c r="Y63" s="64"/>
      <c r="Z63" s="58"/>
      <c r="AA63" s="59"/>
      <c r="AB63" s="59"/>
      <c r="AC63" s="64"/>
      <c r="AD63" s="58"/>
      <c r="AE63" s="59"/>
      <c r="AF63" s="59"/>
      <c r="AG63" s="64"/>
      <c r="AH63" s="58"/>
      <c r="AI63" s="59"/>
      <c r="AJ63" s="59"/>
      <c r="AK63" s="64"/>
      <c r="AL63" s="58"/>
      <c r="AM63" s="59"/>
      <c r="AN63" s="59"/>
      <c r="AO63" s="64"/>
      <c r="AP63" s="58">
        <v>34130</v>
      </c>
      <c r="AQ63" s="59">
        <f t="shared" si="0"/>
        <v>1.4702334797966745</v>
      </c>
      <c r="AR63" s="57"/>
      <c r="AT63" s="58">
        <v>34332</v>
      </c>
      <c r="AU63" s="59">
        <f t="shared" si="1"/>
        <v>1.4923712236470332</v>
      </c>
      <c r="AV63" s="59">
        <f t="shared" si="2"/>
        <v>5.918546733079344E-3</v>
      </c>
      <c r="AX63" s="58">
        <v>33510</v>
      </c>
      <c r="AY63" s="59">
        <f t="shared" si="3"/>
        <v>1.4852406701533551</v>
      </c>
      <c r="AZ63" s="59">
        <f t="shared" si="4"/>
        <v>-2.3942677385529576E-2</v>
      </c>
      <c r="BB63" s="58"/>
      <c r="BC63" s="59"/>
      <c r="BD63" s="59"/>
      <c r="BF63" s="58"/>
      <c r="BG63" s="59"/>
      <c r="BH63" s="59" t="str">
        <f t="shared" si="17"/>
        <v/>
      </c>
    </row>
    <row r="64" spans="2:60" s="6" customFormat="1" outlineLevel="1" x14ac:dyDescent="0.2">
      <c r="B64" s="54" t="s">
        <v>90</v>
      </c>
      <c r="C64" s="58"/>
      <c r="D64" s="59"/>
      <c r="E64" s="64"/>
      <c r="F64" s="58"/>
      <c r="G64" s="59"/>
      <c r="H64" s="59"/>
      <c r="I64" s="64"/>
      <c r="J64" s="58"/>
      <c r="K64" s="59"/>
      <c r="L64" s="59"/>
      <c r="M64" s="64"/>
      <c r="N64" s="58"/>
      <c r="O64" s="59"/>
      <c r="P64" s="59"/>
      <c r="Q64" s="64"/>
      <c r="R64" s="58"/>
      <c r="S64" s="59"/>
      <c r="T64" s="59"/>
      <c r="U64" s="64"/>
      <c r="V64" s="58"/>
      <c r="W64" s="59"/>
      <c r="X64" s="59"/>
      <c r="Y64" s="64"/>
      <c r="Z64" s="58"/>
      <c r="AA64" s="59"/>
      <c r="AB64" s="59"/>
      <c r="AC64" s="64"/>
      <c r="AD64" s="58"/>
      <c r="AE64" s="59"/>
      <c r="AF64" s="59"/>
      <c r="AG64" s="64"/>
      <c r="AH64" s="58"/>
      <c r="AI64" s="59"/>
      <c r="AJ64" s="59"/>
      <c r="AK64" s="64"/>
      <c r="AL64" s="58"/>
      <c r="AM64" s="59"/>
      <c r="AN64" s="59"/>
      <c r="AO64" s="64"/>
      <c r="AP64" s="58">
        <v>28739</v>
      </c>
      <c r="AQ64" s="59">
        <f t="shared" si="0"/>
        <v>1.2380029292668218</v>
      </c>
      <c r="AR64" s="57"/>
      <c r="AT64" s="58">
        <v>28344</v>
      </c>
      <c r="AU64" s="59">
        <f t="shared" si="1"/>
        <v>1.2320799826124755</v>
      </c>
      <c r="AV64" s="59">
        <f t="shared" si="2"/>
        <v>-1.3744389157590686E-2</v>
      </c>
      <c r="AX64" s="58">
        <v>27797</v>
      </c>
      <c r="AY64" s="59">
        <f t="shared" si="3"/>
        <v>1.2320273025441006</v>
      </c>
      <c r="AZ64" s="59">
        <f t="shared" si="4"/>
        <v>-1.929861699125035E-2</v>
      </c>
      <c r="BB64" s="58"/>
      <c r="BC64" s="59"/>
      <c r="BD64" s="59"/>
      <c r="BF64" s="58"/>
      <c r="BG64" s="59"/>
      <c r="BH64" s="59" t="str">
        <f t="shared" si="17"/>
        <v/>
      </c>
    </row>
    <row r="65" spans="2:60" s="6" customFormat="1" outlineLevel="1" x14ac:dyDescent="0.2">
      <c r="B65" s="54" t="s">
        <v>91</v>
      </c>
      <c r="C65" s="58"/>
      <c r="D65" s="59"/>
      <c r="E65" s="64"/>
      <c r="F65" s="58"/>
      <c r="G65" s="59"/>
      <c r="H65" s="59"/>
      <c r="I65" s="64"/>
      <c r="J65" s="58"/>
      <c r="K65" s="59"/>
      <c r="L65" s="59"/>
      <c r="M65" s="64"/>
      <c r="N65" s="58"/>
      <c r="O65" s="59"/>
      <c r="P65" s="59"/>
      <c r="Q65" s="64"/>
      <c r="R65" s="58"/>
      <c r="S65" s="59"/>
      <c r="T65" s="59"/>
      <c r="U65" s="64"/>
      <c r="V65" s="58"/>
      <c r="W65" s="59"/>
      <c r="X65" s="59"/>
      <c r="Y65" s="64"/>
      <c r="Z65" s="58"/>
      <c r="AA65" s="59"/>
      <c r="AB65" s="59"/>
      <c r="AC65" s="64"/>
      <c r="AD65" s="58"/>
      <c r="AE65" s="59"/>
      <c r="AF65" s="59"/>
      <c r="AG65" s="64"/>
      <c r="AH65" s="58"/>
      <c r="AI65" s="59"/>
      <c r="AJ65" s="59"/>
      <c r="AK65" s="64"/>
      <c r="AL65" s="58"/>
      <c r="AM65" s="59"/>
      <c r="AN65" s="59"/>
      <c r="AO65" s="64"/>
      <c r="AP65" s="58">
        <v>30552</v>
      </c>
      <c r="AQ65" s="59">
        <f t="shared" si="0"/>
        <v>1.3161023520289481</v>
      </c>
      <c r="AR65" s="57"/>
      <c r="AT65" s="58">
        <v>30668</v>
      </c>
      <c r="AU65" s="59">
        <f t="shared" si="1"/>
        <v>1.3331014996739838</v>
      </c>
      <c r="AV65" s="59">
        <f t="shared" si="2"/>
        <v>3.7968054464518897E-3</v>
      </c>
      <c r="AX65" s="58">
        <v>30393</v>
      </c>
      <c r="AY65" s="59">
        <f t="shared" si="3"/>
        <v>1.3470880241113377</v>
      </c>
      <c r="AZ65" s="59">
        <f t="shared" si="4"/>
        <v>-8.9670014347201787E-3</v>
      </c>
      <c r="BB65" s="58"/>
      <c r="BC65" s="59"/>
      <c r="BD65" s="59"/>
      <c r="BF65" s="58"/>
      <c r="BG65" s="59"/>
      <c r="BH65" s="59" t="str">
        <f t="shared" si="17"/>
        <v/>
      </c>
    </row>
    <row r="66" spans="2:60" s="6" customFormat="1" ht="15" x14ac:dyDescent="0.25">
      <c r="B66" s="53" t="s">
        <v>42</v>
      </c>
      <c r="C66" s="56">
        <v>17813</v>
      </c>
      <c r="D66" s="57">
        <f t="shared" si="5"/>
        <v>1.1178537809852527</v>
      </c>
      <c r="F66" s="56">
        <v>18919</v>
      </c>
      <c r="G66" s="57">
        <f t="shared" si="6"/>
        <v>1.1025058275058275</v>
      </c>
      <c r="H66" s="57">
        <f>IF(C66&gt;0,F66/C66-1,"")</f>
        <v>6.2089485207432737E-2</v>
      </c>
      <c r="J66" s="56">
        <v>19673</v>
      </c>
      <c r="K66" s="57">
        <f t="shared" ref="K66:K69" si="82">J66/J$69</f>
        <v>1.0876271561256081</v>
      </c>
      <c r="L66" s="57">
        <f>IF(F66&gt;0,J66/F66-1,"")</f>
        <v>3.9854114910936156E-2</v>
      </c>
      <c r="N66" s="56">
        <v>20838</v>
      </c>
      <c r="O66" s="57">
        <f t="shared" ref="O66:O69" si="83">N66/N$69</f>
        <v>1.0943752954151567</v>
      </c>
      <c r="P66" s="57">
        <f>IF(J66&gt;0,N66/J66-1,"")</f>
        <v>5.9218217862044398E-2</v>
      </c>
      <c r="R66" s="56">
        <v>21603</v>
      </c>
      <c r="S66" s="57">
        <f t="shared" ref="S66:S69" si="84">R66/R$69</f>
        <v>1.074829593512115</v>
      </c>
      <c r="T66" s="57">
        <f>IF(N66&gt;0,R66/N66-1,"")</f>
        <v>3.6711776562050158E-2</v>
      </c>
      <c r="V66" s="56">
        <v>22806</v>
      </c>
      <c r="W66" s="57">
        <f t="shared" ref="W66:W69" si="85">V66/V$69</f>
        <v>1.0700511424951906</v>
      </c>
      <c r="X66" s="57">
        <f>IF(R66&gt;0,V66/R66-1,"")</f>
        <v>5.5686710179141841E-2</v>
      </c>
      <c r="Z66" s="56">
        <v>24338</v>
      </c>
      <c r="AA66" s="57">
        <f t="shared" ref="AA66:AA69" si="86">Z66/Z$69</f>
        <v>1.0711204999559898</v>
      </c>
      <c r="AB66" s="57">
        <f>IF(V66&gt;0,Z66/V66-1,"")</f>
        <v>6.7175304744365505E-2</v>
      </c>
      <c r="AD66" s="56">
        <v>25492</v>
      </c>
      <c r="AE66" s="57">
        <f t="shared" ref="AE66:AE69" si="87">AD66/AD$69</f>
        <v>1.0669233666764324</v>
      </c>
      <c r="AF66" s="57">
        <f>IF(Z66&gt;0,AD66/Z66-1,"")</f>
        <v>4.7415564138384436E-2</v>
      </c>
      <c r="AH66" s="56">
        <v>25986</v>
      </c>
      <c r="AI66" s="57">
        <f t="shared" ref="AI66:AI69" si="88">AH66/AH$69</f>
        <v>1.0705281371014255</v>
      </c>
      <c r="AJ66" s="57">
        <f>IF(AD66&gt;0,AH66/AD66-1,"")</f>
        <v>1.9378628589361346E-2</v>
      </c>
      <c r="AL66" s="56">
        <v>24861</v>
      </c>
      <c r="AM66" s="57">
        <f t="shared" ref="AM66:AM69" si="89">AL66/AL$69</f>
        <v>1.0683253835245585</v>
      </c>
      <c r="AN66" s="57">
        <f>IF(AH66&gt;0,AL66/AH66-1,"")</f>
        <v>-4.3292542138074319E-2</v>
      </c>
      <c r="AP66" s="56">
        <v>25052</v>
      </c>
      <c r="AQ66" s="57">
        <f t="shared" si="0"/>
        <v>1.0791763590936503</v>
      </c>
      <c r="AR66" s="57">
        <f t="shared" si="15"/>
        <v>7.6827159004062562E-3</v>
      </c>
      <c r="AT66" s="56">
        <v>24760</v>
      </c>
      <c r="AU66" s="57">
        <f t="shared" si="1"/>
        <v>1.0762877635296675</v>
      </c>
      <c r="AV66" s="57">
        <f t="shared" si="2"/>
        <v>-1.1655756027462827E-2</v>
      </c>
      <c r="AX66" s="56">
        <v>24239</v>
      </c>
      <c r="AY66" s="57">
        <f t="shared" si="3"/>
        <v>1.0743285169754455</v>
      </c>
      <c r="AZ66" s="57">
        <f t="shared" si="4"/>
        <v>-2.1042003231017792E-2</v>
      </c>
      <c r="BB66" s="56">
        <v>24414</v>
      </c>
      <c r="BC66" s="57">
        <f>BB66/BB$69</f>
        <v>1.08419930722089</v>
      </c>
      <c r="BD66" s="57">
        <f t="shared" si="16"/>
        <v>7.2197697924831772E-3</v>
      </c>
      <c r="BF66" s="56">
        <v>24998</v>
      </c>
      <c r="BG66" s="57">
        <f>BF66/BF$69</f>
        <v>1.0973661106233539</v>
      </c>
      <c r="BH66" s="57">
        <f t="shared" si="17"/>
        <v>2.3920701236995079E-2</v>
      </c>
    </row>
    <row r="67" spans="2:60" s="6" customFormat="1" ht="15" x14ac:dyDescent="0.25">
      <c r="B67" s="53" t="s">
        <v>43</v>
      </c>
      <c r="C67" s="56">
        <v>14350</v>
      </c>
      <c r="D67" s="57">
        <f t="shared" si="5"/>
        <v>0.90053341700658929</v>
      </c>
      <c r="F67" s="56">
        <v>14753</v>
      </c>
      <c r="G67" s="57">
        <f t="shared" si="6"/>
        <v>0.85973193473193477</v>
      </c>
      <c r="H67" s="57">
        <f>IF(C67&gt;0,F67/C67-1,"")</f>
        <v>2.8083623693379689E-2</v>
      </c>
      <c r="J67" s="56">
        <v>15671</v>
      </c>
      <c r="K67" s="57">
        <f t="shared" si="82"/>
        <v>0.86637549756744803</v>
      </c>
      <c r="L67" s="57">
        <f>IF(F67&gt;0,J67/F67-1,"")</f>
        <v>6.2224632278180758E-2</v>
      </c>
      <c r="N67" s="56">
        <v>16685</v>
      </c>
      <c r="O67" s="57">
        <f t="shared" si="83"/>
        <v>0.87626700278346725</v>
      </c>
      <c r="P67" s="57">
        <f>IF(J67&gt;0,N67/J67-1,"")</f>
        <v>6.470550698742894E-2</v>
      </c>
      <c r="R67" s="56">
        <v>17540</v>
      </c>
      <c r="S67" s="57">
        <f t="shared" si="84"/>
        <v>0.87268023284740537</v>
      </c>
      <c r="T67" s="57">
        <f>IF(N67&gt;0,R67/N67-1,"")</f>
        <v>5.1243632004794648E-2</v>
      </c>
      <c r="V67" s="56">
        <v>18421</v>
      </c>
      <c r="W67" s="57">
        <f t="shared" si="85"/>
        <v>0.8643081687233144</v>
      </c>
      <c r="X67" s="57">
        <f>IF(R67&gt;0,V67/R67-1,"")</f>
        <v>5.0228050171037708E-2</v>
      </c>
      <c r="Z67" s="56">
        <v>19479</v>
      </c>
      <c r="AA67" s="57">
        <f t="shared" si="86"/>
        <v>0.85727488777396355</v>
      </c>
      <c r="AB67" s="57">
        <f>IF(V67&gt;0,Z67/V67-1,"")</f>
        <v>5.7434449812713728E-2</v>
      </c>
      <c r="AD67" s="56">
        <v>20404</v>
      </c>
      <c r="AE67" s="57">
        <f t="shared" si="87"/>
        <v>0.8539739672707487</v>
      </c>
      <c r="AF67" s="57">
        <f>IF(Z67&gt;0,AD67/Z67-1,"")</f>
        <v>4.7487037322244463E-2</v>
      </c>
      <c r="AH67" s="56">
        <v>20765</v>
      </c>
      <c r="AI67" s="57">
        <f t="shared" si="88"/>
        <v>0.85544203674713681</v>
      </c>
      <c r="AJ67" s="57">
        <f>IF(AD67&gt;0,AH67/AD67-1,"")</f>
        <v>1.7692609292295547E-2</v>
      </c>
      <c r="AL67" s="56">
        <v>20109</v>
      </c>
      <c r="AM67" s="57">
        <f t="shared" si="89"/>
        <v>0.86412272785870825</v>
      </c>
      <c r="AN67" s="57">
        <f>IF(AH67&gt;0,AL67/AH67-1,"")</f>
        <v>-3.1591620515290186E-2</v>
      </c>
      <c r="AP67" s="56">
        <v>19706</v>
      </c>
      <c r="AQ67" s="57">
        <f t="shared" si="0"/>
        <v>0.8488842939605411</v>
      </c>
      <c r="AR67" s="57">
        <f t="shared" si="15"/>
        <v>-2.00407777612015E-2</v>
      </c>
      <c r="AT67" s="56">
        <v>19155</v>
      </c>
      <c r="AU67" s="57">
        <f t="shared" si="1"/>
        <v>0.83264507715713976</v>
      </c>
      <c r="AV67" s="57">
        <f t="shared" si="2"/>
        <v>-2.7961027098345692E-2</v>
      </c>
      <c r="AX67" s="56">
        <v>18387</v>
      </c>
      <c r="AY67" s="57">
        <f t="shared" si="3"/>
        <v>0.81495434801879263</v>
      </c>
      <c r="AZ67" s="57">
        <f t="shared" si="4"/>
        <v>-4.0093970242756516E-2</v>
      </c>
      <c r="BB67" s="56">
        <v>18439</v>
      </c>
      <c r="BC67" s="57">
        <f>BB67/BB$69</f>
        <v>0.81885602629007903</v>
      </c>
      <c r="BD67" s="57">
        <f t="shared" si="16"/>
        <v>2.8280850600967966E-3</v>
      </c>
      <c r="BF67" s="56">
        <v>18550</v>
      </c>
      <c r="BG67" s="57">
        <f>BF67/BF$69</f>
        <v>0.8143107989464442</v>
      </c>
      <c r="BH67" s="57">
        <f t="shared" si="17"/>
        <v>6.0198492326049013E-3</v>
      </c>
    </row>
    <row r="68" spans="2:60" s="6" customFormat="1" ht="15" x14ac:dyDescent="0.25">
      <c r="B68" s="10" t="s">
        <v>44</v>
      </c>
      <c r="C68" s="56">
        <v>14132</v>
      </c>
      <c r="D68" s="57">
        <f t="shared" si="5"/>
        <v>0.88685283966112327</v>
      </c>
      <c r="F68" s="56">
        <v>14425</v>
      </c>
      <c r="G68" s="57">
        <f t="shared" si="6"/>
        <v>0.84061771561771559</v>
      </c>
      <c r="H68" s="57">
        <f>IF(C68&gt;0,F68/C68-1,"")</f>
        <v>2.0733088027172331E-2</v>
      </c>
      <c r="J68" s="56">
        <v>15203</v>
      </c>
      <c r="K68" s="57">
        <f t="shared" si="82"/>
        <v>0.84050199026979211</v>
      </c>
      <c r="L68" s="57">
        <f>IF(F68&gt;0,J68/F68-1,"")</f>
        <v>5.3934142114384853E-2</v>
      </c>
      <c r="N68" s="56">
        <v>16358</v>
      </c>
      <c r="O68" s="57">
        <f t="shared" si="83"/>
        <v>0.85909353500341368</v>
      </c>
      <c r="P68" s="57">
        <f>IF(J68&gt;0,N68/J68-1,"")</f>
        <v>7.5971847661645775E-2</v>
      </c>
      <c r="R68" s="56">
        <v>17524</v>
      </c>
      <c r="S68" s="57">
        <f t="shared" si="84"/>
        <v>0.87188417334195734</v>
      </c>
      <c r="T68" s="57">
        <f>IF(N68&gt;0,R68/N68-1,"")</f>
        <v>7.1280107592615272E-2</v>
      </c>
      <c r="V68" s="56">
        <v>18223</v>
      </c>
      <c r="W68" s="57">
        <f t="shared" si="85"/>
        <v>0.85501806409233805</v>
      </c>
      <c r="X68" s="57">
        <f>IF(R68&gt;0,V68/R68-1,"")</f>
        <v>3.9888153389637138E-2</v>
      </c>
      <c r="Z68" s="56">
        <v>19078</v>
      </c>
      <c r="AA68" s="57">
        <f t="shared" si="86"/>
        <v>0.83962679341607249</v>
      </c>
      <c r="AB68" s="57">
        <f>IF(V68&gt;0,Z68/V68-1,"")</f>
        <v>4.6918729078636812E-2</v>
      </c>
      <c r="AD68" s="56">
        <v>19426</v>
      </c>
      <c r="AE68" s="57">
        <f t="shared" si="87"/>
        <v>0.81304147658309966</v>
      </c>
      <c r="AF68" s="57">
        <f>IF(Z68&gt;0,AD68/Z68-1,"")</f>
        <v>1.8240905755320336E-2</v>
      </c>
      <c r="AH68" s="56">
        <v>19546</v>
      </c>
      <c r="AI68" s="57">
        <f t="shared" si="88"/>
        <v>0.80522369613578315</v>
      </c>
      <c r="AJ68" s="57">
        <f>IF(AD68&gt;0,AH68/AD68-1,"")</f>
        <v>6.1772881704931226E-3</v>
      </c>
      <c r="AL68" s="56">
        <v>18883</v>
      </c>
      <c r="AM68" s="57">
        <f t="shared" si="89"/>
        <v>0.81143913024794811</v>
      </c>
      <c r="AN68" s="57">
        <f>IF(AH68&gt;0,AL68/AH68-1,"")</f>
        <v>-3.3919983628363903E-2</v>
      </c>
      <c r="AP68" s="11">
        <v>18381</v>
      </c>
      <c r="AQ68" s="12">
        <f t="shared" si="0"/>
        <v>0.79180666838976477</v>
      </c>
      <c r="AR68" s="57">
        <f t="shared" si="15"/>
        <v>-2.6584758777736583E-2</v>
      </c>
      <c r="AT68" s="11">
        <v>17864</v>
      </c>
      <c r="AU68" s="12">
        <f t="shared" si="1"/>
        <v>0.77652684199087152</v>
      </c>
      <c r="AV68" s="12">
        <f t="shared" si="2"/>
        <v>-2.8126870137642146E-2</v>
      </c>
      <c r="AX68" s="11">
        <v>16907</v>
      </c>
      <c r="AY68" s="12">
        <f t="shared" si="3"/>
        <v>0.74935732647814912</v>
      </c>
      <c r="AZ68" s="12">
        <f t="shared" si="4"/>
        <v>-5.3571428571428603E-2</v>
      </c>
      <c r="BB68" s="11">
        <v>16826</v>
      </c>
      <c r="BC68" s="12">
        <f>BB68/BB$69</f>
        <v>0.74722444266808774</v>
      </c>
      <c r="BD68" s="12">
        <f t="shared" si="16"/>
        <v>-4.790915005619012E-3</v>
      </c>
      <c r="BF68" s="11">
        <v>16941</v>
      </c>
      <c r="BG68" s="12">
        <f>BF68/BF$69</f>
        <v>0.74367866549604922</v>
      </c>
      <c r="BH68" s="12">
        <f t="shared" si="17"/>
        <v>6.8346606442410973E-3</v>
      </c>
    </row>
    <row r="69" spans="2:60" s="6" customFormat="1" ht="15" customHeight="1" x14ac:dyDescent="0.25">
      <c r="B69" s="35" t="s">
        <v>9</v>
      </c>
      <c r="C69" s="32">
        <v>15935</v>
      </c>
      <c r="D69" s="33">
        <f t="shared" si="5"/>
        <v>1</v>
      </c>
      <c r="E69" s="34"/>
      <c r="F69" s="32">
        <v>17160</v>
      </c>
      <c r="G69" s="33">
        <f t="shared" si="6"/>
        <v>1</v>
      </c>
      <c r="H69" s="33">
        <f>IF(C69&gt;0,F69/C69-1,"")</f>
        <v>7.6874803890806476E-2</v>
      </c>
      <c r="I69" s="34"/>
      <c r="J69" s="32">
        <v>18088</v>
      </c>
      <c r="K69" s="33">
        <f t="shared" si="82"/>
        <v>1</v>
      </c>
      <c r="L69" s="33">
        <f>IF(F69&gt;0,J69/F69-1,"")</f>
        <v>5.4079254079254069E-2</v>
      </c>
      <c r="M69" s="34"/>
      <c r="N69" s="32">
        <v>19041</v>
      </c>
      <c r="O69" s="33">
        <f t="shared" si="83"/>
        <v>1</v>
      </c>
      <c r="P69" s="33">
        <f>IF(J69&gt;0,N69/J69-1,"")</f>
        <v>5.2686864219371854E-2</v>
      </c>
      <c r="Q69" s="34"/>
      <c r="R69" s="32">
        <v>20099</v>
      </c>
      <c r="S69" s="33">
        <f t="shared" si="84"/>
        <v>1</v>
      </c>
      <c r="T69" s="33">
        <f>IF(N69&gt;0,R69/N69-1,"")</f>
        <v>5.5564308597237488E-2</v>
      </c>
      <c r="U69" s="34"/>
      <c r="V69" s="32">
        <v>21313</v>
      </c>
      <c r="W69" s="33">
        <f t="shared" si="85"/>
        <v>1</v>
      </c>
      <c r="X69" s="33">
        <f>IF(R69&gt;0,V69/R69-1,"")</f>
        <v>6.040101497586936E-2</v>
      </c>
      <c r="Y69" s="34"/>
      <c r="Z69" s="32">
        <v>22722</v>
      </c>
      <c r="AA69" s="33">
        <f t="shared" si="86"/>
        <v>1</v>
      </c>
      <c r="AB69" s="33">
        <f>IF(V69&gt;0,Z69/V69-1,"")</f>
        <v>6.6109885985079497E-2</v>
      </c>
      <c r="AC69" s="34"/>
      <c r="AD69" s="32">
        <v>23893</v>
      </c>
      <c r="AE69" s="33">
        <f t="shared" si="87"/>
        <v>1</v>
      </c>
      <c r="AF69" s="33">
        <f>IF(Z69&gt;0,AD69/Z69-1,"")</f>
        <v>5.1535956341871358E-2</v>
      </c>
      <c r="AG69" s="34"/>
      <c r="AH69" s="32">
        <v>24274</v>
      </c>
      <c r="AI69" s="33">
        <f t="shared" si="88"/>
        <v>1</v>
      </c>
      <c r="AJ69" s="33">
        <f>IF(AD69&gt;0,AH69/AD69-1,"")</f>
        <v>1.5946092997949135E-2</v>
      </c>
      <c r="AK69" s="34"/>
      <c r="AL69" s="32">
        <v>23271</v>
      </c>
      <c r="AM69" s="33">
        <f t="shared" si="89"/>
        <v>1</v>
      </c>
      <c r="AN69" s="33">
        <f>IF(AH69&gt;0,AL69/AH69-1,"")</f>
        <v>-4.1319930790145842E-2</v>
      </c>
      <c r="AO69" s="34"/>
      <c r="AP69" s="37">
        <v>23214</v>
      </c>
      <c r="AQ69" s="36">
        <f t="shared" si="0"/>
        <v>1</v>
      </c>
      <c r="AR69" s="36">
        <f t="shared" si="15"/>
        <v>-2.4494005414464892E-3</v>
      </c>
      <c r="AS69" s="20"/>
      <c r="AT69" s="37">
        <v>23005</v>
      </c>
      <c r="AU69" s="36">
        <f t="shared" si="1"/>
        <v>1</v>
      </c>
      <c r="AV69" s="36">
        <f t="shared" si="2"/>
        <v>-9.0031877315412956E-3</v>
      </c>
      <c r="AW69" s="20"/>
      <c r="AX69" s="37">
        <v>22562</v>
      </c>
      <c r="AY69" s="36">
        <f t="shared" si="3"/>
        <v>1</v>
      </c>
      <c r="AZ69" s="36">
        <f t="shared" si="4"/>
        <v>-1.9256683329710977E-2</v>
      </c>
      <c r="BA69" s="20"/>
      <c r="BB69" s="37">
        <v>22518</v>
      </c>
      <c r="BC69" s="36">
        <f>BB69/BB$69</f>
        <v>1</v>
      </c>
      <c r="BD69" s="36">
        <f t="shared" si="16"/>
        <v>-1.9501817214785389E-3</v>
      </c>
      <c r="BE69" s="20"/>
      <c r="BF69" s="37">
        <v>22780</v>
      </c>
      <c r="BG69" s="36">
        <f>BF69/BF$69</f>
        <v>1</v>
      </c>
      <c r="BH69" s="36">
        <f t="shared" si="17"/>
        <v>1.1635136335376162E-2</v>
      </c>
    </row>
    <row r="70" spans="2:60" x14ac:dyDescent="0.2">
      <c r="B70" s="38" t="s">
        <v>99</v>
      </c>
      <c r="C70" s="6"/>
      <c r="D70" s="6"/>
      <c r="E70" s="6"/>
      <c r="F70" s="6"/>
      <c r="G70" s="6"/>
      <c r="H70" s="6"/>
      <c r="I70" s="34"/>
      <c r="AT70" s="27"/>
      <c r="AX70" s="27"/>
    </row>
    <row r="71" spans="2:60" s="6" customFormat="1" x14ac:dyDescent="0.2">
      <c r="B71" s="38" t="s">
        <v>94</v>
      </c>
      <c r="C71" s="27"/>
      <c r="D71" s="1"/>
      <c r="E71" s="1"/>
      <c r="F71" s="27"/>
      <c r="G71" s="1"/>
      <c r="H71" s="1"/>
      <c r="I71" s="1"/>
    </row>
    <row r="72" spans="2:60" s="6" customFormat="1" x14ac:dyDescent="0.2">
      <c r="B72" s="38" t="s">
        <v>95</v>
      </c>
      <c r="C72" s="27"/>
      <c r="D72" s="1"/>
      <c r="E72" s="1"/>
      <c r="F72" s="27"/>
      <c r="G72" s="1"/>
      <c r="H72" s="1"/>
      <c r="I72" s="1"/>
    </row>
    <row r="73" spans="2:60" s="6" customFormat="1" ht="3.75" customHeight="1" x14ac:dyDescent="0.2">
      <c r="B73" s="38"/>
      <c r="E73" s="1"/>
      <c r="F73" s="27"/>
      <c r="G73" s="1"/>
      <c r="H73" s="1"/>
      <c r="I73" s="1"/>
    </row>
    <row r="74" spans="2:60" s="6" customFormat="1" x14ac:dyDescent="0.2">
      <c r="B74" s="38" t="s">
        <v>93</v>
      </c>
      <c r="E74" s="1"/>
      <c r="F74" s="1"/>
      <c r="G74" s="1"/>
      <c r="H74" s="1"/>
      <c r="I74" s="1"/>
    </row>
    <row r="75" spans="2:60" s="6" customFormat="1" ht="4.5" customHeight="1" x14ac:dyDescent="0.2">
      <c r="B75" s="19"/>
      <c r="E75" s="1"/>
      <c r="F75" s="1"/>
      <c r="G75" s="1"/>
      <c r="H75" s="1"/>
      <c r="I75" s="1"/>
    </row>
    <row r="76" spans="2:60" s="6" customFormat="1" ht="73.5" customHeight="1" x14ac:dyDescent="0.2">
      <c r="B76" s="39" t="s">
        <v>96</v>
      </c>
    </row>
    <row r="77" spans="2:60" s="6" customFormat="1" ht="2.4500000000000002" customHeight="1" x14ac:dyDescent="0.2">
      <c r="B77" s="19"/>
      <c r="E77" s="1"/>
      <c r="F77" s="1"/>
      <c r="G77" s="1"/>
      <c r="H77" s="1"/>
      <c r="I77" s="1"/>
    </row>
    <row r="78" spans="2:60" s="6" customFormat="1" ht="45" customHeight="1" x14ac:dyDescent="0.2">
      <c r="B78" s="39" t="s">
        <v>92</v>
      </c>
    </row>
    <row r="79" spans="2:60" s="6" customFormat="1" ht="13.5" thickBot="1" x14ac:dyDescent="0.25"/>
    <row r="80" spans="2:60" s="6" customFormat="1" ht="19.5" thickTop="1" thickBot="1" x14ac:dyDescent="0.25">
      <c r="B80" s="71" t="s">
        <v>46</v>
      </c>
    </row>
    <row r="81" ht="13.5" thickTop="1" x14ac:dyDescent="0.2"/>
  </sheetData>
  <mergeCells count="16">
    <mergeCell ref="AP5:AR5"/>
    <mergeCell ref="BF5:BH5"/>
    <mergeCell ref="B5:B6"/>
    <mergeCell ref="BB5:BD5"/>
    <mergeCell ref="AX5:AZ5"/>
    <mergeCell ref="AT5:AV5"/>
    <mergeCell ref="C5:D5"/>
    <mergeCell ref="F5:H5"/>
    <mergeCell ref="J5:L5"/>
    <mergeCell ref="N5:P5"/>
    <mergeCell ref="R5:T5"/>
    <mergeCell ref="V5:X5"/>
    <mergeCell ref="Z5:AB5"/>
    <mergeCell ref="AD5:AF5"/>
    <mergeCell ref="AH5:AJ5"/>
    <mergeCell ref="AL5:AN5"/>
  </mergeCells>
  <phoneticPr fontId="0" type="noConversion"/>
  <hyperlinks>
    <hyperlink ref="B80" location="Índice!A1" display="     Volver a Tablas"/>
  </hyperlinks>
  <pageMargins left="0.47244094488188981" right="0.19685039370078741" top="0.31496062992125984" bottom="0.35433070866141736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outlinePr summaryBelow="0" summaryRight="0"/>
  </sheetPr>
  <dimension ref="B1:AN32"/>
  <sheetViews>
    <sheetView showGridLines="0" zoomScale="85" zoomScaleNormal="85" workbookViewId="0">
      <pane xSplit="2" ySplit="6" topLeftCell="H7" activePane="bottomRight" state="frozen"/>
      <selection activeCell="A81" sqref="A81:XFD81"/>
      <selection pane="topRight" activeCell="A81" sqref="A81:XFD81"/>
      <selection pane="bottomLeft" activeCell="A81" sqref="A81:XFD81"/>
      <selection pane="bottomRight" activeCell="B1" sqref="B1"/>
    </sheetView>
  </sheetViews>
  <sheetFormatPr baseColWidth="10" defaultColWidth="11.5703125" defaultRowHeight="12.75" x14ac:dyDescent="0.2"/>
  <cols>
    <col min="1" max="1" width="1.7109375" style="2" customWidth="1"/>
    <col min="2" max="2" width="37.7109375" style="2" customWidth="1"/>
    <col min="3" max="3" width="10.7109375" style="2" customWidth="1"/>
    <col min="4" max="4" width="0.85546875" style="2" customWidth="1"/>
    <col min="5" max="5" width="10.7109375" style="2" customWidth="1"/>
    <col min="6" max="6" width="0.85546875" style="2" customWidth="1"/>
    <col min="7" max="7" width="10.7109375" style="2" customWidth="1"/>
    <col min="8" max="8" width="0.85546875" style="2" customWidth="1"/>
    <col min="9" max="9" width="10.7109375" style="2" customWidth="1"/>
    <col min="10" max="10" width="0.85546875" style="2" customWidth="1"/>
    <col min="11" max="11" width="10.7109375" style="2" customWidth="1"/>
    <col min="12" max="12" width="0.85546875" style="2" customWidth="1"/>
    <col min="13" max="13" width="10.7109375" style="2" customWidth="1"/>
    <col min="14" max="14" width="0.85546875" style="2" customWidth="1"/>
    <col min="15" max="15" width="10.7109375" style="2" customWidth="1"/>
    <col min="16" max="16" width="0.85546875" style="2" customWidth="1"/>
    <col min="17" max="17" width="10.7109375" style="2" customWidth="1"/>
    <col min="18" max="18" width="0.7109375" style="2" customWidth="1"/>
    <col min="19" max="19" width="12" style="2" customWidth="1"/>
    <col min="20" max="20" width="0.85546875" style="2" customWidth="1"/>
    <col min="21" max="21" width="13.140625" style="2" customWidth="1"/>
    <col min="22" max="22" width="0.42578125" style="2" customWidth="1"/>
    <col min="23" max="23" width="13.7109375" style="2" bestFit="1" customWidth="1"/>
    <col min="24" max="24" width="0.7109375" style="2" customWidth="1"/>
    <col min="25" max="25" width="13.7109375" style="2" bestFit="1" customWidth="1"/>
    <col min="26" max="26" width="0.7109375" style="2" customWidth="1"/>
    <col min="27" max="27" width="13.7109375" style="2" bestFit="1" customWidth="1"/>
    <col min="28" max="28" width="0.42578125" style="2" customWidth="1"/>
    <col min="29" max="29" width="13.7109375" style="2" bestFit="1" customWidth="1"/>
    <col min="30" max="30" width="0.7109375" style="2" customWidth="1"/>
    <col min="31" max="31" width="12.85546875" style="2" customWidth="1"/>
    <col min="32" max="16384" width="11.5703125" style="2"/>
  </cols>
  <sheetData>
    <row r="1" spans="2:32" ht="45" customHeight="1" x14ac:dyDescent="0.2">
      <c r="B1" s="5" t="s">
        <v>104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X1" s="6"/>
      <c r="Z1" s="6"/>
    </row>
    <row r="2" spans="2:32" s="6" customFormat="1" ht="18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</row>
    <row r="3" spans="2:32" s="6" customFormat="1" ht="18" x14ac:dyDescent="0.25">
      <c r="B3" s="68" t="s">
        <v>11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7"/>
      <c r="W3" s="67"/>
      <c r="X3" s="67"/>
      <c r="Y3" s="67"/>
      <c r="Z3" s="67"/>
      <c r="AA3" s="67"/>
      <c r="AB3" s="67"/>
      <c r="AC3" s="67"/>
      <c r="AD3" s="67"/>
      <c r="AE3" s="67"/>
    </row>
    <row r="4" spans="2:32" s="6" customFormat="1" ht="18" x14ac:dyDescent="0.25">
      <c r="B4" s="69" t="s">
        <v>24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7"/>
      <c r="W4" s="67"/>
      <c r="X4" s="67"/>
      <c r="Y4" s="67"/>
      <c r="Z4" s="67"/>
      <c r="AA4" s="67"/>
      <c r="AB4" s="67"/>
      <c r="AC4" s="67"/>
      <c r="AD4" s="67"/>
      <c r="AE4" s="67"/>
      <c r="AF4" s="74"/>
    </row>
    <row r="5" spans="2:32" ht="24" customHeight="1" x14ac:dyDescent="0.2">
      <c r="B5" s="84" t="s">
        <v>25</v>
      </c>
      <c r="C5" s="70"/>
      <c r="E5" s="76"/>
      <c r="G5" s="76"/>
      <c r="I5" s="76"/>
      <c r="K5" s="76"/>
      <c r="M5" s="76"/>
      <c r="N5" s="79"/>
      <c r="O5" s="76"/>
      <c r="P5" s="79"/>
      <c r="Q5" s="76"/>
      <c r="R5" s="79"/>
      <c r="S5" s="76"/>
      <c r="T5" s="79"/>
      <c r="U5" s="70"/>
      <c r="W5" s="70"/>
      <c r="Y5" s="70"/>
      <c r="AA5" s="70"/>
      <c r="AC5" s="70"/>
      <c r="AE5" s="70" t="s">
        <v>17</v>
      </c>
    </row>
    <row r="6" spans="2:32" s="3" customFormat="1" ht="39.950000000000003" customHeight="1" x14ac:dyDescent="0.2">
      <c r="B6" s="85"/>
      <c r="C6" s="76" t="s">
        <v>130</v>
      </c>
      <c r="D6" s="2"/>
      <c r="E6" s="76" t="s">
        <v>129</v>
      </c>
      <c r="F6" s="2"/>
      <c r="G6" s="76" t="s">
        <v>128</v>
      </c>
      <c r="H6" s="2"/>
      <c r="I6" s="76" t="s">
        <v>127</v>
      </c>
      <c r="J6" s="2"/>
      <c r="K6" s="76" t="s">
        <v>126</v>
      </c>
      <c r="L6" s="2"/>
      <c r="M6" s="76" t="s">
        <v>125</v>
      </c>
      <c r="N6" s="80"/>
      <c r="O6" s="76" t="s">
        <v>124</v>
      </c>
      <c r="P6" s="80"/>
      <c r="Q6" s="76" t="s">
        <v>123</v>
      </c>
      <c r="R6" s="80"/>
      <c r="S6" s="76" t="s">
        <v>131</v>
      </c>
      <c r="T6" s="80"/>
      <c r="U6" s="76" t="s">
        <v>122</v>
      </c>
      <c r="V6" s="2"/>
      <c r="W6" s="75" t="s">
        <v>109</v>
      </c>
      <c r="X6" s="2"/>
      <c r="Y6" s="75" t="s">
        <v>100</v>
      </c>
      <c r="Z6" s="2"/>
      <c r="AA6" s="75" t="s">
        <v>105</v>
      </c>
      <c r="AB6" s="2"/>
      <c r="AC6" s="73" t="s">
        <v>106</v>
      </c>
      <c r="AD6" s="2"/>
      <c r="AE6" s="73" t="s">
        <v>107</v>
      </c>
    </row>
    <row r="7" spans="2:32" ht="15" collapsed="1" x14ac:dyDescent="0.25">
      <c r="B7" s="53" t="s">
        <v>0</v>
      </c>
      <c r="C7" s="28">
        <v>3.9685710275592978E-2</v>
      </c>
      <c r="E7" s="28">
        <v>3.6740631447775618E-2</v>
      </c>
      <c r="G7" s="28">
        <v>4.2151465941817845E-2</v>
      </c>
      <c r="I7" s="28">
        <v>3.4563231988811172E-2</v>
      </c>
      <c r="K7" s="28">
        <v>3.5849672522178633E-2</v>
      </c>
      <c r="M7" s="28">
        <v>4.119012882329609E-2</v>
      </c>
      <c r="N7" s="15"/>
      <c r="O7" s="28">
        <v>3.7821813236703861E-2</v>
      </c>
      <c r="P7" s="15"/>
      <c r="Q7" s="28">
        <v>6.4027469404679405E-3</v>
      </c>
      <c r="R7" s="15"/>
      <c r="S7" s="28">
        <v>-3.5866611769738377E-2</v>
      </c>
      <c r="T7" s="15"/>
      <c r="U7" s="28">
        <v>-1.1974290524227937E-2</v>
      </c>
      <c r="W7" s="28">
        <v>-7.0250574163938095E-3</v>
      </c>
      <c r="Y7" s="28">
        <v>-2.803215247751023E-2</v>
      </c>
      <c r="AA7" s="28">
        <v>-1.1072358283538697E-2</v>
      </c>
      <c r="AC7" s="28">
        <v>1.2903803560919868E-2</v>
      </c>
      <c r="AE7" s="28">
        <v>-8.4132234097480385E-3</v>
      </c>
    </row>
    <row r="8" spans="2:32" ht="15" collapsed="1" x14ac:dyDescent="0.25">
      <c r="B8" s="53" t="s">
        <v>1</v>
      </c>
      <c r="C8" s="60">
        <v>3.2407318708688626E-2</v>
      </c>
      <c r="E8" s="60">
        <v>4.2612471263282714E-2</v>
      </c>
      <c r="G8" s="60">
        <v>3.3958346868907308E-2</v>
      </c>
      <c r="I8" s="60">
        <v>3.0021887106218337E-2</v>
      </c>
      <c r="K8" s="60">
        <v>3.6516396748761615E-2</v>
      </c>
      <c r="M8" s="60">
        <v>4.5338177180370254E-2</v>
      </c>
      <c r="N8" s="53"/>
      <c r="O8" s="60">
        <v>4.7164768303880944E-2</v>
      </c>
      <c r="P8" s="53"/>
      <c r="Q8" s="60">
        <v>1.4711959629867488E-2</v>
      </c>
      <c r="R8" s="53"/>
      <c r="S8" s="60">
        <v>-3.5635909387704778E-2</v>
      </c>
      <c r="T8" s="53"/>
      <c r="U8" s="60">
        <v>6.6475022844290077E-3</v>
      </c>
      <c r="W8" s="60">
        <v>-1.0330948662377715E-2</v>
      </c>
      <c r="Y8" s="60">
        <v>-3.7501318201179856E-2</v>
      </c>
      <c r="AA8" s="60">
        <v>-6.6745050292760233E-3</v>
      </c>
      <c r="AC8" s="60">
        <v>1.6649347015630128E-2</v>
      </c>
      <c r="AE8" s="60">
        <v>-9.6510960326435802E-3</v>
      </c>
    </row>
    <row r="9" spans="2:32" ht="15" collapsed="1" x14ac:dyDescent="0.25">
      <c r="B9" s="53" t="s">
        <v>36</v>
      </c>
      <c r="C9" s="60">
        <v>3.7616250543226926E-2</v>
      </c>
      <c r="E9" s="60">
        <v>2.2589950132160252E-2</v>
      </c>
      <c r="G9" s="60">
        <v>2.5308926039176116E-2</v>
      </c>
      <c r="I9" s="60">
        <v>2.0043953941587089E-2</v>
      </c>
      <c r="K9" s="60">
        <v>3.164300059420122E-2</v>
      </c>
      <c r="M9" s="60">
        <v>4.0553879017775518E-2</v>
      </c>
      <c r="N9" s="53"/>
      <c r="O9" s="60">
        <v>3.0342302151981082E-2</v>
      </c>
      <c r="P9" s="53"/>
      <c r="Q9" s="60">
        <v>1.0070033812483281E-2</v>
      </c>
      <c r="R9" s="53"/>
      <c r="S9" s="60">
        <v>-5.0061014483655408E-2</v>
      </c>
      <c r="T9" s="53"/>
      <c r="U9" s="60">
        <v>3.6792944457386678E-3</v>
      </c>
      <c r="W9" s="60">
        <v>-6.8027993227766093E-3</v>
      </c>
      <c r="Y9" s="60">
        <v>-3.4561154177166764E-2</v>
      </c>
      <c r="AA9" s="60">
        <v>-2.5277494480702378E-2</v>
      </c>
      <c r="AC9" s="60">
        <v>8.4992540803025922E-3</v>
      </c>
      <c r="AE9" s="60">
        <v>-1.4675667511461099E-2</v>
      </c>
    </row>
    <row r="10" spans="2:32" ht="15" x14ac:dyDescent="0.25">
      <c r="B10" s="53" t="s">
        <v>37</v>
      </c>
      <c r="C10" s="60">
        <v>2.2327431729931124E-2</v>
      </c>
      <c r="E10" s="60">
        <v>4.1430699223994338E-3</v>
      </c>
      <c r="G10" s="60">
        <v>1.0858563752668582E-2</v>
      </c>
      <c r="I10" s="60">
        <v>1.8056565223246501E-2</v>
      </c>
      <c r="K10" s="60">
        <v>3.3847076020507405E-2</v>
      </c>
      <c r="M10" s="60">
        <v>3.1137991701691181E-2</v>
      </c>
      <c r="N10" s="53"/>
      <c r="O10" s="60">
        <v>3.4628133845724163E-2</v>
      </c>
      <c r="P10" s="53"/>
      <c r="Q10" s="60">
        <v>1.3292210148211803E-2</v>
      </c>
      <c r="R10" s="53"/>
      <c r="S10" s="60">
        <v>-3.9814718489976975E-2</v>
      </c>
      <c r="T10" s="53"/>
      <c r="U10" s="60">
        <v>-3.6145945146703884E-3</v>
      </c>
      <c r="W10" s="60">
        <v>3.1641686796166635E-3</v>
      </c>
      <c r="Y10" s="60">
        <v>-4.7076425969155844E-3</v>
      </c>
      <c r="AA10" s="60">
        <v>-5.3380545589410966E-3</v>
      </c>
      <c r="AC10" s="60">
        <v>1.9029616935753779E-2</v>
      </c>
      <c r="AE10" s="60">
        <v>2.9891788201126257E-3</v>
      </c>
    </row>
    <row r="11" spans="2:32" ht="15" collapsed="1" x14ac:dyDescent="0.25">
      <c r="B11" s="53" t="s">
        <v>2</v>
      </c>
      <c r="C11" s="60">
        <v>4.6594163002593891E-2</v>
      </c>
      <c r="E11" s="60">
        <v>2.3677835710864015E-2</v>
      </c>
      <c r="G11" s="60">
        <v>3.4643834724209066E-2</v>
      </c>
      <c r="I11" s="60">
        <v>1.8859751285787096E-2</v>
      </c>
      <c r="K11" s="60">
        <v>3.0557449582234053E-2</v>
      </c>
      <c r="M11" s="60">
        <v>2.9290120407097442E-2</v>
      </c>
      <c r="N11" s="53"/>
      <c r="O11" s="60">
        <v>3.1806773965996626E-2</v>
      </c>
      <c r="P11" s="53"/>
      <c r="Q11" s="60">
        <v>9.7185980463798671E-4</v>
      </c>
      <c r="R11" s="53"/>
      <c r="S11" s="60">
        <v>-4.4154852829721092E-2</v>
      </c>
      <c r="T11" s="53"/>
      <c r="U11" s="60">
        <v>1.0334069237362131E-2</v>
      </c>
      <c r="W11" s="60">
        <v>-3.9207787747359557E-3</v>
      </c>
      <c r="Y11" s="60">
        <v>-1.4422566955717975E-2</v>
      </c>
      <c r="AA11" s="60">
        <v>-4.445241159502733E-3</v>
      </c>
      <c r="AC11" s="60">
        <v>2.154155621147396E-2</v>
      </c>
      <c r="AE11" s="60">
        <v>-3.9952090177575172E-4</v>
      </c>
    </row>
    <row r="12" spans="2:32" ht="15" collapsed="1" x14ac:dyDescent="0.25">
      <c r="B12" s="53" t="s">
        <v>3</v>
      </c>
      <c r="C12" s="60">
        <v>4.2223197504630772E-2</v>
      </c>
      <c r="E12" s="60">
        <v>2.8013924209963958E-2</v>
      </c>
      <c r="G12" s="60">
        <v>1.3458608844769238E-2</v>
      </c>
      <c r="I12" s="60">
        <v>1.9478882746041704E-2</v>
      </c>
      <c r="K12" s="60">
        <v>3.0654632080773014E-2</v>
      </c>
      <c r="M12" s="60">
        <v>2.9519583270215755E-2</v>
      </c>
      <c r="N12" s="53"/>
      <c r="O12" s="60">
        <v>2.9452099861357439E-2</v>
      </c>
      <c r="P12" s="53"/>
      <c r="Q12" s="60">
        <v>7.0054369009735495E-3</v>
      </c>
      <c r="R12" s="53"/>
      <c r="S12" s="60">
        <v>-3.8050343758817773E-2</v>
      </c>
      <c r="T12" s="53"/>
      <c r="U12" s="60">
        <v>-5.1944631218412418E-3</v>
      </c>
      <c r="W12" s="60">
        <v>-1.7300351754613641E-2</v>
      </c>
      <c r="Y12" s="60">
        <v>-1.6827925388163245E-2</v>
      </c>
      <c r="AA12" s="60">
        <v>-2.3139421856122389E-2</v>
      </c>
      <c r="AC12" s="60">
        <v>1.0479783109176282E-2</v>
      </c>
      <c r="AE12" s="60">
        <v>-1.1782280252338517E-2</v>
      </c>
    </row>
    <row r="13" spans="2:32" ht="15" collapsed="1" x14ac:dyDescent="0.25">
      <c r="B13" s="53" t="s">
        <v>4</v>
      </c>
      <c r="C13" s="60">
        <v>2.4296022210799961E-2</v>
      </c>
      <c r="E13" s="60">
        <v>2.9170874949796977E-2</v>
      </c>
      <c r="G13" s="60">
        <v>2.7832511089391998E-2</v>
      </c>
      <c r="I13" s="60">
        <v>2.4320591403801384E-2</v>
      </c>
      <c r="K13" s="60">
        <v>2.9323841202317125E-2</v>
      </c>
      <c r="M13" s="60">
        <v>3.1175194365726799E-2</v>
      </c>
      <c r="N13" s="53"/>
      <c r="O13" s="60">
        <v>3.3370811239030296E-2</v>
      </c>
      <c r="P13" s="53"/>
      <c r="Q13" s="60">
        <v>5.4027372426261877E-3</v>
      </c>
      <c r="R13" s="53"/>
      <c r="S13" s="60">
        <v>-2.888137975093874E-2</v>
      </c>
      <c r="T13" s="53"/>
      <c r="U13" s="60">
        <v>2.0505549178220228E-3</v>
      </c>
      <c r="W13" s="60">
        <v>2.373657791068684E-3</v>
      </c>
      <c r="Y13" s="60">
        <v>-3.0666314609769207E-2</v>
      </c>
      <c r="AA13" s="60">
        <v>-1.7801570826566304E-2</v>
      </c>
      <c r="AC13" s="60">
        <v>1.396244307890342E-2</v>
      </c>
      <c r="AE13" s="60">
        <v>-8.1842202251755092E-3</v>
      </c>
    </row>
    <row r="14" spans="2:32" ht="15" collapsed="1" x14ac:dyDescent="0.25">
      <c r="B14" s="53" t="s">
        <v>38</v>
      </c>
      <c r="C14" s="60">
        <v>4.1321694034437861E-2</v>
      </c>
      <c r="E14" s="60">
        <v>4.6225221586518206E-2</v>
      </c>
      <c r="G14" s="60">
        <v>4.229773999869213E-2</v>
      </c>
      <c r="I14" s="60">
        <v>3.9820006036581646E-2</v>
      </c>
      <c r="K14" s="60">
        <v>4.5671788209511677E-2</v>
      </c>
      <c r="M14" s="60">
        <v>5.2870495603062784E-2</v>
      </c>
      <c r="N14" s="53"/>
      <c r="O14" s="60">
        <v>5.8848760883248863E-2</v>
      </c>
      <c r="P14" s="53"/>
      <c r="Q14" s="60">
        <v>2.7671637371294411E-2</v>
      </c>
      <c r="R14" s="53"/>
      <c r="S14" s="60">
        <v>-2.6718281311649994E-2</v>
      </c>
      <c r="T14" s="53"/>
      <c r="U14" s="60">
        <v>-2.4952999217020544E-3</v>
      </c>
      <c r="W14" s="60">
        <v>-5.0555439686186254E-3</v>
      </c>
      <c r="Y14" s="60">
        <v>-4.1459247694318191E-2</v>
      </c>
      <c r="AA14" s="60">
        <v>-9.1052142393560631E-3</v>
      </c>
      <c r="AC14" s="60">
        <v>1.1547465932785599E-2</v>
      </c>
      <c r="AE14" s="60">
        <v>-1.1206035431606476E-2</v>
      </c>
    </row>
    <row r="15" spans="2:32" ht="15" collapsed="1" x14ac:dyDescent="0.25">
      <c r="B15" s="53" t="s">
        <v>5</v>
      </c>
      <c r="C15" s="60">
        <v>4.2829066351523837E-2</v>
      </c>
      <c r="E15" s="60">
        <v>2.6687991070251771E-2</v>
      </c>
      <c r="G15" s="60">
        <v>3.1090381808231093E-2</v>
      </c>
      <c r="I15" s="60">
        <v>3.22862794136487E-2</v>
      </c>
      <c r="K15" s="60">
        <v>3.4530318925714232E-2</v>
      </c>
      <c r="M15" s="60">
        <v>4.0175646396493514E-2</v>
      </c>
      <c r="N15" s="53"/>
      <c r="O15" s="60">
        <v>3.4792505037513521E-2</v>
      </c>
      <c r="P15" s="53"/>
      <c r="Q15" s="60">
        <v>3.9780304355596652E-3</v>
      </c>
      <c r="R15" s="53"/>
      <c r="S15" s="60">
        <v>-3.5448601012947445E-2</v>
      </c>
      <c r="T15" s="53"/>
      <c r="U15" s="60">
        <v>2.8958863827290848E-3</v>
      </c>
      <c r="W15" s="60">
        <v>-1.6273585602800011E-2</v>
      </c>
      <c r="Y15" s="60">
        <v>-1.9147438010369333E-2</v>
      </c>
      <c r="AA15" s="60">
        <v>-1.1533876871562487E-2</v>
      </c>
      <c r="AC15" s="60">
        <v>1.4288089688249385E-2</v>
      </c>
      <c r="AE15" s="60">
        <v>-8.2543715496756764E-3</v>
      </c>
    </row>
    <row r="16" spans="2:32" ht="15" collapsed="1" x14ac:dyDescent="0.25">
      <c r="B16" s="53" t="s">
        <v>20</v>
      </c>
      <c r="C16" s="60">
        <v>4.9653301628470814E-2</v>
      </c>
      <c r="E16" s="60">
        <v>3.007985515098377E-2</v>
      </c>
      <c r="G16" s="60">
        <v>2.6580054882593851E-2</v>
      </c>
      <c r="I16" s="60">
        <v>3.0486532248819032E-2</v>
      </c>
      <c r="K16" s="60">
        <v>3.4855663502385337E-2</v>
      </c>
      <c r="M16" s="60">
        <v>4.1457027697781479E-2</v>
      </c>
      <c r="N16" s="53"/>
      <c r="O16" s="60">
        <v>3.3715848854691144E-2</v>
      </c>
      <c r="P16" s="53"/>
      <c r="Q16" s="60">
        <v>8.8577977781236772E-3</v>
      </c>
      <c r="R16" s="53"/>
      <c r="S16" s="60">
        <v>-5.6160947662573957E-2</v>
      </c>
      <c r="T16" s="53"/>
      <c r="U16" s="60">
        <v>-5.7525100311442978E-3</v>
      </c>
      <c r="W16" s="60">
        <v>-1.3181839441239074E-2</v>
      </c>
      <c r="Y16" s="60">
        <v>-2.9352546952888581E-2</v>
      </c>
      <c r="AA16" s="60">
        <v>-7.5834072455456258E-3</v>
      </c>
      <c r="AC16" s="60">
        <v>2.0554342986760475E-2</v>
      </c>
      <c r="AE16" s="60">
        <v>-7.5532790475433265E-3</v>
      </c>
    </row>
    <row r="17" spans="2:40" ht="15" collapsed="1" x14ac:dyDescent="0.25">
      <c r="B17" s="53" t="s">
        <v>6</v>
      </c>
      <c r="C17" s="60">
        <v>2.8219340087955569E-2</v>
      </c>
      <c r="E17" s="60">
        <v>3.4695684603303523E-2</v>
      </c>
      <c r="G17" s="60">
        <v>3.2980723227283404E-2</v>
      </c>
      <c r="I17" s="60">
        <v>2.9589963212527604E-2</v>
      </c>
      <c r="K17" s="60">
        <v>3.6383425100573241E-2</v>
      </c>
      <c r="M17" s="60">
        <v>3.8063940442849553E-2</v>
      </c>
      <c r="N17" s="53"/>
      <c r="O17" s="60">
        <v>4.2194752080540576E-2</v>
      </c>
      <c r="P17" s="53"/>
      <c r="Q17" s="60">
        <v>1.8978809886145864E-2</v>
      </c>
      <c r="R17" s="53"/>
      <c r="S17" s="60">
        <v>-2.4855933893183413E-2</v>
      </c>
      <c r="T17" s="53"/>
      <c r="U17" s="60">
        <v>8.8064638973623932E-3</v>
      </c>
      <c r="W17" s="60">
        <v>-8.8499193253036568E-3</v>
      </c>
      <c r="Y17" s="60">
        <v>-3.4651000072190685E-2</v>
      </c>
      <c r="AA17" s="60">
        <v>-1.0022021862489905E-2</v>
      </c>
      <c r="AC17" s="60">
        <v>2.1573319137652334E-2</v>
      </c>
      <c r="AE17" s="60">
        <v>-8.1871931916768226E-3</v>
      </c>
    </row>
    <row r="18" spans="2:40" ht="15" collapsed="1" x14ac:dyDescent="0.25">
      <c r="B18" s="53" t="s">
        <v>7</v>
      </c>
      <c r="C18" s="60">
        <v>3.6821740597888564E-2</v>
      </c>
      <c r="E18" s="60">
        <v>2.7432853515708677E-2</v>
      </c>
      <c r="G18" s="60">
        <v>3.0356400589744981E-2</v>
      </c>
      <c r="I18" s="60">
        <v>3.7263756655468105E-2</v>
      </c>
      <c r="K18" s="60">
        <v>3.7701103252577806E-2</v>
      </c>
      <c r="M18" s="60">
        <v>4.4709242341919753E-2</v>
      </c>
      <c r="N18" s="53"/>
      <c r="O18" s="60">
        <v>4.3077013021117772E-2</v>
      </c>
      <c r="P18" s="53"/>
      <c r="Q18" s="60">
        <v>2.1165884415295766E-2</v>
      </c>
      <c r="R18" s="53"/>
      <c r="S18" s="60">
        <v>-3.5755517408343818E-2</v>
      </c>
      <c r="T18" s="53"/>
      <c r="U18" s="60">
        <v>2.802652637112546E-3</v>
      </c>
      <c r="W18" s="60">
        <v>-1.6572804024159726E-2</v>
      </c>
      <c r="Y18" s="60">
        <v>-2.3204310460629873E-2</v>
      </c>
      <c r="AA18" s="60">
        <v>-9.2759169984661938E-3</v>
      </c>
      <c r="AC18" s="60">
        <v>5.3009155843086828E-3</v>
      </c>
      <c r="AE18" s="60">
        <v>-1.0994545642478926E-2</v>
      </c>
    </row>
    <row r="19" spans="2:40" ht="15" collapsed="1" x14ac:dyDescent="0.25">
      <c r="B19" s="53" t="s">
        <v>39</v>
      </c>
      <c r="C19" s="60">
        <v>4.5201425281683916E-2</v>
      </c>
      <c r="E19" s="60">
        <v>2.663164187021283E-2</v>
      </c>
      <c r="G19" s="60">
        <v>3.3844297425159819E-2</v>
      </c>
      <c r="I19" s="60">
        <v>3.7458598476979743E-2</v>
      </c>
      <c r="K19" s="60">
        <v>4.658119076892242E-2</v>
      </c>
      <c r="M19" s="60">
        <v>4.9682904437019282E-2</v>
      </c>
      <c r="N19" s="53"/>
      <c r="O19" s="60">
        <v>4.0894879400188877E-2</v>
      </c>
      <c r="P19" s="53"/>
      <c r="Q19" s="60">
        <v>1.6205750814672459E-2</v>
      </c>
      <c r="R19" s="53"/>
      <c r="S19" s="60">
        <v>-2.2629786684568276E-2</v>
      </c>
      <c r="T19" s="53"/>
      <c r="U19" s="60">
        <v>1.361570162661474E-3</v>
      </c>
      <c r="W19" s="60">
        <v>5.8605858196307814E-3</v>
      </c>
      <c r="Y19" s="60">
        <v>-3.9566197799213443E-3</v>
      </c>
      <c r="AA19" s="60">
        <v>-1.5961026807397194E-2</v>
      </c>
      <c r="AC19" s="60">
        <v>1.0125954526564555E-2</v>
      </c>
      <c r="AE19" s="60">
        <v>-1.0333991248885344E-3</v>
      </c>
    </row>
    <row r="20" spans="2:40" ht="15" x14ac:dyDescent="0.25">
      <c r="B20" s="53" t="s">
        <v>45</v>
      </c>
      <c r="C20" s="60">
        <v>4.5090959104366224E-2</v>
      </c>
      <c r="E20" s="60">
        <v>4.1382168562098087E-2</v>
      </c>
      <c r="G20" s="60">
        <v>4.0508032287876583E-2</v>
      </c>
      <c r="I20" s="60">
        <v>3.1011674774203746E-2</v>
      </c>
      <c r="K20" s="60">
        <v>4.4455299182334373E-2</v>
      </c>
      <c r="M20" s="60">
        <v>4.3758965198062771E-2</v>
      </c>
      <c r="N20" s="53"/>
      <c r="O20" s="60">
        <v>4.4276837941762404E-2</v>
      </c>
      <c r="P20" s="53"/>
      <c r="Q20" s="60">
        <v>2.0319376919077481E-2</v>
      </c>
      <c r="R20" s="53"/>
      <c r="S20" s="60">
        <v>-4.5772088961154034E-2</v>
      </c>
      <c r="T20" s="53"/>
      <c r="U20" s="60">
        <v>7.4421681442182752E-4</v>
      </c>
      <c r="W20" s="60">
        <v>-4.4093730963777888E-3</v>
      </c>
      <c r="Y20" s="60">
        <v>-2.103137085813056E-2</v>
      </c>
      <c r="AA20" s="60">
        <v>-1.2657224847117621E-2</v>
      </c>
      <c r="AC20" s="60">
        <v>2.0308635838108983E-2</v>
      </c>
      <c r="AE20" s="60">
        <v>-4.5664539075677135E-3</v>
      </c>
    </row>
    <row r="21" spans="2:40" ht="13.5" customHeight="1" x14ac:dyDescent="0.25">
      <c r="B21" s="53" t="s">
        <v>41</v>
      </c>
      <c r="C21" s="60">
        <v>2.8742567886890003E-2</v>
      </c>
      <c r="E21" s="60">
        <v>3.0497613191563744E-2</v>
      </c>
      <c r="G21" s="60">
        <v>3.023525237274538E-2</v>
      </c>
      <c r="I21" s="60">
        <v>3.2999389906092302E-2</v>
      </c>
      <c r="K21" s="60">
        <v>3.2091290307111997E-2</v>
      </c>
      <c r="M21" s="60">
        <v>4.1081315756938963E-2</v>
      </c>
      <c r="N21" s="53"/>
      <c r="O21" s="60">
        <v>3.5865722112221832E-2</v>
      </c>
      <c r="P21" s="53"/>
      <c r="Q21" s="60">
        <v>2.1163299633395471E-2</v>
      </c>
      <c r="R21" s="53"/>
      <c r="S21" s="60">
        <v>-3.7437198868759181E-2</v>
      </c>
      <c r="T21" s="53"/>
      <c r="U21" s="60">
        <v>3.6029709679374911E-3</v>
      </c>
      <c r="W21" s="60">
        <v>6.4413743950342273E-3</v>
      </c>
      <c r="Y21" s="60">
        <v>-2.7146504500628055E-2</v>
      </c>
      <c r="AA21" s="60">
        <v>-1.0581599153512533E-2</v>
      </c>
      <c r="AC21" s="60">
        <v>2.0374435437372114E-2</v>
      </c>
      <c r="AE21" s="60">
        <v>-2.8881685669486235E-3</v>
      </c>
    </row>
    <row r="22" spans="2:40" ht="15" collapsed="1" x14ac:dyDescent="0.25">
      <c r="B22" s="53" t="s">
        <v>8</v>
      </c>
      <c r="C22" s="60">
        <v>3.3675426896024652E-2</v>
      </c>
      <c r="E22" s="60">
        <v>1.7813995774344393E-2</v>
      </c>
      <c r="G22" s="60">
        <v>2.2582555609196309E-2</v>
      </c>
      <c r="I22" s="60">
        <v>2.6523262235252032E-2</v>
      </c>
      <c r="K22" s="60">
        <v>3.5124991581277465E-2</v>
      </c>
      <c r="M22" s="60">
        <v>3.8687520843093237E-2</v>
      </c>
      <c r="N22" s="53"/>
      <c r="O22" s="60">
        <v>3.1746600372518197E-2</v>
      </c>
      <c r="P22" s="53"/>
      <c r="Q22" s="60">
        <v>1.446926845355101E-2</v>
      </c>
      <c r="R22" s="53"/>
      <c r="S22" s="60">
        <v>-3.9986607608619718E-2</v>
      </c>
      <c r="T22" s="53"/>
      <c r="U22" s="60">
        <v>8.3997242426336882E-3</v>
      </c>
      <c r="W22" s="60">
        <v>-5.3077556926300895E-3</v>
      </c>
      <c r="Y22" s="60">
        <v>-1.5305800823314786E-2</v>
      </c>
      <c r="AA22" s="60">
        <v>-1.841599353322565E-2</v>
      </c>
      <c r="AC22" s="60">
        <v>1.1711223865470402E-2</v>
      </c>
      <c r="AE22" s="60">
        <v>-6.8987278619061509E-3</v>
      </c>
    </row>
    <row r="23" spans="2:40" ht="15" collapsed="1" x14ac:dyDescent="0.25">
      <c r="B23" s="53" t="s">
        <v>42</v>
      </c>
      <c r="C23" s="60">
        <v>2.4530413676056906E-2</v>
      </c>
      <c r="E23" s="60">
        <v>2.4006447756577565E-2</v>
      </c>
      <c r="G23" s="60">
        <v>3.9576217694676785E-2</v>
      </c>
      <c r="I23" s="60">
        <v>3.4171242924158074E-2</v>
      </c>
      <c r="K23" s="60">
        <v>3.7044329614311033E-2</v>
      </c>
      <c r="M23" s="60">
        <v>4.3382150006972653E-2</v>
      </c>
      <c r="N23" s="53"/>
      <c r="O23" s="60">
        <v>4.1446438674483721E-2</v>
      </c>
      <c r="P23" s="53"/>
      <c r="Q23" s="60">
        <v>1.901013528956419E-2</v>
      </c>
      <c r="R23" s="53"/>
      <c r="S23" s="60">
        <v>-4.3905098119397357E-2</v>
      </c>
      <c r="T23" s="53"/>
      <c r="U23" s="60">
        <v>4.9084182460885639E-3</v>
      </c>
      <c r="W23" s="60">
        <v>-1.2509596081105245E-2</v>
      </c>
      <c r="Y23" s="60">
        <v>-2.842265212587447E-2</v>
      </c>
      <c r="AA23" s="60">
        <v>-1.4066273321770795E-2</v>
      </c>
      <c r="AC23" s="60">
        <v>2.5123864283814756E-2</v>
      </c>
      <c r="AE23" s="60">
        <v>-7.6643748976745751E-3</v>
      </c>
    </row>
    <row r="24" spans="2:40" ht="15" x14ac:dyDescent="0.25">
      <c r="B24" s="53" t="s">
        <v>43</v>
      </c>
      <c r="C24" s="60">
        <v>4.8929981912697595E-3</v>
      </c>
      <c r="E24" s="60">
        <v>1.1440934726076657E-2</v>
      </c>
      <c r="G24" s="60">
        <v>3.2159104931182902E-2</v>
      </c>
      <c r="I24" s="60">
        <v>1.5313917623891893E-2</v>
      </c>
      <c r="K24" s="60">
        <v>2.0095731130779226E-2</v>
      </c>
      <c r="M24" s="60">
        <v>2.245486805386876E-2</v>
      </c>
      <c r="N24" s="53"/>
      <c r="O24" s="60">
        <v>3.4915509482200013E-2</v>
      </c>
      <c r="P24" s="53"/>
      <c r="Q24" s="60">
        <v>1.8079313663110108E-2</v>
      </c>
      <c r="R24" s="53"/>
      <c r="S24" s="60">
        <v>-1.6664463465415391E-2</v>
      </c>
      <c r="T24" s="53"/>
      <c r="U24" s="60">
        <v>1.3780101232169439E-2</v>
      </c>
      <c r="W24" s="60">
        <v>3.2736057120990036E-3</v>
      </c>
      <c r="Y24" s="60">
        <v>-1.1129217296472316E-2</v>
      </c>
      <c r="AA24" s="60">
        <v>-7.1204376520835888E-3</v>
      </c>
      <c r="AC24" s="60">
        <v>5.98880412611976E-3</v>
      </c>
      <c r="AE24" s="60">
        <v>-2.2719945285427645E-3</v>
      </c>
    </row>
    <row r="25" spans="2:40" ht="15" x14ac:dyDescent="0.25">
      <c r="B25" s="10" t="s">
        <v>44</v>
      </c>
      <c r="C25" s="61">
        <v>2.1984767928919791E-3</v>
      </c>
      <c r="E25" s="61">
        <v>1.6067717094983003E-3</v>
      </c>
      <c r="G25" s="61">
        <v>2.9572380088279004E-2</v>
      </c>
      <c r="I25" s="61">
        <v>1.9784242047865774E-2</v>
      </c>
      <c r="K25" s="61">
        <v>2.9842552072208317E-2</v>
      </c>
      <c r="M25" s="61">
        <v>2.3002290138839143E-2</v>
      </c>
      <c r="N25" s="15"/>
      <c r="O25" s="61">
        <v>1.8527364673760705E-2</v>
      </c>
      <c r="P25" s="15"/>
      <c r="Q25" s="61">
        <v>1.4398228814381131E-2</v>
      </c>
      <c r="R25" s="15"/>
      <c r="S25" s="61">
        <v>-1.5214224786540331E-2</v>
      </c>
      <c r="T25" s="15"/>
      <c r="U25" s="61">
        <v>6.4721168578629751E-3</v>
      </c>
      <c r="W25" s="61">
        <v>1.0120891352375372E-2</v>
      </c>
      <c r="Y25" s="61">
        <v>-1.0177605358045572E-2</v>
      </c>
      <c r="AA25" s="61">
        <v>-8.615032763458319E-3</v>
      </c>
      <c r="AC25" s="61">
        <v>7.7922889946617606E-3</v>
      </c>
      <c r="AE25" s="61">
        <v>-2.6246654153572191E-4</v>
      </c>
    </row>
    <row r="26" spans="2:40" ht="15" x14ac:dyDescent="0.25">
      <c r="B26" s="23" t="s">
        <v>26</v>
      </c>
      <c r="C26" s="21">
        <v>4.0010831721470019E-2</v>
      </c>
      <c r="E26" s="21">
        <v>2.8797989501492482E-2</v>
      </c>
      <c r="G26" s="21">
        <v>3.1875593897139787E-2</v>
      </c>
      <c r="I26" s="21">
        <v>3.1667562777545344E-2</v>
      </c>
      <c r="K26" s="21">
        <v>3.7230387035360302E-2</v>
      </c>
      <c r="M26" s="21">
        <v>4.1741262844333438E-2</v>
      </c>
      <c r="N26" s="78"/>
      <c r="O26" s="21">
        <v>3.7689464212370627E-2</v>
      </c>
      <c r="P26" s="78"/>
      <c r="Q26" s="21">
        <v>1.1159254149908371E-2</v>
      </c>
      <c r="R26" s="78"/>
      <c r="S26" s="21">
        <v>-3.573799483429152E-2</v>
      </c>
      <c r="T26" s="78"/>
      <c r="U26" s="21">
        <v>1.3808647364221827E-4</v>
      </c>
      <c r="W26" s="21">
        <v>-6.1762602540631484E-3</v>
      </c>
      <c r="Y26" s="21">
        <v>-2.0887376330864571E-2</v>
      </c>
      <c r="AA26" s="21">
        <v>-1.2299579778573433E-2</v>
      </c>
      <c r="AC26" s="21">
        <v>1.3893694224352089E-2</v>
      </c>
      <c r="AE26" s="21">
        <v>-6.4495616656384813E-3</v>
      </c>
    </row>
    <row r="27" spans="2:40" x14ac:dyDescent="0.2">
      <c r="B27" s="38" t="s">
        <v>99</v>
      </c>
      <c r="D27" s="4"/>
      <c r="E27" s="38"/>
      <c r="F27" s="4"/>
      <c r="G27" s="38"/>
      <c r="H27" s="4"/>
      <c r="I27" s="38"/>
      <c r="J27" s="4"/>
      <c r="K27" s="38"/>
      <c r="L27" s="38"/>
      <c r="M27" s="38"/>
      <c r="N27" s="38"/>
      <c r="O27" s="38"/>
      <c r="P27" s="38"/>
      <c r="Q27" s="38"/>
      <c r="R27" s="38"/>
      <c r="S27" s="38"/>
      <c r="T27" s="38"/>
      <c r="V27" s="4"/>
      <c r="X27" s="4"/>
      <c r="Z27" s="4"/>
      <c r="AB27" s="8"/>
      <c r="AD27" s="8"/>
    </row>
    <row r="28" spans="2:40" x14ac:dyDescent="0.2">
      <c r="B28" s="38" t="s">
        <v>94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2:40" x14ac:dyDescent="0.2">
      <c r="B29" s="38" t="s">
        <v>95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2:40" ht="13.5" thickBot="1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2:40" s="6" customFormat="1" ht="19.5" thickTop="1" thickBot="1" x14ac:dyDescent="0.25">
      <c r="B31" s="71" t="s">
        <v>46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18"/>
      <c r="AG31" s="18"/>
      <c r="AH31" s="16"/>
      <c r="AI31" s="17"/>
      <c r="AJ31" s="18"/>
      <c r="AK31" s="16"/>
      <c r="AL31" s="16"/>
      <c r="AM31" s="17"/>
      <c r="AN31" s="18"/>
    </row>
    <row r="32" spans="2:40" ht="13.5" thickTop="1" x14ac:dyDescent="0.2"/>
  </sheetData>
  <mergeCells count="1">
    <mergeCell ref="B5:B6"/>
  </mergeCells>
  <phoneticPr fontId="0" type="noConversion"/>
  <hyperlinks>
    <hyperlink ref="B31" location="Índice!A1" display="     Volver a Tablas"/>
  </hyperlinks>
  <pageMargins left="0.74803149606299213" right="0.74803149606299213" top="0.35433070866141736" bottom="0.98425196850393704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outlinePr summaryBelow="0" summaryRight="0"/>
  </sheetPr>
  <dimension ref="A1:IE74"/>
  <sheetViews>
    <sheetView showGridLines="0" zoomScale="85" zoomScaleNormal="85" workbookViewId="0">
      <pane xSplit="2" ySplit="6" topLeftCell="AS7" activePane="bottomRight" state="frozen"/>
      <selection activeCell="A81" sqref="A81:XFD81"/>
      <selection pane="topRight" activeCell="A81" sqref="A81:XFD81"/>
      <selection pane="bottomLeft" activeCell="A81" sqref="A81:XFD81"/>
      <selection pane="bottomRight" activeCell="B1" sqref="B1"/>
    </sheetView>
  </sheetViews>
  <sheetFormatPr baseColWidth="10" defaultColWidth="11.5703125" defaultRowHeight="12.75" outlineLevelRow="1" x14ac:dyDescent="0.2"/>
  <cols>
    <col min="1" max="1" width="1.7109375" style="1" customWidth="1"/>
    <col min="2" max="2" width="37.7109375" style="1" customWidth="1"/>
    <col min="3" max="3" width="11.42578125" style="6" customWidth="1"/>
    <col min="4" max="4" width="11.5703125" style="6" customWidth="1"/>
    <col min="5" max="5" width="1.140625" style="6" customWidth="1"/>
    <col min="6" max="7" width="11.85546875" style="6" customWidth="1"/>
    <col min="8" max="8" width="10.85546875" style="6" customWidth="1"/>
    <col min="9" max="9" width="0.5703125" style="6" customWidth="1"/>
    <col min="10" max="10" width="11.5703125" style="6" bestFit="1" customWidth="1"/>
    <col min="11" max="11" width="11.7109375" style="6" bestFit="1" customWidth="1"/>
    <col min="12" max="12" width="10.85546875" style="6" customWidth="1"/>
    <col min="13" max="13" width="1" style="6" customWidth="1"/>
    <col min="14" max="14" width="11.5703125" style="6" bestFit="1" customWidth="1"/>
    <col min="15" max="15" width="11.7109375" style="6" bestFit="1" customWidth="1"/>
    <col min="16" max="16" width="10.85546875" style="6" customWidth="1"/>
    <col min="17" max="17" width="1" style="6" customWidth="1"/>
    <col min="18" max="18" width="11.5703125" style="6" bestFit="1" customWidth="1"/>
    <col min="19" max="19" width="11.7109375" style="6" bestFit="1" customWidth="1"/>
    <col min="20" max="20" width="10.85546875" style="6" customWidth="1"/>
    <col min="21" max="21" width="0.42578125" style="6" customWidth="1"/>
    <col min="22" max="22" width="11.5703125" style="6" bestFit="1" customWidth="1"/>
    <col min="23" max="23" width="11.7109375" style="6" bestFit="1" customWidth="1"/>
    <col min="24" max="24" width="10.85546875" style="6" customWidth="1"/>
    <col min="25" max="25" width="0.42578125" style="6" customWidth="1"/>
    <col min="26" max="26" width="11.5703125" style="6" bestFit="1" customWidth="1"/>
    <col min="27" max="27" width="11.7109375" style="6" bestFit="1" customWidth="1"/>
    <col min="28" max="28" width="10.85546875" style="6" customWidth="1"/>
    <col min="29" max="29" width="0.85546875" style="6" customWidth="1"/>
    <col min="30" max="30" width="11.5703125" style="6" bestFit="1" customWidth="1"/>
    <col min="31" max="31" width="11.7109375" style="6" bestFit="1" customWidth="1"/>
    <col min="32" max="32" width="10.85546875" style="6" customWidth="1"/>
    <col min="33" max="33" width="1" style="6" customWidth="1"/>
    <col min="34" max="34" width="11.5703125" style="6" bestFit="1" customWidth="1"/>
    <col min="35" max="35" width="11.7109375" style="6" bestFit="1" customWidth="1"/>
    <col min="36" max="36" width="10.85546875" style="6" customWidth="1"/>
    <col min="37" max="37" width="1" style="6" customWidth="1"/>
    <col min="38" max="38" width="11.5703125" style="6" bestFit="1" customWidth="1"/>
    <col min="39" max="39" width="11.7109375" style="6" bestFit="1" customWidth="1"/>
    <col min="40" max="40" width="10.85546875" style="6" customWidth="1"/>
    <col min="41" max="41" width="0.7109375" style="6" customWidth="1"/>
    <col min="42" max="42" width="11.5703125" style="6" bestFit="1" customWidth="1"/>
    <col min="43" max="43" width="11.7109375" style="6" bestFit="1" customWidth="1"/>
    <col min="44" max="44" width="10.85546875" style="6" customWidth="1"/>
    <col min="45" max="45" width="0.5703125" style="1" customWidth="1"/>
    <col min="46" max="46" width="11.28515625" style="6" customWidth="1"/>
    <col min="47" max="47" width="11.5703125" style="6" customWidth="1"/>
    <col min="48" max="48" width="11.7109375" style="6" customWidth="1"/>
    <col min="49" max="49" width="0.7109375" style="1" customWidth="1"/>
    <col min="50" max="50" width="11.28515625" style="6" customWidth="1"/>
    <col min="51" max="51" width="11.7109375" style="6" customWidth="1"/>
    <col min="52" max="52" width="11" style="6" customWidth="1"/>
    <col min="53" max="53" width="0.7109375" style="1" customWidth="1"/>
    <col min="54" max="56" width="11.5703125" style="1"/>
    <col min="57" max="57" width="0.7109375" style="1" customWidth="1"/>
    <col min="58" max="16384" width="11.5703125" style="1"/>
  </cols>
  <sheetData>
    <row r="1" spans="2:61" s="6" customFormat="1" ht="45" customHeight="1" x14ac:dyDescent="0.2">
      <c r="B1" s="5" t="s">
        <v>104</v>
      </c>
    </row>
    <row r="2" spans="2:61" s="8" customFormat="1" ht="18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</row>
    <row r="3" spans="2:61" s="8" customFormat="1" ht="18" x14ac:dyDescent="0.25">
      <c r="B3" s="68" t="s">
        <v>27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</row>
    <row r="4" spans="2:61" s="8" customFormat="1" ht="18" x14ac:dyDescent="0.25">
      <c r="B4" s="69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</row>
    <row r="5" spans="2:61" s="9" customFormat="1" ht="24" customHeight="1" x14ac:dyDescent="0.2">
      <c r="B5" s="84" t="s">
        <v>25</v>
      </c>
      <c r="C5" s="84">
        <v>2000</v>
      </c>
      <c r="D5" s="84"/>
      <c r="E5" s="79"/>
      <c r="F5" s="84">
        <v>2001</v>
      </c>
      <c r="G5" s="84"/>
      <c r="H5" s="84"/>
      <c r="I5" s="79"/>
      <c r="J5" s="84">
        <v>2002</v>
      </c>
      <c r="K5" s="84"/>
      <c r="L5" s="84"/>
      <c r="N5" s="84">
        <v>2003</v>
      </c>
      <c r="O5" s="84"/>
      <c r="P5" s="84"/>
      <c r="R5" s="84">
        <v>2004</v>
      </c>
      <c r="S5" s="84"/>
      <c r="T5" s="84"/>
      <c r="V5" s="84">
        <v>2005</v>
      </c>
      <c r="W5" s="84"/>
      <c r="X5" s="84"/>
      <c r="Z5" s="84">
        <v>2006</v>
      </c>
      <c r="AA5" s="84"/>
      <c r="AB5" s="84"/>
      <c r="AD5" s="84">
        <v>2007</v>
      </c>
      <c r="AE5" s="84"/>
      <c r="AF5" s="84"/>
      <c r="AH5" s="84">
        <v>2008</v>
      </c>
      <c r="AI5" s="84"/>
      <c r="AJ5" s="84"/>
      <c r="AL5" s="84">
        <v>2009</v>
      </c>
      <c r="AM5" s="84"/>
      <c r="AN5" s="84"/>
      <c r="AP5" s="84">
        <v>2010</v>
      </c>
      <c r="AQ5" s="84"/>
      <c r="AR5" s="84"/>
      <c r="AT5" s="84">
        <v>2011</v>
      </c>
      <c r="AU5" s="84"/>
      <c r="AV5" s="84"/>
      <c r="AX5" s="84">
        <v>2012</v>
      </c>
      <c r="AY5" s="84"/>
      <c r="AZ5" s="84"/>
      <c r="BB5" s="84">
        <v>2013</v>
      </c>
      <c r="BC5" s="84"/>
      <c r="BD5" s="84"/>
      <c r="BF5" s="84">
        <v>2014</v>
      </c>
      <c r="BG5" s="84"/>
      <c r="BH5" s="84"/>
    </row>
    <row r="6" spans="2:61" s="6" customFormat="1" ht="39.950000000000003" customHeight="1" x14ac:dyDescent="0.2">
      <c r="B6" s="85"/>
      <c r="C6" s="70" t="s">
        <v>16</v>
      </c>
      <c r="D6" s="70" t="s">
        <v>14</v>
      </c>
      <c r="E6" s="82"/>
      <c r="F6" s="70" t="s">
        <v>16</v>
      </c>
      <c r="G6" s="70" t="s">
        <v>14</v>
      </c>
      <c r="H6" s="70" t="s">
        <v>34</v>
      </c>
      <c r="I6" s="82"/>
      <c r="J6" s="70" t="s">
        <v>16</v>
      </c>
      <c r="K6" s="70" t="s">
        <v>14</v>
      </c>
      <c r="L6" s="70" t="s">
        <v>34</v>
      </c>
      <c r="N6" s="70" t="s">
        <v>16</v>
      </c>
      <c r="O6" s="70" t="s">
        <v>14</v>
      </c>
      <c r="P6" s="70" t="s">
        <v>34</v>
      </c>
      <c r="R6" s="70" t="s">
        <v>16</v>
      </c>
      <c r="S6" s="70" t="s">
        <v>14</v>
      </c>
      <c r="T6" s="70" t="s">
        <v>34</v>
      </c>
      <c r="V6" s="70" t="s">
        <v>16</v>
      </c>
      <c r="W6" s="70" t="s">
        <v>14</v>
      </c>
      <c r="X6" s="70" t="s">
        <v>34</v>
      </c>
      <c r="Z6" s="70" t="s">
        <v>16</v>
      </c>
      <c r="AA6" s="70" t="s">
        <v>14</v>
      </c>
      <c r="AB6" s="70" t="s">
        <v>34</v>
      </c>
      <c r="AD6" s="70" t="s">
        <v>16</v>
      </c>
      <c r="AE6" s="70" t="s">
        <v>14</v>
      </c>
      <c r="AF6" s="70" t="s">
        <v>34</v>
      </c>
      <c r="AH6" s="70" t="s">
        <v>16</v>
      </c>
      <c r="AI6" s="70" t="s">
        <v>14</v>
      </c>
      <c r="AJ6" s="70" t="s">
        <v>34</v>
      </c>
      <c r="AL6" s="70" t="s">
        <v>16</v>
      </c>
      <c r="AM6" s="70" t="s">
        <v>14</v>
      </c>
      <c r="AN6" s="70" t="s">
        <v>34</v>
      </c>
      <c r="AP6" s="70" t="s">
        <v>16</v>
      </c>
      <c r="AQ6" s="70" t="s">
        <v>14</v>
      </c>
      <c r="AR6" s="70" t="s">
        <v>34</v>
      </c>
      <c r="AT6" s="70" t="s">
        <v>16</v>
      </c>
      <c r="AU6" s="70" t="s">
        <v>14</v>
      </c>
      <c r="AV6" s="70" t="s">
        <v>34</v>
      </c>
      <c r="AX6" s="70" t="s">
        <v>16</v>
      </c>
      <c r="AY6" s="70" t="s">
        <v>14</v>
      </c>
      <c r="AZ6" s="70" t="s">
        <v>34</v>
      </c>
      <c r="BB6" s="70" t="s">
        <v>16</v>
      </c>
      <c r="BC6" s="70" t="s">
        <v>14</v>
      </c>
      <c r="BD6" s="70" t="s">
        <v>34</v>
      </c>
      <c r="BF6" s="70" t="s">
        <v>16</v>
      </c>
      <c r="BG6" s="70" t="s">
        <v>14</v>
      </c>
      <c r="BH6" s="70" t="s">
        <v>34</v>
      </c>
    </row>
    <row r="7" spans="2:61" ht="15" x14ac:dyDescent="0.25">
      <c r="B7" s="53" t="s">
        <v>0</v>
      </c>
      <c r="C7" s="62">
        <v>7301.8</v>
      </c>
      <c r="D7" s="57">
        <f>C7/$C$69</f>
        <v>0.18004951373956957</v>
      </c>
      <c r="E7" s="24"/>
      <c r="F7" s="62">
        <v>7341.5</v>
      </c>
      <c r="G7" s="57">
        <f>F7/F$69</f>
        <v>0.18008879948977088</v>
      </c>
      <c r="H7" s="57">
        <f>IF(C7&gt;0,F7/C7-1,"")</f>
        <v>5.4370155304170886E-3</v>
      </c>
      <c r="I7" s="24"/>
      <c r="J7" s="62">
        <v>7437.2</v>
      </c>
      <c r="K7" s="57">
        <f>J7/J$69</f>
        <v>0.1795405989353869</v>
      </c>
      <c r="L7" s="57">
        <f>IF(F7&gt;0,J7/F7-1,"")</f>
        <v>1.3035483211877752E-2</v>
      </c>
      <c r="M7" s="27"/>
      <c r="N7" s="62">
        <v>7544.2</v>
      </c>
      <c r="O7" s="57">
        <f>N7/N$69</f>
        <v>0.17878861129675186</v>
      </c>
      <c r="P7" s="57">
        <f>IF(J7&gt;0,N7/J7-1,"")</f>
        <v>1.4387134943258273E-2</v>
      </c>
      <c r="Q7" s="27"/>
      <c r="R7" s="62">
        <v>7649</v>
      </c>
      <c r="S7" s="57">
        <f>R7/R$69</f>
        <v>0.17846810019785719</v>
      </c>
      <c r="T7" s="57">
        <f>IF(N7&gt;0,R7/N7-1,"")</f>
        <v>1.389146629198601E-2</v>
      </c>
      <c r="U7" s="27"/>
      <c r="V7" s="62">
        <v>7803.4</v>
      </c>
      <c r="W7" s="57">
        <f>V7/V$69</f>
        <v>0.17872046098949673</v>
      </c>
      <c r="X7" s="57">
        <f>IF(R7&gt;0,V7/R7-1,"")</f>
        <v>2.0185645182376755E-2</v>
      </c>
      <c r="Y7" s="27"/>
      <c r="Z7" s="62">
        <v>7923.9</v>
      </c>
      <c r="AA7" s="57">
        <f>Z7/Z$69</f>
        <v>0.17862512821090834</v>
      </c>
      <c r="AB7" s="57">
        <f>IF(V7&gt;0,Z7/V7-1,"")</f>
        <v>1.5441986826255194E-2</v>
      </c>
      <c r="AC7" s="27"/>
      <c r="AD7" s="62">
        <v>8052.8</v>
      </c>
      <c r="AE7" s="57">
        <f>AD7/AD$69</f>
        <v>0.17801750817932621</v>
      </c>
      <c r="AF7" s="57">
        <f>IF(Z7&gt;0,AD7/Z7-1,"")</f>
        <v>1.6267242140864946E-2</v>
      </c>
      <c r="AG7" s="27"/>
      <c r="AH7" s="62">
        <v>8168.6</v>
      </c>
      <c r="AI7" s="57">
        <f>AH7/AH$69</f>
        <v>0.1776431392334592</v>
      </c>
      <c r="AJ7" s="57">
        <f>IF(AD7&gt;0,AH7/AD7-1,"")</f>
        <v>1.4380091396781314E-2</v>
      </c>
      <c r="AK7" s="27"/>
      <c r="AL7" s="62">
        <v>8244.5</v>
      </c>
      <c r="AM7" s="57">
        <f>AL7/AL$69</f>
        <v>0.17780734823454308</v>
      </c>
      <c r="AN7" s="57">
        <f>IF(AH7&gt;0,AL7/AH7-1,"")</f>
        <v>9.2916778884997164E-3</v>
      </c>
      <c r="AO7" s="27"/>
      <c r="AP7" s="62">
        <v>8302.9</v>
      </c>
      <c r="AQ7" s="57">
        <f>AP7/AP$69</f>
        <v>0.1783173154362416</v>
      </c>
      <c r="AR7" s="57">
        <f>IF(AL7&gt;0,AP7/AL7-1,"")</f>
        <v>7.0835102189337196E-3</v>
      </c>
      <c r="AS7" s="27"/>
      <c r="AT7" s="62">
        <v>8352.7999999999993</v>
      </c>
      <c r="AU7" s="57">
        <f>AT7/AT$69</f>
        <v>0.17872189283276593</v>
      </c>
      <c r="AV7" s="57">
        <f t="shared" ref="AV7:AV38" si="0">IF(AP7&gt;0,AT7/AP7-1,"")</f>
        <v>6.0099483313058588E-3</v>
      </c>
      <c r="AW7" s="27"/>
      <c r="AX7" s="62">
        <v>8383.1</v>
      </c>
      <c r="AY7" s="57">
        <f>AX7/AX$69</f>
        <v>0.17925476410414315</v>
      </c>
      <c r="AZ7" s="57">
        <f>IF(AT7&gt;0,AX7/AT7-1,"")</f>
        <v>3.6275260990328295E-3</v>
      </c>
      <c r="BA7" s="27"/>
      <c r="BB7" s="62">
        <v>8387.2999999999993</v>
      </c>
      <c r="BC7" s="57">
        <f>BB7/BB$69</f>
        <v>0.18001124627628065</v>
      </c>
      <c r="BD7" s="57">
        <f>IF(AX7&gt;0,BB7/AX7-1,"")</f>
        <v>5.010079803413614E-4</v>
      </c>
      <c r="BE7" s="27"/>
      <c r="BF7" s="62">
        <v>8392.5</v>
      </c>
      <c r="BG7" s="57">
        <f>BF7/BF$69</f>
        <v>0.18062331993948016</v>
      </c>
      <c r="BH7" s="57">
        <f>IF(BB7&gt;0,BF7/BB7-1,"")</f>
        <v>6.1998497728721347E-4</v>
      </c>
      <c r="BI7" s="74"/>
    </row>
    <row r="8" spans="2:61" s="42" customFormat="1" outlineLevel="1" x14ac:dyDescent="0.2">
      <c r="B8" s="55" t="s">
        <v>49</v>
      </c>
      <c r="C8" s="63"/>
      <c r="D8" s="59"/>
      <c r="E8" s="81"/>
      <c r="F8" s="63"/>
      <c r="G8" s="59"/>
      <c r="H8" s="59"/>
      <c r="I8" s="81"/>
      <c r="J8" s="63"/>
      <c r="K8" s="59"/>
      <c r="L8" s="59"/>
      <c r="M8" s="41"/>
      <c r="N8" s="63"/>
      <c r="O8" s="59"/>
      <c r="P8" s="59"/>
      <c r="Q8" s="41"/>
      <c r="R8" s="63"/>
      <c r="S8" s="59"/>
      <c r="T8" s="59"/>
      <c r="U8" s="41"/>
      <c r="V8" s="63"/>
      <c r="W8" s="59"/>
      <c r="X8" s="59"/>
      <c r="Y8" s="41"/>
      <c r="Z8" s="63"/>
      <c r="AA8" s="59"/>
      <c r="AB8" s="59"/>
      <c r="AC8" s="41"/>
      <c r="AD8" s="63"/>
      <c r="AE8" s="59"/>
      <c r="AF8" s="59"/>
      <c r="AG8" s="41"/>
      <c r="AH8" s="63"/>
      <c r="AI8" s="59"/>
      <c r="AJ8" s="59"/>
      <c r="AK8" s="41"/>
      <c r="AL8" s="63"/>
      <c r="AM8" s="59"/>
      <c r="AN8" s="59"/>
      <c r="AO8" s="41"/>
      <c r="AP8" s="63">
        <v>683.8</v>
      </c>
      <c r="AQ8" s="59">
        <f t="shared" ref="AQ8:AQ69" si="1">AP8/AP$69</f>
        <v>1.4685637583892616E-2</v>
      </c>
      <c r="AR8" s="59"/>
      <c r="AS8" s="41"/>
      <c r="AT8" s="63">
        <v>687.4</v>
      </c>
      <c r="AU8" s="59">
        <f t="shared" ref="AU8:AU69" si="2">AT8/AT$69</f>
        <v>1.4708053483052786E-2</v>
      </c>
      <c r="AV8" s="59">
        <f t="shared" si="0"/>
        <v>5.2646972799064162E-3</v>
      </c>
      <c r="AW8" s="27"/>
      <c r="AX8" s="63">
        <v>690</v>
      </c>
      <c r="AY8" s="59">
        <f t="shared" ref="AY8:AY69" si="3">AX8/AX$69</f>
        <v>1.4754182489992815E-2</v>
      </c>
      <c r="AZ8" s="59">
        <f t="shared" ref="AZ8:AZ69" si="4">IF(AT8&gt;0,AX8/AT8-1,"")</f>
        <v>3.7823683444864198E-3</v>
      </c>
      <c r="BA8" s="27"/>
      <c r="BB8" s="63"/>
      <c r="BC8" s="59"/>
      <c r="BD8" s="59"/>
      <c r="BE8" s="27"/>
      <c r="BF8" s="63"/>
      <c r="BG8" s="59"/>
      <c r="BH8" s="59"/>
    </row>
    <row r="9" spans="2:61" s="42" customFormat="1" outlineLevel="1" x14ac:dyDescent="0.2">
      <c r="B9" s="55" t="s">
        <v>50</v>
      </c>
      <c r="C9" s="63"/>
      <c r="D9" s="59"/>
      <c r="E9" s="81"/>
      <c r="F9" s="63"/>
      <c r="G9" s="59"/>
      <c r="H9" s="59"/>
      <c r="I9" s="81"/>
      <c r="J9" s="63"/>
      <c r="K9" s="59"/>
      <c r="L9" s="59"/>
      <c r="M9" s="43"/>
      <c r="N9" s="63"/>
      <c r="O9" s="59"/>
      <c r="P9" s="59"/>
      <c r="Q9" s="43"/>
      <c r="R9" s="63"/>
      <c r="S9" s="59"/>
      <c r="T9" s="59"/>
      <c r="U9" s="43"/>
      <c r="V9" s="63"/>
      <c r="W9" s="59"/>
      <c r="X9" s="59"/>
      <c r="Y9" s="43"/>
      <c r="Z9" s="63"/>
      <c r="AA9" s="59"/>
      <c r="AB9" s="59"/>
      <c r="AC9" s="43"/>
      <c r="AD9" s="63"/>
      <c r="AE9" s="59"/>
      <c r="AF9" s="59"/>
      <c r="AG9" s="43"/>
      <c r="AH9" s="63"/>
      <c r="AI9" s="59"/>
      <c r="AJ9" s="59"/>
      <c r="AK9" s="43"/>
      <c r="AL9" s="63"/>
      <c r="AM9" s="59"/>
      <c r="AN9" s="59"/>
      <c r="AO9" s="43"/>
      <c r="AP9" s="63">
        <v>1234.0999999999999</v>
      </c>
      <c r="AQ9" s="59">
        <f t="shared" si="1"/>
        <v>2.6504161073825503E-2</v>
      </c>
      <c r="AR9" s="59"/>
      <c r="AS9" s="43"/>
      <c r="AT9" s="63">
        <v>1242.3</v>
      </c>
      <c r="AU9" s="59">
        <f t="shared" si="2"/>
        <v>2.6581051559494438E-2</v>
      </c>
      <c r="AV9" s="59">
        <f t="shared" si="0"/>
        <v>6.6445182724252927E-3</v>
      </c>
      <c r="AW9" s="27"/>
      <c r="AX9" s="63">
        <v>1245.8</v>
      </c>
      <c r="AY9" s="59">
        <f t="shared" si="3"/>
        <v>2.6638783400047897E-2</v>
      </c>
      <c r="AZ9" s="59">
        <f t="shared" si="4"/>
        <v>2.817354906222258E-3</v>
      </c>
      <c r="BA9" s="27"/>
      <c r="BB9" s="63"/>
      <c r="BC9" s="59"/>
      <c r="BD9" s="59"/>
      <c r="BE9" s="27"/>
      <c r="BF9" s="63"/>
      <c r="BG9" s="59"/>
      <c r="BH9" s="59"/>
    </row>
    <row r="10" spans="2:61" s="42" customFormat="1" outlineLevel="1" x14ac:dyDescent="0.2">
      <c r="B10" s="55" t="s">
        <v>51</v>
      </c>
      <c r="C10" s="63"/>
      <c r="D10" s="59"/>
      <c r="E10" s="81"/>
      <c r="F10" s="63"/>
      <c r="G10" s="59"/>
      <c r="H10" s="59"/>
      <c r="I10" s="81"/>
      <c r="J10" s="63"/>
      <c r="K10" s="59"/>
      <c r="L10" s="59"/>
      <c r="M10" s="43"/>
      <c r="N10" s="63"/>
      <c r="O10" s="59"/>
      <c r="P10" s="59"/>
      <c r="Q10" s="43"/>
      <c r="R10" s="63"/>
      <c r="S10" s="59"/>
      <c r="T10" s="59"/>
      <c r="U10" s="43"/>
      <c r="V10" s="63"/>
      <c r="W10" s="59"/>
      <c r="X10" s="59"/>
      <c r="Y10" s="43"/>
      <c r="Z10" s="63"/>
      <c r="AA10" s="59"/>
      <c r="AB10" s="59"/>
      <c r="AC10" s="43"/>
      <c r="AD10" s="63"/>
      <c r="AE10" s="59"/>
      <c r="AF10" s="59"/>
      <c r="AG10" s="43"/>
      <c r="AH10" s="63"/>
      <c r="AI10" s="59"/>
      <c r="AJ10" s="59"/>
      <c r="AK10" s="43"/>
      <c r="AL10" s="63"/>
      <c r="AM10" s="59"/>
      <c r="AN10" s="59"/>
      <c r="AO10" s="43"/>
      <c r="AP10" s="63">
        <v>800.8</v>
      </c>
      <c r="AQ10" s="59">
        <f t="shared" si="1"/>
        <v>1.7198389261744964E-2</v>
      </c>
      <c r="AR10" s="59"/>
      <c r="AS10" s="43"/>
      <c r="AT10" s="63">
        <v>802.1</v>
      </c>
      <c r="AU10" s="59">
        <f t="shared" si="2"/>
        <v>1.7162248616172011E-2</v>
      </c>
      <c r="AV10" s="59">
        <f t="shared" si="0"/>
        <v>1.6233766233766378E-3</v>
      </c>
      <c r="AW10" s="27"/>
      <c r="AX10" s="63">
        <v>801.4</v>
      </c>
      <c r="AY10" s="59">
        <f t="shared" si="3"/>
        <v>1.7136234561565569E-2</v>
      </c>
      <c r="AZ10" s="59">
        <f t="shared" si="4"/>
        <v>-8.727091385114516E-4</v>
      </c>
      <c r="BA10" s="27"/>
      <c r="BB10" s="63"/>
      <c r="BC10" s="59"/>
      <c r="BD10" s="59"/>
      <c r="BE10" s="27"/>
      <c r="BF10" s="63"/>
      <c r="BG10" s="59"/>
      <c r="BH10" s="59"/>
    </row>
    <row r="11" spans="2:61" s="42" customFormat="1" outlineLevel="1" x14ac:dyDescent="0.2">
      <c r="B11" s="55" t="s">
        <v>52</v>
      </c>
      <c r="C11" s="63"/>
      <c r="D11" s="59"/>
      <c r="E11" s="81"/>
      <c r="F11" s="63"/>
      <c r="G11" s="59"/>
      <c r="H11" s="59"/>
      <c r="I11" s="81"/>
      <c r="J11" s="63"/>
      <c r="K11" s="59"/>
      <c r="L11" s="59"/>
      <c r="M11" s="43"/>
      <c r="N11" s="63"/>
      <c r="O11" s="59"/>
      <c r="P11" s="59"/>
      <c r="Q11" s="43"/>
      <c r="R11" s="63"/>
      <c r="S11" s="59"/>
      <c r="T11" s="59"/>
      <c r="U11" s="43"/>
      <c r="V11" s="63"/>
      <c r="W11" s="59"/>
      <c r="X11" s="59"/>
      <c r="Y11" s="43"/>
      <c r="Z11" s="63"/>
      <c r="AA11" s="59"/>
      <c r="AB11" s="59"/>
      <c r="AC11" s="43"/>
      <c r="AD11" s="63"/>
      <c r="AE11" s="59"/>
      <c r="AF11" s="59"/>
      <c r="AG11" s="43"/>
      <c r="AH11" s="63"/>
      <c r="AI11" s="59"/>
      <c r="AJ11" s="59"/>
      <c r="AK11" s="43"/>
      <c r="AL11" s="63"/>
      <c r="AM11" s="59"/>
      <c r="AN11" s="59"/>
      <c r="AO11" s="43"/>
      <c r="AP11" s="63">
        <v>917.5</v>
      </c>
      <c r="AQ11" s="59">
        <f t="shared" si="1"/>
        <v>1.9704697986577181E-2</v>
      </c>
      <c r="AR11" s="59"/>
      <c r="AS11" s="43"/>
      <c r="AT11" s="63">
        <v>920.9</v>
      </c>
      <c r="AU11" s="59">
        <f t="shared" si="2"/>
        <v>1.9704169992061843E-2</v>
      </c>
      <c r="AV11" s="59">
        <f t="shared" si="0"/>
        <v>3.7057220708447414E-3</v>
      </c>
      <c r="AW11" s="27"/>
      <c r="AX11" s="63">
        <v>922.1</v>
      </c>
      <c r="AY11" s="59">
        <f t="shared" si="3"/>
        <v>1.9717147353655616E-2</v>
      </c>
      <c r="AZ11" s="59">
        <f t="shared" si="4"/>
        <v>1.3030730806820046E-3</v>
      </c>
      <c r="BA11" s="27"/>
      <c r="BB11" s="63"/>
      <c r="BC11" s="59"/>
      <c r="BD11" s="59"/>
      <c r="BE11" s="27"/>
      <c r="BF11" s="63"/>
      <c r="BG11" s="59"/>
      <c r="BH11" s="59"/>
    </row>
    <row r="12" spans="2:61" s="42" customFormat="1" outlineLevel="1" x14ac:dyDescent="0.2">
      <c r="B12" s="55" t="s">
        <v>53</v>
      </c>
      <c r="C12" s="63"/>
      <c r="D12" s="59"/>
      <c r="E12" s="81"/>
      <c r="F12" s="63"/>
      <c r="G12" s="59"/>
      <c r="H12" s="59"/>
      <c r="I12" s="81"/>
      <c r="J12" s="63"/>
      <c r="K12" s="59"/>
      <c r="L12" s="59"/>
      <c r="M12" s="43"/>
      <c r="N12" s="63"/>
      <c r="O12" s="59"/>
      <c r="P12" s="59"/>
      <c r="Q12" s="43"/>
      <c r="R12" s="63"/>
      <c r="S12" s="59"/>
      <c r="T12" s="59"/>
      <c r="U12" s="43"/>
      <c r="V12" s="63"/>
      <c r="W12" s="59"/>
      <c r="X12" s="59"/>
      <c r="Y12" s="43"/>
      <c r="Z12" s="63"/>
      <c r="AA12" s="59"/>
      <c r="AB12" s="59"/>
      <c r="AC12" s="43"/>
      <c r="AD12" s="63"/>
      <c r="AE12" s="59"/>
      <c r="AF12" s="59"/>
      <c r="AG12" s="43"/>
      <c r="AH12" s="63"/>
      <c r="AI12" s="59"/>
      <c r="AJ12" s="59"/>
      <c r="AK12" s="43"/>
      <c r="AL12" s="63"/>
      <c r="AM12" s="59"/>
      <c r="AN12" s="59"/>
      <c r="AO12" s="43"/>
      <c r="AP12" s="63">
        <v>516.79999999999995</v>
      </c>
      <c r="AQ12" s="59">
        <f t="shared" si="1"/>
        <v>1.1099060402684564E-2</v>
      </c>
      <c r="AR12" s="59"/>
      <c r="AS12" s="43"/>
      <c r="AT12" s="63">
        <v>519.20000000000005</v>
      </c>
      <c r="AU12" s="59">
        <f t="shared" si="2"/>
        <v>1.1109137865000011E-2</v>
      </c>
      <c r="AV12" s="59">
        <f t="shared" si="0"/>
        <v>4.6439628482974893E-3</v>
      </c>
      <c r="AW12" s="27"/>
      <c r="AX12" s="63">
        <v>520.20000000000005</v>
      </c>
      <c r="AY12" s="59">
        <f t="shared" si="3"/>
        <v>1.1123370625064148E-2</v>
      </c>
      <c r="AZ12" s="59">
        <f t="shared" si="4"/>
        <v>1.9260400616332163E-3</v>
      </c>
      <c r="BA12" s="27"/>
      <c r="BB12" s="63"/>
      <c r="BC12" s="59"/>
      <c r="BD12" s="59"/>
      <c r="BE12" s="27"/>
      <c r="BF12" s="63"/>
      <c r="BG12" s="59"/>
      <c r="BH12" s="59"/>
    </row>
    <row r="13" spans="2:61" s="42" customFormat="1" outlineLevel="1" x14ac:dyDescent="0.2">
      <c r="B13" s="55" t="s">
        <v>54</v>
      </c>
      <c r="C13" s="63"/>
      <c r="D13" s="59"/>
      <c r="E13" s="81"/>
      <c r="F13" s="63"/>
      <c r="G13" s="59"/>
      <c r="H13" s="59"/>
      <c r="I13" s="81"/>
      <c r="J13" s="63"/>
      <c r="K13" s="59"/>
      <c r="L13" s="59"/>
      <c r="M13" s="43"/>
      <c r="N13" s="63"/>
      <c r="O13" s="59"/>
      <c r="P13" s="59"/>
      <c r="Q13" s="43"/>
      <c r="R13" s="63"/>
      <c r="S13" s="59"/>
      <c r="T13" s="59"/>
      <c r="U13" s="43"/>
      <c r="V13" s="63"/>
      <c r="W13" s="59"/>
      <c r="X13" s="59"/>
      <c r="Y13" s="43"/>
      <c r="Z13" s="63"/>
      <c r="AA13" s="59"/>
      <c r="AB13" s="59"/>
      <c r="AC13" s="43"/>
      <c r="AD13" s="63"/>
      <c r="AE13" s="59"/>
      <c r="AF13" s="59"/>
      <c r="AG13" s="43"/>
      <c r="AH13" s="63"/>
      <c r="AI13" s="59"/>
      <c r="AJ13" s="59"/>
      <c r="AK13" s="43"/>
      <c r="AL13" s="63"/>
      <c r="AM13" s="59"/>
      <c r="AN13" s="59"/>
      <c r="AO13" s="43"/>
      <c r="AP13" s="63">
        <v>666.6</v>
      </c>
      <c r="AQ13" s="59">
        <f t="shared" si="1"/>
        <v>1.4316241610738255E-2</v>
      </c>
      <c r="AR13" s="59"/>
      <c r="AS13" s="43"/>
      <c r="AT13" s="63">
        <v>667.6</v>
      </c>
      <c r="AU13" s="59">
        <f t="shared" si="2"/>
        <v>1.4284399920404482E-2</v>
      </c>
      <c r="AV13" s="59">
        <f t="shared" si="0"/>
        <v>1.500150015001589E-3</v>
      </c>
      <c r="AW13" s="27"/>
      <c r="AX13" s="63">
        <v>664.4</v>
      </c>
      <c r="AY13" s="59">
        <f t="shared" si="3"/>
        <v>1.4206780936740908E-2</v>
      </c>
      <c r="AZ13" s="59">
        <f t="shared" si="4"/>
        <v>-4.7932893948472444E-3</v>
      </c>
      <c r="BA13" s="27"/>
      <c r="BB13" s="63"/>
      <c r="BC13" s="59"/>
      <c r="BD13" s="59"/>
      <c r="BE13" s="27"/>
      <c r="BF13" s="63"/>
      <c r="BG13" s="59"/>
      <c r="BH13" s="59"/>
    </row>
    <row r="14" spans="2:61" s="42" customFormat="1" outlineLevel="1" x14ac:dyDescent="0.2">
      <c r="B14" s="55" t="s">
        <v>55</v>
      </c>
      <c r="C14" s="63"/>
      <c r="D14" s="59"/>
      <c r="E14" s="81"/>
      <c r="F14" s="63"/>
      <c r="G14" s="59"/>
      <c r="H14" s="59"/>
      <c r="I14" s="81"/>
      <c r="J14" s="63"/>
      <c r="K14" s="59"/>
      <c r="L14" s="59"/>
      <c r="M14" s="43"/>
      <c r="N14" s="63"/>
      <c r="O14" s="59"/>
      <c r="P14" s="59"/>
      <c r="Q14" s="43"/>
      <c r="R14" s="63"/>
      <c r="S14" s="59"/>
      <c r="T14" s="59"/>
      <c r="U14" s="43"/>
      <c r="V14" s="63"/>
      <c r="W14" s="59"/>
      <c r="X14" s="59"/>
      <c r="Y14" s="43"/>
      <c r="Z14" s="63"/>
      <c r="AA14" s="59"/>
      <c r="AB14" s="59"/>
      <c r="AC14" s="43"/>
      <c r="AD14" s="63"/>
      <c r="AE14" s="59"/>
      <c r="AF14" s="59"/>
      <c r="AG14" s="43"/>
      <c r="AH14" s="63"/>
      <c r="AI14" s="59"/>
      <c r="AJ14" s="59"/>
      <c r="AK14" s="43"/>
      <c r="AL14" s="63"/>
      <c r="AM14" s="59"/>
      <c r="AN14" s="59"/>
      <c r="AO14" s="43"/>
      <c r="AP14" s="63">
        <v>1573</v>
      </c>
      <c r="AQ14" s="59">
        <f t="shared" si="1"/>
        <v>3.3782550335570469E-2</v>
      </c>
      <c r="AR14" s="59"/>
      <c r="AS14" s="43"/>
      <c r="AT14" s="63">
        <v>1588</v>
      </c>
      <c r="AU14" s="59">
        <f t="shared" si="2"/>
        <v>3.3977871590177226E-2</v>
      </c>
      <c r="AV14" s="59">
        <f t="shared" si="0"/>
        <v>9.5359186268277885E-3</v>
      </c>
      <c r="AW14" s="27"/>
      <c r="AX14" s="63">
        <v>1604.6</v>
      </c>
      <c r="AY14" s="59">
        <f t="shared" si="3"/>
        <v>3.4310958294844159E-2</v>
      </c>
      <c r="AZ14" s="59">
        <f t="shared" si="4"/>
        <v>1.0453400503778187E-2</v>
      </c>
      <c r="BA14" s="27"/>
      <c r="BB14" s="63"/>
      <c r="BC14" s="59"/>
      <c r="BD14" s="59"/>
      <c r="BE14" s="27"/>
      <c r="BF14" s="63"/>
      <c r="BG14" s="59"/>
      <c r="BH14" s="59"/>
    </row>
    <row r="15" spans="2:61" s="42" customFormat="1" outlineLevel="1" x14ac:dyDescent="0.2">
      <c r="B15" s="55" t="s">
        <v>56</v>
      </c>
      <c r="C15" s="63"/>
      <c r="D15" s="59"/>
      <c r="E15" s="81"/>
      <c r="F15" s="63"/>
      <c r="G15" s="59"/>
      <c r="H15" s="59"/>
      <c r="I15" s="81"/>
      <c r="J15" s="63"/>
      <c r="K15" s="59"/>
      <c r="L15" s="59"/>
      <c r="M15" s="41"/>
      <c r="N15" s="63"/>
      <c r="O15" s="59"/>
      <c r="P15" s="59"/>
      <c r="Q15" s="41"/>
      <c r="R15" s="63"/>
      <c r="S15" s="59"/>
      <c r="T15" s="59"/>
      <c r="U15" s="41"/>
      <c r="V15" s="63"/>
      <c r="W15" s="59"/>
      <c r="X15" s="59"/>
      <c r="Y15" s="41"/>
      <c r="Z15" s="63"/>
      <c r="AA15" s="59"/>
      <c r="AB15" s="59"/>
      <c r="AC15" s="41"/>
      <c r="AD15" s="63"/>
      <c r="AE15" s="59"/>
      <c r="AF15" s="59"/>
      <c r="AG15" s="41"/>
      <c r="AH15" s="63"/>
      <c r="AI15" s="59"/>
      <c r="AJ15" s="59"/>
      <c r="AK15" s="41"/>
      <c r="AL15" s="63"/>
      <c r="AM15" s="59"/>
      <c r="AN15" s="59"/>
      <c r="AO15" s="41"/>
      <c r="AP15" s="63">
        <v>1910.4</v>
      </c>
      <c r="AQ15" s="59">
        <f t="shared" si="1"/>
        <v>4.1028724832214765E-2</v>
      </c>
      <c r="AR15" s="59"/>
      <c r="AS15" s="41"/>
      <c r="AT15" s="63">
        <v>1925.2</v>
      </c>
      <c r="AU15" s="59">
        <f t="shared" si="2"/>
        <v>4.1192820141945335E-2</v>
      </c>
      <c r="AV15" s="59">
        <f t="shared" si="0"/>
        <v>7.7470686767169283E-3</v>
      </c>
      <c r="AW15" s="27"/>
      <c r="AX15" s="63">
        <v>1934.6</v>
      </c>
      <c r="AY15" s="59">
        <f t="shared" si="3"/>
        <v>4.1367306442232028E-2</v>
      </c>
      <c r="AZ15" s="59">
        <f t="shared" si="4"/>
        <v>4.882609599002663E-3</v>
      </c>
      <c r="BA15" s="27"/>
      <c r="BB15" s="63"/>
      <c r="BC15" s="59"/>
      <c r="BD15" s="59"/>
      <c r="BE15" s="27"/>
      <c r="BF15" s="63"/>
      <c r="BG15" s="59"/>
      <c r="BH15" s="59"/>
    </row>
    <row r="16" spans="2:61" ht="15" x14ac:dyDescent="0.25">
      <c r="B16" s="53" t="s">
        <v>1</v>
      </c>
      <c r="C16" s="62">
        <v>1200.8</v>
      </c>
      <c r="D16" s="57">
        <f t="shared" ref="D16:D69" si="5">C16/$C$69</f>
        <v>2.9609610794389757E-2</v>
      </c>
      <c r="E16" s="24"/>
      <c r="F16" s="62">
        <v>1203.2</v>
      </c>
      <c r="G16" s="57">
        <f t="shared" ref="G16:G69" si="6">F16/F$69</f>
        <v>2.9514791738213218E-2</v>
      </c>
      <c r="H16" s="57">
        <f>IF(C16&gt;0,F16/C16-1,"")</f>
        <v>1.9986675549634736E-3</v>
      </c>
      <c r="I16" s="24"/>
      <c r="J16" s="62">
        <v>1217.5999999999999</v>
      </c>
      <c r="K16" s="57">
        <f t="shared" ref="K16:K69" si="7">J16/J$69</f>
        <v>2.9393943051649423E-2</v>
      </c>
      <c r="L16" s="57">
        <f>IF(F16&gt;0,J16/F16-1,"")</f>
        <v>1.1968085106382809E-2</v>
      </c>
      <c r="M16" s="27"/>
      <c r="N16" s="62">
        <v>1231.4000000000001</v>
      </c>
      <c r="O16" s="57">
        <f t="shared" ref="O16:O69" si="8">N16/N$69</f>
        <v>2.918272261483262E-2</v>
      </c>
      <c r="P16" s="57">
        <f>IF(J16&gt;0,N16/J16-1,"")</f>
        <v>1.1333771353482458E-2</v>
      </c>
      <c r="Q16" s="27"/>
      <c r="R16" s="62">
        <v>1244.5</v>
      </c>
      <c r="S16" s="57">
        <f t="shared" ref="S16:S69" si="9">R16/R$69</f>
        <v>2.9036939560234443E-2</v>
      </c>
      <c r="T16" s="57">
        <f>IF(N16&gt;0,R16/N16-1,"")</f>
        <v>1.0638297872340274E-2</v>
      </c>
      <c r="U16" s="27"/>
      <c r="V16" s="62">
        <v>1263.8</v>
      </c>
      <c r="W16" s="57">
        <f t="shared" ref="W16:W69" si="10">V16/V$69</f>
        <v>2.8944680344276337E-2</v>
      </c>
      <c r="X16" s="57">
        <f>IF(R16&gt;0,V16/R16-1,"")</f>
        <v>1.5508236239453632E-2</v>
      </c>
      <c r="Y16" s="27"/>
      <c r="Z16" s="62">
        <v>1283</v>
      </c>
      <c r="AA16" s="57">
        <f t="shared" ref="AA16:AA69" si="11">Z16/Z$69</f>
        <v>2.8922126666741807E-2</v>
      </c>
      <c r="AB16" s="57">
        <f>IF(V16&gt;0,Z16/V16-1,"")</f>
        <v>1.5192277259060027E-2</v>
      </c>
      <c r="AC16" s="27"/>
      <c r="AD16" s="62">
        <v>1309.4000000000001</v>
      </c>
      <c r="AE16" s="57">
        <f t="shared" ref="AE16:AE69" si="12">AD16/AD$69</f>
        <v>2.8945972234503493E-2</v>
      </c>
      <c r="AF16" s="57">
        <f>IF(Z16&gt;0,AD16/Z16-1,"")</f>
        <v>2.0576773187841013E-2</v>
      </c>
      <c r="AG16" s="27"/>
      <c r="AH16" s="62">
        <v>1336.4</v>
      </c>
      <c r="AI16" s="57">
        <f t="shared" ref="AI16:AI69" si="13">AH16/AH$69</f>
        <v>2.9062788148715185E-2</v>
      </c>
      <c r="AJ16" s="57">
        <f>IF(AD16&gt;0,AH16/AD16-1,"")</f>
        <v>2.0620131357873772E-2</v>
      </c>
      <c r="AK16" s="27"/>
      <c r="AL16" s="62">
        <v>1344.5</v>
      </c>
      <c r="AM16" s="57">
        <f t="shared" ref="AM16:AM69" si="14">AL16/AL$69</f>
        <v>2.8996540687894135E-2</v>
      </c>
      <c r="AN16" s="57">
        <f>IF(AH16&gt;0,AL16/AH16-1,"")</f>
        <v>6.0610595630050668E-3</v>
      </c>
      <c r="AO16" s="27"/>
      <c r="AP16" s="62">
        <v>1343.8</v>
      </c>
      <c r="AQ16" s="57">
        <f t="shared" si="1"/>
        <v>2.8860134228187919E-2</v>
      </c>
      <c r="AR16" s="57">
        <f>IF(AL16&gt;0,AP16/AL16-1,"")</f>
        <v>-5.20639642989984E-4</v>
      </c>
      <c r="AS16" s="27"/>
      <c r="AT16" s="62">
        <v>1344.5</v>
      </c>
      <c r="AU16" s="57">
        <f t="shared" si="2"/>
        <v>2.8767788635386198E-2</v>
      </c>
      <c r="AV16" s="57">
        <f t="shared" si="0"/>
        <v>5.2091084982897051E-4</v>
      </c>
      <c r="AW16" s="27"/>
      <c r="AX16" s="62">
        <v>1340.7</v>
      </c>
      <c r="AY16" s="57">
        <f t="shared" si="3"/>
        <v>2.8668018064251257E-2</v>
      </c>
      <c r="AZ16" s="57">
        <f t="shared" si="4"/>
        <v>-2.8263294905168657E-3</v>
      </c>
      <c r="BA16" s="27"/>
      <c r="BB16" s="62">
        <v>1334.5</v>
      </c>
      <c r="BC16" s="57">
        <f t="shared" ref="BC16" si="15">BB16/BB$69</f>
        <v>2.8641518504846201E-2</v>
      </c>
      <c r="BD16" s="57">
        <f t="shared" ref="BD16" si="16">IF(AX16&gt;0,BB16/AX16-1,"")</f>
        <v>-4.6244499142239492E-3</v>
      </c>
      <c r="BE16" s="27"/>
      <c r="BF16" s="62">
        <v>1328.8</v>
      </c>
      <c r="BG16" s="57">
        <f t="shared" ref="BG16" si="17">BF16/BF$69</f>
        <v>2.8598423298847927E-2</v>
      </c>
      <c r="BH16" s="57">
        <f t="shared" ref="BH16" si="18">IF(BB16&gt;0,BF16/BB16-1,"")</f>
        <v>-4.271262645185514E-3</v>
      </c>
    </row>
    <row r="17" spans="2:60" outlineLevel="1" x14ac:dyDescent="0.2">
      <c r="B17" s="54" t="s">
        <v>57</v>
      </c>
      <c r="C17" s="63"/>
      <c r="D17" s="59"/>
      <c r="E17" s="81"/>
      <c r="F17" s="63"/>
      <c r="G17" s="59"/>
      <c r="H17" s="59"/>
      <c r="I17" s="81"/>
      <c r="J17" s="63"/>
      <c r="K17" s="59"/>
      <c r="L17" s="59"/>
      <c r="M17" s="41"/>
      <c r="N17" s="63"/>
      <c r="O17" s="59"/>
      <c r="P17" s="59"/>
      <c r="Q17" s="41"/>
      <c r="R17" s="63"/>
      <c r="S17" s="59"/>
      <c r="T17" s="59"/>
      <c r="U17" s="41"/>
      <c r="V17" s="63"/>
      <c r="W17" s="59"/>
      <c r="X17" s="59"/>
      <c r="Y17" s="41"/>
      <c r="Z17" s="63"/>
      <c r="AA17" s="59"/>
      <c r="AB17" s="59"/>
      <c r="AC17" s="41"/>
      <c r="AD17" s="63"/>
      <c r="AE17" s="59"/>
      <c r="AF17" s="59"/>
      <c r="AG17" s="41"/>
      <c r="AH17" s="63"/>
      <c r="AI17" s="59"/>
      <c r="AJ17" s="59"/>
      <c r="AK17" s="41"/>
      <c r="AL17" s="63"/>
      <c r="AM17" s="59"/>
      <c r="AN17" s="59"/>
      <c r="AO17" s="41"/>
      <c r="AP17" s="63">
        <v>226.7</v>
      </c>
      <c r="AQ17" s="59">
        <f t="shared" si="1"/>
        <v>4.8687248322147646E-3</v>
      </c>
      <c r="AR17" s="59"/>
      <c r="AS17" s="41"/>
      <c r="AT17" s="63">
        <v>226.1</v>
      </c>
      <c r="AU17" s="59">
        <f t="shared" si="2"/>
        <v>4.8377813391303976E-3</v>
      </c>
      <c r="AV17" s="59">
        <f t="shared" si="0"/>
        <v>-2.6466696074106677E-3</v>
      </c>
      <c r="AW17" s="27"/>
      <c r="AX17" s="63">
        <v>225.1</v>
      </c>
      <c r="AY17" s="59">
        <f t="shared" si="3"/>
        <v>4.8132847514454824E-3</v>
      </c>
      <c r="AZ17" s="59">
        <f t="shared" si="4"/>
        <v>-4.4228217602830799E-3</v>
      </c>
      <c r="BA17" s="27"/>
      <c r="BB17" s="63"/>
      <c r="BC17" s="59"/>
      <c r="BD17" s="59"/>
      <c r="BE17" s="27"/>
      <c r="BF17" s="63"/>
      <c r="BG17" s="59"/>
      <c r="BH17" s="59"/>
    </row>
    <row r="18" spans="2:60" outlineLevel="1" x14ac:dyDescent="0.2">
      <c r="B18" s="54" t="s">
        <v>58</v>
      </c>
      <c r="C18" s="63"/>
      <c r="D18" s="59"/>
      <c r="E18" s="81"/>
      <c r="F18" s="63"/>
      <c r="G18" s="59"/>
      <c r="H18" s="59"/>
      <c r="I18" s="81"/>
      <c r="J18" s="63"/>
      <c r="K18" s="59"/>
      <c r="L18" s="59"/>
      <c r="M18" s="43"/>
      <c r="N18" s="63"/>
      <c r="O18" s="59"/>
      <c r="P18" s="59"/>
      <c r="Q18" s="43"/>
      <c r="R18" s="63"/>
      <c r="S18" s="59"/>
      <c r="T18" s="59"/>
      <c r="U18" s="43"/>
      <c r="V18" s="63"/>
      <c r="W18" s="59"/>
      <c r="X18" s="59"/>
      <c r="Y18" s="43"/>
      <c r="Z18" s="63"/>
      <c r="AA18" s="59"/>
      <c r="AB18" s="59"/>
      <c r="AC18" s="43"/>
      <c r="AD18" s="63"/>
      <c r="AE18" s="59"/>
      <c r="AF18" s="59"/>
      <c r="AG18" s="43"/>
      <c r="AH18" s="63"/>
      <c r="AI18" s="59"/>
      <c r="AJ18" s="59"/>
      <c r="AK18" s="43"/>
      <c r="AL18" s="63"/>
      <c r="AM18" s="59"/>
      <c r="AN18" s="59"/>
      <c r="AO18" s="43"/>
      <c r="AP18" s="63">
        <v>144.5</v>
      </c>
      <c r="AQ18" s="59">
        <f t="shared" si="1"/>
        <v>3.1033557046979865E-3</v>
      </c>
      <c r="AR18" s="59"/>
      <c r="AS18" s="43"/>
      <c r="AT18" s="63">
        <v>143.5</v>
      </c>
      <c r="AU18" s="59">
        <f t="shared" si="2"/>
        <v>3.0704184969713049E-3</v>
      </c>
      <c r="AV18" s="59">
        <f t="shared" si="0"/>
        <v>-6.9204152249134898E-3</v>
      </c>
      <c r="AW18" s="27"/>
      <c r="AX18" s="63">
        <v>141.9</v>
      </c>
      <c r="AY18" s="59">
        <f t="shared" si="3"/>
        <v>3.0342297033767833E-3</v>
      </c>
      <c r="AZ18" s="59">
        <f t="shared" si="4"/>
        <v>-1.1149825783972056E-2</v>
      </c>
      <c r="BA18" s="27"/>
      <c r="BB18" s="63"/>
      <c r="BC18" s="59"/>
      <c r="BD18" s="59"/>
      <c r="BE18" s="27"/>
      <c r="BF18" s="63"/>
      <c r="BG18" s="59"/>
      <c r="BH18" s="59"/>
    </row>
    <row r="19" spans="2:60" outlineLevel="1" x14ac:dyDescent="0.2">
      <c r="B19" s="54" t="s">
        <v>59</v>
      </c>
      <c r="C19" s="63"/>
      <c r="D19" s="59"/>
      <c r="E19" s="81"/>
      <c r="F19" s="63"/>
      <c r="G19" s="59"/>
      <c r="H19" s="59"/>
      <c r="I19" s="81"/>
      <c r="J19" s="63"/>
      <c r="K19" s="59"/>
      <c r="L19" s="59"/>
      <c r="M19" s="41"/>
      <c r="N19" s="63"/>
      <c r="O19" s="59"/>
      <c r="P19" s="59"/>
      <c r="Q19" s="41"/>
      <c r="R19" s="63"/>
      <c r="S19" s="59"/>
      <c r="T19" s="59"/>
      <c r="U19" s="41"/>
      <c r="V19" s="63"/>
      <c r="W19" s="59"/>
      <c r="X19" s="59"/>
      <c r="Y19" s="41"/>
      <c r="Z19" s="63"/>
      <c r="AA19" s="59"/>
      <c r="AB19" s="59"/>
      <c r="AC19" s="41"/>
      <c r="AD19" s="63"/>
      <c r="AE19" s="59"/>
      <c r="AF19" s="59"/>
      <c r="AG19" s="41"/>
      <c r="AH19" s="63"/>
      <c r="AI19" s="59"/>
      <c r="AJ19" s="59"/>
      <c r="AK19" s="41"/>
      <c r="AL19" s="63"/>
      <c r="AM19" s="59"/>
      <c r="AN19" s="59"/>
      <c r="AO19" s="41"/>
      <c r="AP19" s="63">
        <v>972.6</v>
      </c>
      <c r="AQ19" s="59">
        <f t="shared" si="1"/>
        <v>2.0888053691275169E-2</v>
      </c>
      <c r="AR19" s="59"/>
      <c r="AS19" s="41"/>
      <c r="AT19" s="63">
        <v>974.8</v>
      </c>
      <c r="AU19" s="59">
        <f t="shared" si="2"/>
        <v>2.0857449134826674E-2</v>
      </c>
      <c r="AV19" s="59">
        <f t="shared" si="0"/>
        <v>2.2619782027555324E-3</v>
      </c>
      <c r="AW19" s="27"/>
      <c r="AX19" s="63">
        <v>973.8</v>
      </c>
      <c r="AY19" s="59">
        <f t="shared" si="3"/>
        <v>2.0822641896746381E-2</v>
      </c>
      <c r="AZ19" s="59">
        <f t="shared" si="4"/>
        <v>-1.0258514567090815E-3</v>
      </c>
      <c r="BA19" s="27"/>
      <c r="BB19" s="63"/>
      <c r="BC19" s="59"/>
      <c r="BD19" s="59"/>
      <c r="BE19" s="27"/>
      <c r="BF19" s="63"/>
      <c r="BG19" s="59"/>
      <c r="BH19" s="59"/>
    </row>
    <row r="20" spans="2:60" ht="15" collapsed="1" x14ac:dyDescent="0.25">
      <c r="B20" s="53" t="s">
        <v>36</v>
      </c>
      <c r="C20" s="62">
        <v>1066.0999999999999</v>
      </c>
      <c r="D20" s="57">
        <f t="shared" si="5"/>
        <v>2.6288146292387505E-2</v>
      </c>
      <c r="E20" s="24"/>
      <c r="F20" s="62">
        <v>1063.7</v>
      </c>
      <c r="G20" s="57">
        <f t="shared" si="6"/>
        <v>2.609282245008095E-2</v>
      </c>
      <c r="H20" s="57">
        <f t="shared" ref="H20:H22" si="19">IF(C20&gt;0,F20/C20-1,"")</f>
        <v>-2.2511959478471733E-3</v>
      </c>
      <c r="I20" s="24"/>
      <c r="J20" s="62">
        <v>1062.0999999999999</v>
      </c>
      <c r="K20" s="57">
        <f t="shared" si="7"/>
        <v>2.5640035245693867E-2</v>
      </c>
      <c r="L20" s="57">
        <f>IF(F20&gt;0,J20/F20-1,"")</f>
        <v>-1.5041835103883905E-3</v>
      </c>
      <c r="M20" s="27"/>
      <c r="N20" s="62">
        <v>1062.2</v>
      </c>
      <c r="O20" s="57">
        <f t="shared" si="8"/>
        <v>2.5172882866229665E-2</v>
      </c>
      <c r="P20" s="57">
        <f>IF(J20&gt;0,N20/J20-1,"")</f>
        <v>9.4153092929261106E-5</v>
      </c>
      <c r="Q20" s="27"/>
      <c r="R20" s="62">
        <v>1062.0999999999999</v>
      </c>
      <c r="S20" s="57">
        <f t="shared" si="9"/>
        <v>2.4781143838429089E-2</v>
      </c>
      <c r="T20" s="57">
        <f>IF(N20&gt;0,R20/N20-1,"")</f>
        <v>-9.4144228958925602E-5</v>
      </c>
      <c r="U20" s="27"/>
      <c r="V20" s="62">
        <v>1062.5999999999999</v>
      </c>
      <c r="W20" s="57">
        <f t="shared" si="10"/>
        <v>2.4336617608662792E-2</v>
      </c>
      <c r="X20" s="57">
        <f>IF(R20&gt;0,V20/R20-1,"")</f>
        <v>4.7076546464541735E-4</v>
      </c>
      <c r="Y20" s="27"/>
      <c r="Z20" s="62">
        <v>1063.8</v>
      </c>
      <c r="AA20" s="57">
        <f t="shared" si="11"/>
        <v>2.3980793724146479E-2</v>
      </c>
      <c r="AB20" s="57">
        <f>IF(V20&gt;0,Z20/V20-1,"")</f>
        <v>1.1293054771315258E-3</v>
      </c>
      <c r="AC20" s="27"/>
      <c r="AD20" s="62">
        <v>1068</v>
      </c>
      <c r="AE20" s="57">
        <f t="shared" si="12"/>
        <v>2.3609514545936863E-2</v>
      </c>
      <c r="AF20" s="57">
        <f>IF(Z20&gt;0,AD20/Z20-1,"")</f>
        <v>3.9481105470953182E-3</v>
      </c>
      <c r="AG20" s="27"/>
      <c r="AH20" s="62">
        <v>1074</v>
      </c>
      <c r="AI20" s="57">
        <f t="shared" si="13"/>
        <v>2.3356356234450846E-2</v>
      </c>
      <c r="AJ20" s="57">
        <f>IF(AD20&gt;0,AH20/AD20-1,"")</f>
        <v>5.6179775280897903E-3</v>
      </c>
      <c r="AK20" s="27"/>
      <c r="AL20" s="62">
        <v>1076.4000000000001</v>
      </c>
      <c r="AM20" s="57">
        <f t="shared" si="14"/>
        <v>2.3214485977277238E-2</v>
      </c>
      <c r="AN20" s="57">
        <f>IF(AH20&gt;0,AL20/AH20-1,"")</f>
        <v>2.2346368715084886E-3</v>
      </c>
      <c r="AO20" s="27"/>
      <c r="AP20" s="62">
        <v>1076.2</v>
      </c>
      <c r="AQ20" s="57">
        <f t="shared" si="1"/>
        <v>2.3113020134228189E-2</v>
      </c>
      <c r="AR20" s="57">
        <f>IF(AL20&gt;0,AP20/AL20-1,"")</f>
        <v>-1.8580453363070681E-4</v>
      </c>
      <c r="AS20" s="27"/>
      <c r="AT20" s="62">
        <v>1075.0999999999999</v>
      </c>
      <c r="AU20" s="57">
        <f t="shared" si="2"/>
        <v>2.3003532586019858E-2</v>
      </c>
      <c r="AV20" s="57">
        <f t="shared" si="0"/>
        <v>-1.0221148485413112E-3</v>
      </c>
      <c r="AW20" s="27"/>
      <c r="AX20" s="62">
        <v>1070.7</v>
      </c>
      <c r="AY20" s="57">
        <f t="shared" si="3"/>
        <v>2.2894642307297548E-2</v>
      </c>
      <c r="AZ20" s="57">
        <f t="shared" si="4"/>
        <v>-4.092642544879399E-3</v>
      </c>
      <c r="BA20" s="27"/>
      <c r="BB20" s="62">
        <v>1062.9000000000001</v>
      </c>
      <c r="BC20" s="57">
        <f t="shared" ref="BC20:BC22" si="20">BB20/BB$69</f>
        <v>2.2812341715100062E-2</v>
      </c>
      <c r="BD20" s="57">
        <f t="shared" ref="BD20:BD22" si="21">IF(AX20&gt;0,BB20/AX20-1,"")</f>
        <v>-7.2849537685625299E-3</v>
      </c>
      <c r="BE20" s="27"/>
      <c r="BF20" s="62">
        <v>1054.4000000000001</v>
      </c>
      <c r="BG20" s="57">
        <f t="shared" ref="BG20:BG22" si="22">BF20/BF$69</f>
        <v>2.2692788626057541E-2</v>
      </c>
      <c r="BH20" s="57">
        <f t="shared" ref="BH20:BH22" si="23">IF(BB20&gt;0,BF20/BB20-1,"")</f>
        <v>-7.996989368708296E-3</v>
      </c>
    </row>
    <row r="21" spans="2:60" ht="15" x14ac:dyDescent="0.25">
      <c r="B21" s="53" t="s">
        <v>37</v>
      </c>
      <c r="C21" s="62">
        <v>823.4</v>
      </c>
      <c r="D21" s="57">
        <f t="shared" si="5"/>
        <v>2.0303592211942476E-2</v>
      </c>
      <c r="E21" s="24"/>
      <c r="F21" s="62">
        <v>836.9</v>
      </c>
      <c r="G21" s="57">
        <f t="shared" si="6"/>
        <v>2.0529362704214297E-2</v>
      </c>
      <c r="H21" s="57">
        <f t="shared" si="19"/>
        <v>1.6395433568132223E-2</v>
      </c>
      <c r="I21" s="24"/>
      <c r="J21" s="62">
        <v>866.1</v>
      </c>
      <c r="K21" s="57">
        <f t="shared" si="7"/>
        <v>2.0908421548155032E-2</v>
      </c>
      <c r="L21" s="57">
        <f>IF(F21&gt;0,J21/F21-1,"")</f>
        <v>3.4890667941211762E-2</v>
      </c>
      <c r="M21" s="27"/>
      <c r="N21" s="62">
        <v>898.6</v>
      </c>
      <c r="O21" s="57">
        <f t="shared" si="8"/>
        <v>2.1295756489920895E-2</v>
      </c>
      <c r="P21" s="57">
        <f>IF(J21&gt;0,N21/J21-1,"")</f>
        <v>3.7524535273063098E-2</v>
      </c>
      <c r="Q21" s="27"/>
      <c r="R21" s="62">
        <v>924</v>
      </c>
      <c r="S21" s="57">
        <f t="shared" si="9"/>
        <v>2.1558965169671856E-2</v>
      </c>
      <c r="T21" s="57">
        <f>IF(N21&gt;0,R21/N21-1,"")</f>
        <v>2.8266191853995037E-2</v>
      </c>
      <c r="U21" s="27"/>
      <c r="V21" s="62">
        <v>954.6</v>
      </c>
      <c r="W21" s="57">
        <f t="shared" si="10"/>
        <v>2.186310480823405E-2</v>
      </c>
      <c r="X21" s="57">
        <f>IF(R21&gt;0,V21/R21-1,"")</f>
        <v>3.31168831168831E-2</v>
      </c>
      <c r="Y21" s="27"/>
      <c r="Z21" s="62">
        <v>987.2</v>
      </c>
      <c r="AA21" s="57">
        <f t="shared" si="11"/>
        <v>2.2254032303513263E-2</v>
      </c>
      <c r="AB21" s="57">
        <f>IF(V21&gt;0,Z21/V21-1,"")</f>
        <v>3.4150429499266721E-2</v>
      </c>
      <c r="AC21" s="27"/>
      <c r="AD21" s="62">
        <v>1025.2</v>
      </c>
      <c r="AE21" s="57">
        <f t="shared" si="12"/>
        <v>2.2663365461137147E-2</v>
      </c>
      <c r="AF21" s="57">
        <f>IF(Z21&gt;0,AD21/Z21-1,"")</f>
        <v>3.8492706645056662E-2</v>
      </c>
      <c r="AG21" s="27"/>
      <c r="AH21" s="62">
        <v>1057.4000000000001</v>
      </c>
      <c r="AI21" s="57">
        <f t="shared" si="13"/>
        <v>2.2995354825240528E-2</v>
      </c>
      <c r="AJ21" s="57">
        <f>IF(AD21&gt;0,AH21/AD21-1,"")</f>
        <v>3.1408505657432695E-2</v>
      </c>
      <c r="AK21" s="27"/>
      <c r="AL21" s="62">
        <v>1078.0999999999999</v>
      </c>
      <c r="AM21" s="57">
        <f t="shared" si="14"/>
        <v>2.3251149509571339E-2</v>
      </c>
      <c r="AN21" s="57">
        <f>IF(AH21&gt;0,AL21/AH21-1,"")</f>
        <v>1.9576319273689968E-2</v>
      </c>
      <c r="AO21" s="27"/>
      <c r="AP21" s="62">
        <v>1087.5999999999999</v>
      </c>
      <c r="AQ21" s="57">
        <f t="shared" si="1"/>
        <v>2.3357852348993288E-2</v>
      </c>
      <c r="AR21" s="57">
        <f>IF(AL21&gt;0,AP21/AL21-1,"")</f>
        <v>8.8117985344586813E-3</v>
      </c>
      <c r="AS21" s="27"/>
      <c r="AT21" s="62">
        <v>1095.5</v>
      </c>
      <c r="AU21" s="57">
        <f t="shared" si="2"/>
        <v>2.3440024135415082E-2</v>
      </c>
      <c r="AV21" s="57">
        <f t="shared" si="0"/>
        <v>7.2636998896653537E-3</v>
      </c>
      <c r="AW21" s="27"/>
      <c r="AX21" s="62">
        <v>1104.3</v>
      </c>
      <c r="AY21" s="57">
        <f t="shared" si="3"/>
        <v>2.3613106845940673E-2</v>
      </c>
      <c r="AZ21" s="57">
        <f t="shared" si="4"/>
        <v>8.0328617069831409E-3</v>
      </c>
      <c r="BA21" s="27"/>
      <c r="BB21" s="62">
        <v>1112.7</v>
      </c>
      <c r="BC21" s="57">
        <f t="shared" si="20"/>
        <v>2.3881167208948947E-2</v>
      </c>
      <c r="BD21" s="57">
        <f t="shared" si="21"/>
        <v>7.6066286335236821E-3</v>
      </c>
      <c r="BE21" s="27"/>
      <c r="BF21" s="62">
        <v>1121.7</v>
      </c>
      <c r="BG21" s="57">
        <f t="shared" si="22"/>
        <v>2.4141218704333025E-2</v>
      </c>
      <c r="BH21" s="57">
        <f t="shared" si="23"/>
        <v>8.0884335400377427E-3</v>
      </c>
    </row>
    <row r="22" spans="2:60" ht="15" x14ac:dyDescent="0.25">
      <c r="B22" s="53" t="s">
        <v>2</v>
      </c>
      <c r="C22" s="62">
        <v>1667.4</v>
      </c>
      <c r="D22" s="57">
        <f t="shared" si="5"/>
        <v>4.1115144102736076E-2</v>
      </c>
      <c r="E22" s="24"/>
      <c r="F22" s="62">
        <v>1687.3</v>
      </c>
      <c r="G22" s="57">
        <f t="shared" si="6"/>
        <v>4.1389883726634942E-2</v>
      </c>
      <c r="H22" s="57">
        <f t="shared" si="19"/>
        <v>1.1934748710567211E-2</v>
      </c>
      <c r="I22" s="24"/>
      <c r="J22" s="62">
        <v>1730.7</v>
      </c>
      <c r="K22" s="57">
        <f t="shared" si="7"/>
        <v>4.178063176699217E-2</v>
      </c>
      <c r="L22" s="57">
        <f>IF(F22&gt;0,J22/F22-1,"")</f>
        <v>2.5721567000533518E-2</v>
      </c>
      <c r="M22" s="27"/>
      <c r="N22" s="62">
        <v>1779.5</v>
      </c>
      <c r="O22" s="57">
        <f t="shared" si="8"/>
        <v>4.2172043928126235E-2</v>
      </c>
      <c r="P22" s="57">
        <f>IF(J22&gt;0,N22/J22-1,"")</f>
        <v>2.8196683422892388E-2</v>
      </c>
      <c r="Q22" s="27"/>
      <c r="R22" s="62">
        <v>1826.8</v>
      </c>
      <c r="S22" s="57">
        <f t="shared" si="9"/>
        <v>4.2623287415537392E-2</v>
      </c>
      <c r="T22" s="57">
        <f>IF(N22&gt;0,R22/N22-1,"")</f>
        <v>2.658050014048885E-2</v>
      </c>
      <c r="U22" s="27"/>
      <c r="V22" s="62">
        <v>1876.4</v>
      </c>
      <c r="W22" s="57">
        <f t="shared" si="10"/>
        <v>4.2974994617819375E-2</v>
      </c>
      <c r="X22" s="57">
        <f>IF(R22&gt;0,V22/R22-1,"")</f>
        <v>2.7151302824611312E-2</v>
      </c>
      <c r="Y22" s="27"/>
      <c r="Z22" s="62">
        <v>1921.8</v>
      </c>
      <c r="AA22" s="57">
        <f t="shared" si="11"/>
        <v>4.3322325041421986E-2</v>
      </c>
      <c r="AB22" s="57">
        <f>IF(V22&gt;0,Z22/V22-1,"")</f>
        <v>2.4195267533574816E-2</v>
      </c>
      <c r="AC22" s="27"/>
      <c r="AD22" s="62">
        <v>1968</v>
      </c>
      <c r="AE22" s="57">
        <f t="shared" si="12"/>
        <v>4.3505172871164559E-2</v>
      </c>
      <c r="AF22" s="57">
        <f>IF(Z22&gt;0,AD22/Z22-1,"")</f>
        <v>2.4039962535123305E-2</v>
      </c>
      <c r="AG22" s="27"/>
      <c r="AH22" s="62">
        <v>2010</v>
      </c>
      <c r="AI22" s="57">
        <f t="shared" si="13"/>
        <v>4.371161641643035E-2</v>
      </c>
      <c r="AJ22" s="57">
        <f>IF(AD22&gt;0,AH22/AD22-1,"")</f>
        <v>2.1341463414634054E-2</v>
      </c>
      <c r="AK22" s="27"/>
      <c r="AL22" s="62">
        <v>2034.2</v>
      </c>
      <c r="AM22" s="57">
        <f t="shared" si="14"/>
        <v>4.3871151407448308E-2</v>
      </c>
      <c r="AN22" s="57">
        <f>IF(AH22&gt;0,AL22/AH22-1,"")</f>
        <v>1.2039800995024885E-2</v>
      </c>
      <c r="AO22" s="27"/>
      <c r="AP22" s="62">
        <v>2053.1</v>
      </c>
      <c r="AQ22" s="57">
        <f t="shared" si="1"/>
        <v>4.4093422818791944E-2</v>
      </c>
      <c r="AR22" s="57">
        <f>IF(AL22&gt;0,AP22/AL22-1,"")</f>
        <v>9.291121816930481E-3</v>
      </c>
      <c r="AS22" s="27"/>
      <c r="AT22" s="62">
        <v>2074</v>
      </c>
      <c r="AU22" s="57">
        <f t="shared" si="2"/>
        <v>4.4376640855181088E-2</v>
      </c>
      <c r="AV22" s="57">
        <f t="shared" si="0"/>
        <v>1.0179728215868655E-2</v>
      </c>
      <c r="AW22" s="27"/>
      <c r="AX22" s="62">
        <v>2092.8000000000002</v>
      </c>
      <c r="AY22" s="57">
        <f t="shared" si="3"/>
        <v>4.4750076978343427E-2</v>
      </c>
      <c r="AZ22" s="57">
        <f t="shared" si="4"/>
        <v>9.0646094503374908E-3</v>
      </c>
      <c r="BA22" s="27"/>
      <c r="BB22" s="62">
        <v>2108.5</v>
      </c>
      <c r="BC22" s="57">
        <f t="shared" si="20"/>
        <v>4.5253384614063856E-2</v>
      </c>
      <c r="BD22" s="57">
        <f t="shared" si="21"/>
        <v>7.5019113149845662E-3</v>
      </c>
      <c r="BE22" s="27"/>
      <c r="BF22" s="62">
        <v>2120.5</v>
      </c>
      <c r="BG22" s="57">
        <f t="shared" si="22"/>
        <v>4.5637384561414085E-2</v>
      </c>
      <c r="BH22" s="57">
        <f t="shared" si="23"/>
        <v>5.6912497035808141E-3</v>
      </c>
    </row>
    <row r="23" spans="2:60" outlineLevel="1" x14ac:dyDescent="0.2">
      <c r="B23" s="55" t="s">
        <v>60</v>
      </c>
      <c r="C23" s="63"/>
      <c r="D23" s="59"/>
      <c r="E23" s="81"/>
      <c r="F23" s="63"/>
      <c r="G23" s="59"/>
      <c r="H23" s="59"/>
      <c r="I23" s="81"/>
      <c r="J23" s="63"/>
      <c r="K23" s="59"/>
      <c r="L23" s="59"/>
      <c r="M23" s="41"/>
      <c r="N23" s="63"/>
      <c r="O23" s="59"/>
      <c r="P23" s="59"/>
      <c r="Q23" s="41"/>
      <c r="R23" s="63"/>
      <c r="S23" s="59"/>
      <c r="T23" s="59"/>
      <c r="U23" s="41"/>
      <c r="V23" s="63"/>
      <c r="W23" s="59"/>
      <c r="X23" s="59"/>
      <c r="Y23" s="41"/>
      <c r="Z23" s="63"/>
      <c r="AA23" s="59"/>
      <c r="AB23" s="59"/>
      <c r="AC23" s="41"/>
      <c r="AD23" s="63"/>
      <c r="AE23" s="59"/>
      <c r="AF23" s="59"/>
      <c r="AG23" s="41"/>
      <c r="AH23" s="63"/>
      <c r="AI23" s="59"/>
      <c r="AJ23" s="59"/>
      <c r="AK23" s="41"/>
      <c r="AL23" s="63"/>
      <c r="AM23" s="59"/>
      <c r="AN23" s="59"/>
      <c r="AO23" s="41"/>
      <c r="AP23" s="63">
        <v>1070.8</v>
      </c>
      <c r="AQ23" s="59">
        <f t="shared" si="1"/>
        <v>2.2997046979865772E-2</v>
      </c>
      <c r="AR23" s="59"/>
      <c r="AS23" s="41"/>
      <c r="AT23" s="63">
        <v>1082.5999999999999</v>
      </c>
      <c r="AU23" s="59">
        <f t="shared" si="2"/>
        <v>2.3164007420356337E-2</v>
      </c>
      <c r="AV23" s="59">
        <f t="shared" si="0"/>
        <v>1.1019798281658444E-2</v>
      </c>
      <c r="AW23" s="27"/>
      <c r="AX23" s="63">
        <v>1092.4000000000001</v>
      </c>
      <c r="AY23" s="59">
        <f t="shared" si="3"/>
        <v>2.3358650655171235E-2</v>
      </c>
      <c r="AZ23" s="59">
        <f t="shared" si="4"/>
        <v>9.052281544430274E-3</v>
      </c>
      <c r="BA23" s="27"/>
      <c r="BB23" s="63"/>
      <c r="BC23" s="59"/>
      <c r="BD23" s="59"/>
      <c r="BE23" s="27"/>
      <c r="BF23" s="63"/>
      <c r="BG23" s="59"/>
      <c r="BH23" s="59"/>
    </row>
    <row r="24" spans="2:60" outlineLevel="1" x14ac:dyDescent="0.2">
      <c r="B24" s="55" t="s">
        <v>61</v>
      </c>
      <c r="C24" s="63"/>
      <c r="D24" s="59"/>
      <c r="E24" s="81"/>
      <c r="F24" s="63"/>
      <c r="G24" s="59"/>
      <c r="H24" s="59"/>
      <c r="I24" s="81"/>
      <c r="J24" s="63"/>
      <c r="K24" s="59"/>
      <c r="L24" s="59"/>
      <c r="M24" s="43"/>
      <c r="N24" s="63"/>
      <c r="O24" s="59"/>
      <c r="P24" s="59"/>
      <c r="Q24" s="43"/>
      <c r="R24" s="63"/>
      <c r="S24" s="59"/>
      <c r="T24" s="59"/>
      <c r="U24" s="43"/>
      <c r="V24" s="63"/>
      <c r="W24" s="59"/>
      <c r="X24" s="59"/>
      <c r="Y24" s="43"/>
      <c r="Z24" s="63"/>
      <c r="AA24" s="59"/>
      <c r="AB24" s="59"/>
      <c r="AC24" s="43"/>
      <c r="AD24" s="63"/>
      <c r="AE24" s="59"/>
      <c r="AF24" s="59"/>
      <c r="AG24" s="43"/>
      <c r="AH24" s="63"/>
      <c r="AI24" s="59"/>
      <c r="AJ24" s="59"/>
      <c r="AK24" s="43"/>
      <c r="AL24" s="63"/>
      <c r="AM24" s="59"/>
      <c r="AN24" s="59"/>
      <c r="AO24" s="43"/>
      <c r="AP24" s="63">
        <v>982.3</v>
      </c>
      <c r="AQ24" s="59">
        <f t="shared" si="1"/>
        <v>2.1096375838926172E-2</v>
      </c>
      <c r="AR24" s="59"/>
      <c r="AS24" s="43"/>
      <c r="AT24" s="63">
        <v>991.4</v>
      </c>
      <c r="AU24" s="59">
        <f t="shared" si="2"/>
        <v>2.1212633434824751E-2</v>
      </c>
      <c r="AV24" s="59">
        <f t="shared" si="0"/>
        <v>9.2639723098850713E-3</v>
      </c>
      <c r="AW24" s="27"/>
      <c r="AX24" s="63">
        <v>1000.4</v>
      </c>
      <c r="AY24" s="59">
        <f t="shared" si="3"/>
        <v>2.1391426323172192E-2</v>
      </c>
      <c r="AZ24" s="59">
        <f t="shared" si="4"/>
        <v>9.0780714141618368E-3</v>
      </c>
      <c r="BA24" s="27"/>
      <c r="BB24" s="63"/>
      <c r="BC24" s="59"/>
      <c r="BD24" s="59"/>
      <c r="BE24" s="27"/>
      <c r="BF24" s="63"/>
      <c r="BG24" s="59"/>
      <c r="BH24" s="59"/>
    </row>
    <row r="25" spans="2:60" ht="15" collapsed="1" x14ac:dyDescent="0.25">
      <c r="B25" s="53" t="s">
        <v>3</v>
      </c>
      <c r="C25" s="62">
        <v>533.6</v>
      </c>
      <c r="D25" s="57">
        <f t="shared" si="5"/>
        <v>1.3157635176454343E-2</v>
      </c>
      <c r="E25" s="24"/>
      <c r="F25" s="62">
        <v>534.6</v>
      </c>
      <c r="G25" s="57">
        <f t="shared" si="6"/>
        <v>1.3113869400971399E-2</v>
      </c>
      <c r="H25" s="57">
        <f>IF(C25&gt;0,F25/C25-1,"")</f>
        <v>1.8740629685156662E-3</v>
      </c>
      <c r="I25" s="24"/>
      <c r="J25" s="62">
        <v>538.6</v>
      </c>
      <c r="K25" s="57">
        <f t="shared" si="7"/>
        <v>1.3002281313747028E-2</v>
      </c>
      <c r="L25" s="57">
        <f>IF(F25&gt;0,J25/F25-1,"")</f>
        <v>7.4822297044518926E-3</v>
      </c>
      <c r="M25" s="27"/>
      <c r="N25" s="62">
        <v>544.9</v>
      </c>
      <c r="O25" s="57">
        <f t="shared" si="8"/>
        <v>1.291348510055408E-2</v>
      </c>
      <c r="P25" s="57">
        <f>IF(J25&gt;0,N25/J25-1,"")</f>
        <v>1.1696992202005152E-2</v>
      </c>
      <c r="Q25" s="27"/>
      <c r="R25" s="62">
        <v>551</v>
      </c>
      <c r="S25" s="57">
        <f t="shared" si="9"/>
        <v>1.2856049576287006E-2</v>
      </c>
      <c r="T25" s="57">
        <f>IF(N25&gt;0,R25/N25-1,"")</f>
        <v>1.1194714626536983E-2</v>
      </c>
      <c r="U25" s="27"/>
      <c r="V25" s="62">
        <v>558</v>
      </c>
      <c r="W25" s="57">
        <f t="shared" si="10"/>
        <v>1.2779816135548502E-2</v>
      </c>
      <c r="X25" s="57">
        <f>IF(R25&gt;0,V25/R25-1,"")</f>
        <v>1.2704174228675091E-2</v>
      </c>
      <c r="Y25" s="27"/>
      <c r="Z25" s="62">
        <v>564.20000000000005</v>
      </c>
      <c r="AA25" s="57">
        <f t="shared" si="11"/>
        <v>1.271852210863268E-2</v>
      </c>
      <c r="AB25" s="57">
        <f>IF(V25&gt;0,Z25/V25-1,"")</f>
        <v>1.1111111111111294E-2</v>
      </c>
      <c r="AC25" s="27"/>
      <c r="AD25" s="62">
        <v>572.6</v>
      </c>
      <c r="AE25" s="57">
        <f t="shared" si="12"/>
        <v>1.265805995225042E-2</v>
      </c>
      <c r="AF25" s="57">
        <f>IF(Z25&gt;0,AD25/Z25-1,"")</f>
        <v>1.4888337468982549E-2</v>
      </c>
      <c r="AG25" s="27"/>
      <c r="AH25" s="62">
        <v>581.20000000000005</v>
      </c>
      <c r="AI25" s="57">
        <f t="shared" si="13"/>
        <v>1.2639398736930011E-2</v>
      </c>
      <c r="AJ25" s="57">
        <f>IF(AD25&gt;0,AH25/AD25-1,"")</f>
        <v>1.5019210618232748E-2</v>
      </c>
      <c r="AK25" s="27"/>
      <c r="AL25" s="62">
        <v>586.79999999999995</v>
      </c>
      <c r="AM25" s="57">
        <f t="shared" si="14"/>
        <v>1.2655388676575884E-2</v>
      </c>
      <c r="AN25" s="57">
        <f>IF(AH25&gt;0,AL25/AH25-1,"")</f>
        <v>9.6352374397796758E-3</v>
      </c>
      <c r="AO25" s="27"/>
      <c r="AP25" s="62">
        <v>589.6</v>
      </c>
      <c r="AQ25" s="57">
        <f t="shared" si="1"/>
        <v>1.2662550335570471E-2</v>
      </c>
      <c r="AR25" s="57">
        <f>IF(AL25&gt;0,AP25/AL25-1,"")</f>
        <v>4.7716428084527696E-3</v>
      </c>
      <c r="AS25" s="27"/>
      <c r="AT25" s="62">
        <v>591.6</v>
      </c>
      <c r="AU25" s="57">
        <f t="shared" si="2"/>
        <v>1.2658254932461491E-2</v>
      </c>
      <c r="AV25" s="57">
        <f t="shared" si="0"/>
        <v>3.3921302578019397E-3</v>
      </c>
      <c r="AW25" s="27"/>
      <c r="AX25" s="62">
        <v>591.1</v>
      </c>
      <c r="AY25" s="57">
        <f t="shared" si="3"/>
        <v>1.2639416333093845E-2</v>
      </c>
      <c r="AZ25" s="57">
        <f t="shared" si="4"/>
        <v>-8.4516565246783859E-4</v>
      </c>
      <c r="BA25" s="27"/>
      <c r="BB25" s="62">
        <v>588.5</v>
      </c>
      <c r="BC25" s="57">
        <f t="shared" ref="BC25:BC26" si="24">BB25/BB$69</f>
        <v>1.2630598456427118E-2</v>
      </c>
      <c r="BD25" s="57">
        <f t="shared" ref="BD25:BD26" si="25">IF(AX25&gt;0,BB25/AX25-1,"")</f>
        <v>-4.3985789206564263E-3</v>
      </c>
      <c r="BE25" s="27"/>
      <c r="BF25" s="62">
        <v>586.4</v>
      </c>
      <c r="BG25" s="57">
        <f t="shared" ref="BG25:BG26" si="26">BF25/BF$69</f>
        <v>1.2620496254097249E-2</v>
      </c>
      <c r="BH25" s="57">
        <f t="shared" ref="BH25:BH26" si="27">IF(BB25&gt;0,BF25/BB25-1,"")</f>
        <v>-3.5683942225999132E-3</v>
      </c>
    </row>
    <row r="26" spans="2:60" ht="15" x14ac:dyDescent="0.25">
      <c r="B26" s="53" t="s">
        <v>4</v>
      </c>
      <c r="C26" s="62">
        <v>2467.6999999999998</v>
      </c>
      <c r="D26" s="57">
        <f t="shared" si="5"/>
        <v>6.0849131043733844E-2</v>
      </c>
      <c r="E26" s="24"/>
      <c r="F26" s="62">
        <v>2459</v>
      </c>
      <c r="G26" s="57">
        <f t="shared" si="6"/>
        <v>6.0319874405141541E-2</v>
      </c>
      <c r="H26" s="57">
        <f>IF(C26&gt;0,F26/C26-1,"")</f>
        <v>-3.5255501073874207E-3</v>
      </c>
      <c r="I26" s="24"/>
      <c r="J26" s="62">
        <v>2458</v>
      </c>
      <c r="K26" s="57">
        <f t="shared" si="7"/>
        <v>5.933829830893092E-2</v>
      </c>
      <c r="L26" s="57">
        <f>IF(F26&gt;0,J26/F26-1,"")</f>
        <v>-4.0666937779587631E-4</v>
      </c>
      <c r="M26" s="27"/>
      <c r="N26" s="62">
        <v>2467.4</v>
      </c>
      <c r="O26" s="57">
        <f t="shared" si="8"/>
        <v>5.8474459785478321E-2</v>
      </c>
      <c r="P26" s="57">
        <f>IF(J26&gt;0,N26/J26-1,"")</f>
        <v>3.8242473555736289E-3</v>
      </c>
      <c r="Q26" s="27"/>
      <c r="R26" s="62">
        <v>2475.3000000000002</v>
      </c>
      <c r="S26" s="57">
        <f t="shared" si="9"/>
        <v>5.7754227797065752E-2</v>
      </c>
      <c r="T26" s="57">
        <f>IF(N26&gt;0,R26/N26-1,"")</f>
        <v>3.2017508308341824E-3</v>
      </c>
      <c r="U26" s="27"/>
      <c r="V26" s="62">
        <v>2487.5</v>
      </c>
      <c r="W26" s="57">
        <f t="shared" si="10"/>
        <v>5.6970954546912006E-2</v>
      </c>
      <c r="X26" s="57">
        <f>IF(R26&gt;0,V26/R26-1,"")</f>
        <v>4.9286955116549791E-3</v>
      </c>
      <c r="Y26" s="27"/>
      <c r="Z26" s="62">
        <v>2502.6</v>
      </c>
      <c r="AA26" s="57">
        <f t="shared" si="11"/>
        <v>5.6415053933116174E-2</v>
      </c>
      <c r="AB26" s="57">
        <f>IF(V26&gt;0,Z26/V26-1,"")</f>
        <v>6.0703517587938904E-3</v>
      </c>
      <c r="AC26" s="27"/>
      <c r="AD26" s="62">
        <v>2528.4</v>
      </c>
      <c r="AE26" s="57">
        <f t="shared" si="12"/>
        <v>5.5893536121673006E-2</v>
      </c>
      <c r="AF26" s="57">
        <f>IF(Z26&gt;0,AD26/Z26-1,"")</f>
        <v>1.0309278350515427E-2</v>
      </c>
      <c r="AG26" s="27"/>
      <c r="AH26" s="62">
        <v>2546.4</v>
      </c>
      <c r="AI26" s="57">
        <f t="shared" si="13"/>
        <v>5.5376746289949381E-2</v>
      </c>
      <c r="AJ26" s="57">
        <f>IF(AD26&gt;0,AH26/AD26-1,"")</f>
        <v>7.1191267204555597E-3</v>
      </c>
      <c r="AK26" s="27"/>
      <c r="AL26" s="62">
        <v>2547.6</v>
      </c>
      <c r="AM26" s="57">
        <f t="shared" si="14"/>
        <v>5.4943538160267084E-2</v>
      </c>
      <c r="AN26" s="57">
        <f>IF(AH26&gt;0,AL26/AH26-1,"")</f>
        <v>4.7125353440136131E-4</v>
      </c>
      <c r="AO26" s="27"/>
      <c r="AP26" s="62">
        <v>2545.4</v>
      </c>
      <c r="AQ26" s="57">
        <f t="shared" si="1"/>
        <v>5.4666308724832219E-2</v>
      </c>
      <c r="AR26" s="57">
        <f>IF(AL26&gt;0,AP26/AL26-1,"")</f>
        <v>-8.6355785837644028E-4</v>
      </c>
      <c r="AS26" s="27"/>
      <c r="AT26" s="62">
        <v>2541.4</v>
      </c>
      <c r="AU26" s="57">
        <f t="shared" si="2"/>
        <v>5.437743253103048E-2</v>
      </c>
      <c r="AV26" s="57">
        <f t="shared" si="0"/>
        <v>-1.5714622456195482E-3</v>
      </c>
      <c r="AW26" s="27"/>
      <c r="AX26" s="62">
        <v>2527</v>
      </c>
      <c r="AY26" s="57">
        <f t="shared" si="3"/>
        <v>5.4034520510451947E-2</v>
      </c>
      <c r="AZ26" s="57">
        <f t="shared" si="4"/>
        <v>-5.6661682537184621E-3</v>
      </c>
      <c r="BA26" s="27"/>
      <c r="BB26" s="62">
        <v>2506.3000000000002</v>
      </c>
      <c r="BC26" s="57">
        <f t="shared" si="24"/>
        <v>5.3791111149266421E-2</v>
      </c>
      <c r="BD26" s="57">
        <f t="shared" si="25"/>
        <v>-8.1915314602294398E-3</v>
      </c>
      <c r="BE26" s="27"/>
      <c r="BF26" s="62">
        <v>2484.9</v>
      </c>
      <c r="BG26" s="57">
        <f t="shared" si="26"/>
        <v>5.3479998536504529E-2</v>
      </c>
      <c r="BH26" s="57">
        <f t="shared" si="27"/>
        <v>-8.5384830227825947E-3</v>
      </c>
    </row>
    <row r="27" spans="2:60" outlineLevel="1" x14ac:dyDescent="0.2">
      <c r="B27" s="55" t="s">
        <v>62</v>
      </c>
      <c r="C27" s="63"/>
      <c r="D27" s="59"/>
      <c r="E27" s="81"/>
      <c r="F27" s="63"/>
      <c r="G27" s="59"/>
      <c r="H27" s="59"/>
      <c r="I27" s="81"/>
      <c r="J27" s="63"/>
      <c r="K27" s="59"/>
      <c r="L27" s="59"/>
      <c r="M27" s="41"/>
      <c r="N27" s="63"/>
      <c r="O27" s="59"/>
      <c r="P27" s="59"/>
      <c r="Q27" s="41"/>
      <c r="R27" s="63"/>
      <c r="S27" s="59"/>
      <c r="T27" s="59"/>
      <c r="U27" s="41"/>
      <c r="V27" s="63"/>
      <c r="W27" s="59"/>
      <c r="X27" s="59"/>
      <c r="Y27" s="41"/>
      <c r="Z27" s="63"/>
      <c r="AA27" s="59"/>
      <c r="AB27" s="59"/>
      <c r="AC27" s="41"/>
      <c r="AD27" s="63"/>
      <c r="AE27" s="59"/>
      <c r="AF27" s="59"/>
      <c r="AG27" s="41"/>
      <c r="AH27" s="63"/>
      <c r="AI27" s="59"/>
      <c r="AJ27" s="59"/>
      <c r="AK27" s="41"/>
      <c r="AL27" s="63"/>
      <c r="AM27" s="59"/>
      <c r="AN27" s="59"/>
      <c r="AO27" s="41"/>
      <c r="AP27" s="63">
        <v>173</v>
      </c>
      <c r="AQ27" s="59">
        <f t="shared" si="1"/>
        <v>3.7154362416107383E-3</v>
      </c>
      <c r="AR27" s="59"/>
      <c r="AS27" s="41"/>
      <c r="AT27" s="63">
        <v>172</v>
      </c>
      <c r="AU27" s="59">
        <f t="shared" si="2"/>
        <v>3.6802228674499265E-3</v>
      </c>
      <c r="AV27" s="59">
        <f t="shared" si="0"/>
        <v>-5.7803468208093012E-3</v>
      </c>
      <c r="AW27" s="27"/>
      <c r="AX27" s="63">
        <v>170.2</v>
      </c>
      <c r="AY27" s="59">
        <f t="shared" si="3"/>
        <v>3.6393650141982275E-3</v>
      </c>
      <c r="AZ27" s="59">
        <f t="shared" si="4"/>
        <v>-1.0465116279069875E-2</v>
      </c>
      <c r="BA27" s="27"/>
      <c r="BB27" s="63"/>
      <c r="BC27" s="59"/>
      <c r="BD27" s="59"/>
      <c r="BE27" s="27"/>
      <c r="BF27" s="63"/>
      <c r="BG27" s="59"/>
      <c r="BH27" s="59"/>
    </row>
    <row r="28" spans="2:60" outlineLevel="1" x14ac:dyDescent="0.2">
      <c r="B28" s="54" t="s">
        <v>63</v>
      </c>
      <c r="C28" s="63"/>
      <c r="D28" s="59"/>
      <c r="E28" s="81"/>
      <c r="F28" s="63"/>
      <c r="G28" s="59"/>
      <c r="H28" s="59"/>
      <c r="I28" s="81"/>
      <c r="J28" s="63"/>
      <c r="K28" s="59"/>
      <c r="L28" s="59"/>
      <c r="M28" s="43"/>
      <c r="N28" s="63"/>
      <c r="O28" s="59"/>
      <c r="P28" s="59"/>
      <c r="Q28" s="43"/>
      <c r="R28" s="63"/>
      <c r="S28" s="59"/>
      <c r="T28" s="59"/>
      <c r="U28" s="43"/>
      <c r="V28" s="63"/>
      <c r="W28" s="59"/>
      <c r="X28" s="59"/>
      <c r="Y28" s="43"/>
      <c r="Z28" s="63"/>
      <c r="AA28" s="59"/>
      <c r="AB28" s="59"/>
      <c r="AC28" s="43"/>
      <c r="AD28" s="63"/>
      <c r="AE28" s="59"/>
      <c r="AF28" s="59"/>
      <c r="AG28" s="43"/>
      <c r="AH28" s="63"/>
      <c r="AI28" s="59"/>
      <c r="AJ28" s="59"/>
      <c r="AK28" s="43"/>
      <c r="AL28" s="63"/>
      <c r="AM28" s="59"/>
      <c r="AN28" s="59"/>
      <c r="AO28" s="43"/>
      <c r="AP28" s="63">
        <v>373.3</v>
      </c>
      <c r="AQ28" s="59">
        <f t="shared" si="1"/>
        <v>8.0171812080536923E-3</v>
      </c>
      <c r="AR28" s="59"/>
      <c r="AS28" s="43"/>
      <c r="AT28" s="63">
        <v>372.7</v>
      </c>
      <c r="AU28" s="59">
        <f t="shared" si="2"/>
        <v>7.9745294342941139E-3</v>
      </c>
      <c r="AV28" s="59">
        <f t="shared" si="0"/>
        <v>-1.6072863648540769E-3</v>
      </c>
      <c r="AW28" s="27"/>
      <c r="AX28" s="63">
        <v>370.4</v>
      </c>
      <c r="AY28" s="59">
        <f t="shared" si="3"/>
        <v>7.920216223613533E-3</v>
      </c>
      <c r="AZ28" s="59">
        <f t="shared" si="4"/>
        <v>-6.1711832573115855E-3</v>
      </c>
      <c r="BA28" s="27"/>
      <c r="BB28" s="63"/>
      <c r="BC28" s="59"/>
      <c r="BD28" s="59"/>
      <c r="BE28" s="27"/>
      <c r="BF28" s="63"/>
      <c r="BG28" s="59"/>
      <c r="BH28" s="59"/>
    </row>
    <row r="29" spans="2:60" outlineLevel="1" x14ac:dyDescent="0.2">
      <c r="B29" s="54" t="s">
        <v>64</v>
      </c>
      <c r="C29" s="63"/>
      <c r="D29" s="59"/>
      <c r="E29" s="81"/>
      <c r="F29" s="63"/>
      <c r="G29" s="59"/>
      <c r="H29" s="59"/>
      <c r="I29" s="81"/>
      <c r="J29" s="63"/>
      <c r="K29" s="59"/>
      <c r="L29" s="59"/>
      <c r="M29" s="43"/>
      <c r="N29" s="63"/>
      <c r="O29" s="59"/>
      <c r="P29" s="59"/>
      <c r="Q29" s="43"/>
      <c r="R29" s="63"/>
      <c r="S29" s="59"/>
      <c r="T29" s="59"/>
      <c r="U29" s="43"/>
      <c r="V29" s="63"/>
      <c r="W29" s="59"/>
      <c r="X29" s="59"/>
      <c r="Y29" s="43"/>
      <c r="Z29" s="63"/>
      <c r="AA29" s="59"/>
      <c r="AB29" s="59"/>
      <c r="AC29" s="43"/>
      <c r="AD29" s="63"/>
      <c r="AE29" s="59"/>
      <c r="AF29" s="59"/>
      <c r="AG29" s="43"/>
      <c r="AH29" s="63"/>
      <c r="AI29" s="59"/>
      <c r="AJ29" s="59"/>
      <c r="AK29" s="43"/>
      <c r="AL29" s="63"/>
      <c r="AM29" s="59"/>
      <c r="AN29" s="59"/>
      <c r="AO29" s="43"/>
      <c r="AP29" s="63">
        <v>494.2</v>
      </c>
      <c r="AQ29" s="59">
        <f t="shared" si="1"/>
        <v>1.0613691275167784E-2</v>
      </c>
      <c r="AR29" s="59"/>
      <c r="AS29" s="43"/>
      <c r="AT29" s="63">
        <v>493.4</v>
      </c>
      <c r="AU29" s="59">
        <f t="shared" si="2"/>
        <v>1.055710443488252E-2</v>
      </c>
      <c r="AV29" s="59">
        <f t="shared" si="0"/>
        <v>-1.6187778227438887E-3</v>
      </c>
      <c r="AW29" s="27"/>
      <c r="AX29" s="63">
        <v>490.7</v>
      </c>
      <c r="AY29" s="59">
        <f t="shared" si="3"/>
        <v>1.0492575866434021E-2</v>
      </c>
      <c r="AZ29" s="59">
        <f t="shared" si="4"/>
        <v>-5.4722334819619078E-3</v>
      </c>
      <c r="BA29" s="27"/>
      <c r="BB29" s="63"/>
      <c r="BC29" s="59"/>
      <c r="BD29" s="59"/>
      <c r="BE29" s="27"/>
      <c r="BF29" s="63"/>
      <c r="BG29" s="59"/>
      <c r="BH29" s="59"/>
    </row>
    <row r="30" spans="2:60" outlineLevel="1" x14ac:dyDescent="0.2">
      <c r="B30" s="54" t="s">
        <v>65</v>
      </c>
      <c r="C30" s="63"/>
      <c r="D30" s="59"/>
      <c r="E30" s="81"/>
      <c r="F30" s="63"/>
      <c r="G30" s="59"/>
      <c r="H30" s="59"/>
      <c r="I30" s="81"/>
      <c r="J30" s="63"/>
      <c r="K30" s="59"/>
      <c r="L30" s="59"/>
      <c r="M30" s="43"/>
      <c r="N30" s="63"/>
      <c r="O30" s="59"/>
      <c r="P30" s="59"/>
      <c r="Q30" s="43"/>
      <c r="R30" s="63"/>
      <c r="S30" s="59"/>
      <c r="T30" s="59"/>
      <c r="U30" s="43"/>
      <c r="V30" s="63"/>
      <c r="W30" s="59"/>
      <c r="X30" s="59"/>
      <c r="Y30" s="43"/>
      <c r="Z30" s="63"/>
      <c r="AA30" s="59"/>
      <c r="AB30" s="59"/>
      <c r="AC30" s="43"/>
      <c r="AD30" s="63"/>
      <c r="AE30" s="59"/>
      <c r="AF30" s="59"/>
      <c r="AG30" s="43"/>
      <c r="AH30" s="63"/>
      <c r="AI30" s="59"/>
      <c r="AJ30" s="59"/>
      <c r="AK30" s="43"/>
      <c r="AL30" s="63"/>
      <c r="AM30" s="59"/>
      <c r="AN30" s="59"/>
      <c r="AO30" s="43"/>
      <c r="AP30" s="63">
        <v>171.5</v>
      </c>
      <c r="AQ30" s="59">
        <f t="shared" si="1"/>
        <v>3.6832214765100671E-3</v>
      </c>
      <c r="AR30" s="59"/>
      <c r="AS30" s="43"/>
      <c r="AT30" s="63">
        <v>170.8</v>
      </c>
      <c r="AU30" s="59">
        <f t="shared" si="2"/>
        <v>3.65454689395609E-3</v>
      </c>
      <c r="AV30" s="59">
        <f t="shared" si="0"/>
        <v>-4.0816326530611624E-3</v>
      </c>
      <c r="AW30" s="27"/>
      <c r="AX30" s="63">
        <v>169.5</v>
      </c>
      <c r="AY30" s="59">
        <f t="shared" si="3"/>
        <v>3.6243970029764959E-3</v>
      </c>
      <c r="AZ30" s="59">
        <f t="shared" si="4"/>
        <v>-7.6112412177986588E-3</v>
      </c>
      <c r="BA30" s="27"/>
      <c r="BB30" s="63"/>
      <c r="BC30" s="59"/>
      <c r="BD30" s="59"/>
      <c r="BE30" s="27"/>
      <c r="BF30" s="63"/>
      <c r="BG30" s="59"/>
      <c r="BH30" s="59"/>
    </row>
    <row r="31" spans="2:60" outlineLevel="1" x14ac:dyDescent="0.2">
      <c r="B31" s="54" t="s">
        <v>66</v>
      </c>
      <c r="C31" s="63"/>
      <c r="D31" s="59"/>
      <c r="E31" s="81"/>
      <c r="F31" s="63"/>
      <c r="G31" s="59"/>
      <c r="H31" s="59"/>
      <c r="I31" s="81"/>
      <c r="J31" s="63"/>
      <c r="K31" s="59"/>
      <c r="L31" s="59"/>
      <c r="M31" s="43"/>
      <c r="N31" s="63"/>
      <c r="O31" s="59"/>
      <c r="P31" s="59"/>
      <c r="Q31" s="43"/>
      <c r="R31" s="63"/>
      <c r="S31" s="59"/>
      <c r="T31" s="59"/>
      <c r="U31" s="43"/>
      <c r="V31" s="63"/>
      <c r="W31" s="59"/>
      <c r="X31" s="59"/>
      <c r="Y31" s="43"/>
      <c r="Z31" s="63"/>
      <c r="AA31" s="59"/>
      <c r="AB31" s="59"/>
      <c r="AC31" s="43"/>
      <c r="AD31" s="63"/>
      <c r="AE31" s="59"/>
      <c r="AF31" s="59"/>
      <c r="AG31" s="43"/>
      <c r="AH31" s="63"/>
      <c r="AI31" s="59"/>
      <c r="AJ31" s="59"/>
      <c r="AK31" s="43"/>
      <c r="AL31" s="63"/>
      <c r="AM31" s="59"/>
      <c r="AN31" s="59"/>
      <c r="AO31" s="43"/>
      <c r="AP31" s="63">
        <v>350.9</v>
      </c>
      <c r="AQ31" s="59">
        <f t="shared" si="1"/>
        <v>7.5361073825503354E-3</v>
      </c>
      <c r="AR31" s="59"/>
      <c r="AS31" s="43"/>
      <c r="AT31" s="63">
        <v>350.2</v>
      </c>
      <c r="AU31" s="59">
        <f t="shared" si="2"/>
        <v>7.4931049312846748E-3</v>
      </c>
      <c r="AV31" s="59">
        <f t="shared" si="0"/>
        <v>-1.9948703334282669E-3</v>
      </c>
      <c r="AW31" s="27"/>
      <c r="AX31" s="63">
        <v>348.3</v>
      </c>
      <c r="AY31" s="59">
        <f t="shared" si="3"/>
        <v>7.4476547264702864E-3</v>
      </c>
      <c r="AZ31" s="59">
        <f t="shared" si="4"/>
        <v>-5.4254711593374472E-3</v>
      </c>
      <c r="BA31" s="27"/>
      <c r="BB31" s="63"/>
      <c r="BC31" s="59"/>
      <c r="BD31" s="59"/>
      <c r="BE31" s="27"/>
      <c r="BF31" s="63"/>
      <c r="BG31" s="59"/>
      <c r="BH31" s="59"/>
    </row>
    <row r="32" spans="2:60" outlineLevel="1" x14ac:dyDescent="0.2">
      <c r="B32" s="54" t="s">
        <v>67</v>
      </c>
      <c r="C32" s="63"/>
      <c r="D32" s="59"/>
      <c r="E32" s="81"/>
      <c r="F32" s="63"/>
      <c r="G32" s="59"/>
      <c r="H32" s="59"/>
      <c r="I32" s="81"/>
      <c r="J32" s="63"/>
      <c r="K32" s="59"/>
      <c r="L32" s="59"/>
      <c r="M32" s="43"/>
      <c r="N32" s="63"/>
      <c r="O32" s="59"/>
      <c r="P32" s="59"/>
      <c r="Q32" s="43"/>
      <c r="R32" s="63"/>
      <c r="S32" s="59"/>
      <c r="T32" s="59"/>
      <c r="U32" s="43"/>
      <c r="V32" s="63"/>
      <c r="W32" s="59"/>
      <c r="X32" s="59"/>
      <c r="Y32" s="43"/>
      <c r="Z32" s="63"/>
      <c r="AA32" s="59"/>
      <c r="AB32" s="59"/>
      <c r="AC32" s="43"/>
      <c r="AD32" s="63"/>
      <c r="AE32" s="59"/>
      <c r="AF32" s="59"/>
      <c r="AG32" s="43"/>
      <c r="AH32" s="63"/>
      <c r="AI32" s="59"/>
      <c r="AJ32" s="59"/>
      <c r="AK32" s="43"/>
      <c r="AL32" s="63"/>
      <c r="AM32" s="59"/>
      <c r="AN32" s="59"/>
      <c r="AO32" s="43"/>
      <c r="AP32" s="63">
        <v>163.30000000000001</v>
      </c>
      <c r="AQ32" s="59">
        <f t="shared" si="1"/>
        <v>3.5071140939597319E-3</v>
      </c>
      <c r="AR32" s="59"/>
      <c r="AS32" s="43"/>
      <c r="AT32" s="63">
        <v>163.30000000000001</v>
      </c>
      <c r="AU32" s="59">
        <f t="shared" si="2"/>
        <v>3.4940720596196104E-3</v>
      </c>
      <c r="AV32" s="59">
        <f t="shared" si="0"/>
        <v>0</v>
      </c>
      <c r="AW32" s="27"/>
      <c r="AX32" s="63">
        <v>162</v>
      </c>
      <c r="AY32" s="59">
        <f t="shared" si="3"/>
        <v>3.4640254541722262E-3</v>
      </c>
      <c r="AZ32" s="59">
        <f t="shared" si="4"/>
        <v>-7.9608083282303177E-3</v>
      </c>
      <c r="BA32" s="27"/>
      <c r="BB32" s="63"/>
      <c r="BC32" s="59"/>
      <c r="BD32" s="59"/>
      <c r="BE32" s="27"/>
      <c r="BF32" s="63"/>
      <c r="BG32" s="59"/>
      <c r="BH32" s="59"/>
    </row>
    <row r="33" spans="2:60" outlineLevel="1" x14ac:dyDescent="0.2">
      <c r="B33" s="54" t="s">
        <v>68</v>
      </c>
      <c r="C33" s="63"/>
      <c r="D33" s="59"/>
      <c r="E33" s="81"/>
      <c r="F33" s="63"/>
      <c r="G33" s="59"/>
      <c r="H33" s="59"/>
      <c r="I33" s="81"/>
      <c r="J33" s="63"/>
      <c r="K33" s="59"/>
      <c r="L33" s="59"/>
      <c r="M33" s="43"/>
      <c r="N33" s="63"/>
      <c r="O33" s="59"/>
      <c r="P33" s="59"/>
      <c r="Q33" s="43"/>
      <c r="R33" s="63"/>
      <c r="S33" s="59"/>
      <c r="T33" s="59"/>
      <c r="U33" s="43"/>
      <c r="V33" s="63"/>
      <c r="W33" s="59"/>
      <c r="X33" s="59"/>
      <c r="Y33" s="43"/>
      <c r="Z33" s="63"/>
      <c r="AA33" s="59"/>
      <c r="AB33" s="59"/>
      <c r="AC33" s="43"/>
      <c r="AD33" s="63"/>
      <c r="AE33" s="59"/>
      <c r="AF33" s="59"/>
      <c r="AG33" s="43"/>
      <c r="AH33" s="63"/>
      <c r="AI33" s="59"/>
      <c r="AJ33" s="59"/>
      <c r="AK33" s="43"/>
      <c r="AL33" s="63"/>
      <c r="AM33" s="59"/>
      <c r="AN33" s="59"/>
      <c r="AO33" s="43"/>
      <c r="AP33" s="63">
        <v>94.9</v>
      </c>
      <c r="AQ33" s="59">
        <f t="shared" si="1"/>
        <v>2.0381208053691278E-3</v>
      </c>
      <c r="AR33" s="59"/>
      <c r="AS33" s="43"/>
      <c r="AT33" s="63">
        <v>94.7</v>
      </c>
      <c r="AU33" s="59">
        <f t="shared" si="2"/>
        <v>2.0262622415552793E-3</v>
      </c>
      <c r="AV33" s="59">
        <f t="shared" si="0"/>
        <v>-2.1074815595364393E-3</v>
      </c>
      <c r="AW33" s="27"/>
      <c r="AX33" s="63">
        <v>94</v>
      </c>
      <c r="AY33" s="59">
        <f t="shared" si="3"/>
        <v>2.0099900783468474E-3</v>
      </c>
      <c r="AZ33" s="59">
        <f t="shared" si="4"/>
        <v>-7.3917634635691787E-3</v>
      </c>
      <c r="BA33" s="27"/>
      <c r="BB33" s="63"/>
      <c r="BC33" s="59"/>
      <c r="BD33" s="59"/>
      <c r="BE33" s="27"/>
      <c r="BF33" s="63"/>
      <c r="BG33" s="59"/>
      <c r="BH33" s="59"/>
    </row>
    <row r="34" spans="2:60" outlineLevel="1" x14ac:dyDescent="0.2">
      <c r="B34" s="54" t="s">
        <v>69</v>
      </c>
      <c r="C34" s="63"/>
      <c r="D34" s="59"/>
      <c r="E34" s="81"/>
      <c r="F34" s="63"/>
      <c r="G34" s="59"/>
      <c r="H34" s="59"/>
      <c r="I34" s="81"/>
      <c r="J34" s="63"/>
      <c r="K34" s="59"/>
      <c r="L34" s="59"/>
      <c r="M34" s="43"/>
      <c r="N34" s="63"/>
      <c r="O34" s="59"/>
      <c r="P34" s="59"/>
      <c r="Q34" s="43"/>
      <c r="R34" s="63"/>
      <c r="S34" s="59"/>
      <c r="T34" s="59"/>
      <c r="U34" s="43"/>
      <c r="V34" s="63"/>
      <c r="W34" s="59"/>
      <c r="X34" s="59"/>
      <c r="Y34" s="43"/>
      <c r="Z34" s="63"/>
      <c r="AA34" s="59"/>
      <c r="AB34" s="59"/>
      <c r="AC34" s="43"/>
      <c r="AD34" s="63"/>
      <c r="AE34" s="59"/>
      <c r="AF34" s="59"/>
      <c r="AG34" s="43"/>
      <c r="AH34" s="63"/>
      <c r="AI34" s="59"/>
      <c r="AJ34" s="59"/>
      <c r="AK34" s="43"/>
      <c r="AL34" s="63"/>
      <c r="AM34" s="59"/>
      <c r="AN34" s="59"/>
      <c r="AO34" s="43"/>
      <c r="AP34" s="63">
        <v>531.20000000000005</v>
      </c>
      <c r="AQ34" s="59">
        <f t="shared" si="1"/>
        <v>1.1408322147651008E-2</v>
      </c>
      <c r="AR34" s="59"/>
      <c r="AS34" s="43"/>
      <c r="AT34" s="63">
        <v>532.29999999999995</v>
      </c>
      <c r="AU34" s="59">
        <f t="shared" si="2"/>
        <v>1.1389433908974393E-2</v>
      </c>
      <c r="AV34" s="59">
        <f t="shared" si="0"/>
        <v>2.0707831325299519E-3</v>
      </c>
      <c r="AW34" s="27"/>
      <c r="AX34" s="63">
        <v>531.79999999999995</v>
      </c>
      <c r="AY34" s="59">
        <f t="shared" si="3"/>
        <v>1.1371411953881418E-2</v>
      </c>
      <c r="AZ34" s="59">
        <f t="shared" si="4"/>
        <v>-9.3931993236895384E-4</v>
      </c>
      <c r="BA34" s="27"/>
      <c r="BB34" s="63"/>
      <c r="BC34" s="59"/>
      <c r="BD34" s="59"/>
      <c r="BE34" s="27"/>
      <c r="BF34" s="63"/>
      <c r="BG34" s="59"/>
      <c r="BH34" s="59"/>
    </row>
    <row r="35" spans="2:60" outlineLevel="1" x14ac:dyDescent="0.2">
      <c r="B35" s="54" t="s">
        <v>70</v>
      </c>
      <c r="C35" s="63"/>
      <c r="D35" s="59"/>
      <c r="E35" s="81"/>
      <c r="F35" s="63"/>
      <c r="G35" s="59"/>
      <c r="H35" s="59"/>
      <c r="I35" s="81"/>
      <c r="J35" s="63"/>
      <c r="K35" s="59"/>
      <c r="L35" s="59"/>
      <c r="M35" s="41"/>
      <c r="N35" s="63"/>
      <c r="O35" s="59"/>
      <c r="P35" s="59"/>
      <c r="Q35" s="41"/>
      <c r="R35" s="63"/>
      <c r="S35" s="59"/>
      <c r="T35" s="59"/>
      <c r="U35" s="41"/>
      <c r="V35" s="63"/>
      <c r="W35" s="59"/>
      <c r="X35" s="59"/>
      <c r="Y35" s="41"/>
      <c r="Z35" s="63"/>
      <c r="AA35" s="59"/>
      <c r="AB35" s="59"/>
      <c r="AC35" s="41"/>
      <c r="AD35" s="63"/>
      <c r="AE35" s="59"/>
      <c r="AF35" s="59"/>
      <c r="AG35" s="41"/>
      <c r="AH35" s="63"/>
      <c r="AI35" s="59"/>
      <c r="AJ35" s="59"/>
      <c r="AK35" s="41"/>
      <c r="AL35" s="63"/>
      <c r="AM35" s="59"/>
      <c r="AN35" s="59"/>
      <c r="AO35" s="41"/>
      <c r="AP35" s="63">
        <v>193.1</v>
      </c>
      <c r="AQ35" s="59">
        <f t="shared" si="1"/>
        <v>4.1471140939597318E-3</v>
      </c>
      <c r="AR35" s="59"/>
      <c r="AS35" s="41"/>
      <c r="AT35" s="63">
        <v>192</v>
      </c>
      <c r="AU35" s="59">
        <f t="shared" si="2"/>
        <v>4.1081557590138713E-3</v>
      </c>
      <c r="AV35" s="59">
        <f t="shared" si="0"/>
        <v>-5.6965302951837993E-3</v>
      </c>
      <c r="AW35" s="27"/>
      <c r="AX35" s="63">
        <v>190.1</v>
      </c>
      <c r="AY35" s="59">
        <f t="shared" si="3"/>
        <v>4.0648841903588896E-3</v>
      </c>
      <c r="AZ35" s="59">
        <f t="shared" si="4"/>
        <v>-9.8958333333333259E-3</v>
      </c>
      <c r="BA35" s="27"/>
      <c r="BB35" s="63"/>
      <c r="BC35" s="59"/>
      <c r="BD35" s="59"/>
      <c r="BE35" s="27"/>
      <c r="BF35" s="63"/>
      <c r="BG35" s="59"/>
      <c r="BH35" s="59"/>
    </row>
    <row r="36" spans="2:60" ht="15" x14ac:dyDescent="0.25">
      <c r="B36" s="53" t="s">
        <v>38</v>
      </c>
      <c r="C36" s="62">
        <v>1746.7</v>
      </c>
      <c r="D36" s="57">
        <f t="shared" si="5"/>
        <v>4.3070542283944531E-2</v>
      </c>
      <c r="E36" s="24"/>
      <c r="F36" s="62">
        <v>1756.6</v>
      </c>
      <c r="G36" s="57">
        <f t="shared" si="6"/>
        <v>4.3089829760094192E-2</v>
      </c>
      <c r="H36" s="57">
        <f>IF(C36&gt;0,F36/C36-1,"")</f>
        <v>5.6678307665882777E-3</v>
      </c>
      <c r="I36" s="24"/>
      <c r="J36" s="62">
        <v>1777.8</v>
      </c>
      <c r="K36" s="57">
        <f t="shared" si="7"/>
        <v>4.2917667507574205E-2</v>
      </c>
      <c r="L36" s="57">
        <f>IF(F36&gt;0,J36/F36-1,"")</f>
        <v>1.2068769213252839E-2</v>
      </c>
      <c r="M36" s="27"/>
      <c r="N36" s="62">
        <v>1815</v>
      </c>
      <c r="O36" s="57">
        <f t="shared" si="8"/>
        <v>4.3013351913205461E-2</v>
      </c>
      <c r="P36" s="57">
        <f>IF(J36&gt;0,N36/J36-1,"")</f>
        <v>2.0924738440769586E-2</v>
      </c>
      <c r="Q36" s="27"/>
      <c r="R36" s="62">
        <v>1849.7</v>
      </c>
      <c r="S36" s="57">
        <f t="shared" si="9"/>
        <v>4.3157595102101771E-2</v>
      </c>
      <c r="T36" s="57">
        <f>IF(N36&gt;0,R36/N36-1,"")</f>
        <v>1.9118457300275615E-2</v>
      </c>
      <c r="U36" s="27"/>
      <c r="V36" s="62">
        <v>1895.2</v>
      </c>
      <c r="W36" s="57">
        <f t="shared" si="10"/>
        <v>4.3405569068264378E-2</v>
      </c>
      <c r="X36" s="57">
        <f>IF(R36&gt;0,V36/R36-1,"")</f>
        <v>2.4598583554089837E-2</v>
      </c>
      <c r="Y36" s="27"/>
      <c r="Z36" s="62">
        <v>1941.2</v>
      </c>
      <c r="AA36" s="57">
        <f t="shared" si="11"/>
        <v>4.3759651040903506E-2</v>
      </c>
      <c r="AB36" s="57">
        <f>IF(V36&gt;0,Z36/V36-1,"")</f>
        <v>2.4271844660194164E-2</v>
      </c>
      <c r="AC36" s="27"/>
      <c r="AD36" s="62">
        <v>2003.3</v>
      </c>
      <c r="AE36" s="57">
        <f t="shared" si="12"/>
        <v>4.4285524803254046E-2</v>
      </c>
      <c r="AF36" s="57">
        <f>IF(Z36&gt;0,AD36/Z36-1,"")</f>
        <v>3.1990521327014187E-2</v>
      </c>
      <c r="AG36" s="27"/>
      <c r="AH36" s="62">
        <v>2050.5</v>
      </c>
      <c r="AI36" s="57">
        <f t="shared" si="13"/>
        <v>4.4592372866612155E-2</v>
      </c>
      <c r="AJ36" s="57">
        <f>IF(AD36&gt;0,AH36/AD36-1,"")</f>
        <v>2.3561124145160539E-2</v>
      </c>
      <c r="AK36" s="27"/>
      <c r="AL36" s="62">
        <v>2075.9</v>
      </c>
      <c r="AM36" s="57">
        <f t="shared" si="14"/>
        <v>4.4770486287838925E-2</v>
      </c>
      <c r="AN36" s="57">
        <f>IF(AH36&gt;0,AL36/AH36-1,"")</f>
        <v>1.2387222628627237E-2</v>
      </c>
      <c r="AO36" s="27"/>
      <c r="AP36" s="62">
        <v>2090.6</v>
      </c>
      <c r="AQ36" s="57">
        <f t="shared" si="1"/>
        <v>4.4898791946308726E-2</v>
      </c>
      <c r="AR36" s="57">
        <f>IF(AL36&gt;0,AP36/AL36-1,"")</f>
        <v>7.0812659569341463E-3</v>
      </c>
      <c r="AS36" s="27"/>
      <c r="AT36" s="62">
        <v>2103.3000000000002</v>
      </c>
      <c r="AU36" s="57">
        <f t="shared" si="2"/>
        <v>4.5003562541322269E-2</v>
      </c>
      <c r="AV36" s="57">
        <f t="shared" si="0"/>
        <v>6.0748110590262971E-3</v>
      </c>
      <c r="AW36" s="27"/>
      <c r="AX36" s="62">
        <v>2099.4</v>
      </c>
      <c r="AY36" s="57">
        <f t="shared" si="3"/>
        <v>4.4891203941291181E-2</v>
      </c>
      <c r="AZ36" s="57">
        <f t="shared" si="4"/>
        <v>-1.8542290686065499E-3</v>
      </c>
      <c r="BA36" s="27"/>
      <c r="BB36" s="62">
        <v>2083.6</v>
      </c>
      <c r="BC36" s="57">
        <f t="shared" ref="BC36" si="28">BB36/BB$69</f>
        <v>4.4718971867139412E-2</v>
      </c>
      <c r="BD36" s="57">
        <f t="shared" ref="BD36" si="29">IF(AX36&gt;0,BB36/AX36-1,"")</f>
        <v>-7.525959798037607E-3</v>
      </c>
      <c r="BE36" s="27"/>
      <c r="BF36" s="62">
        <v>2067.1999999999998</v>
      </c>
      <c r="BG36" s="57">
        <f t="shared" ref="BG36" si="30">BF36/BF$69</f>
        <v>4.4490262374607494E-2</v>
      </c>
      <c r="BH36" s="57">
        <f t="shared" ref="BH36" si="31">IF(BB36&gt;0,BF36/BB36-1,"")</f>
        <v>-7.8709925129584191E-3</v>
      </c>
    </row>
    <row r="37" spans="2:60" outlineLevel="1" x14ac:dyDescent="0.2">
      <c r="B37" s="54" t="s">
        <v>71</v>
      </c>
      <c r="C37" s="63"/>
      <c r="D37" s="59"/>
      <c r="E37" s="81"/>
      <c r="F37" s="63"/>
      <c r="G37" s="59"/>
      <c r="H37" s="59"/>
      <c r="I37" s="81"/>
      <c r="J37" s="63"/>
      <c r="K37" s="59"/>
      <c r="L37" s="59"/>
      <c r="M37" s="41"/>
      <c r="N37" s="63"/>
      <c r="O37" s="59"/>
      <c r="P37" s="59"/>
      <c r="Q37" s="41"/>
      <c r="R37" s="63"/>
      <c r="S37" s="59"/>
      <c r="T37" s="59"/>
      <c r="U37" s="41"/>
      <c r="V37" s="63"/>
      <c r="W37" s="59"/>
      <c r="X37" s="59"/>
      <c r="Y37" s="41"/>
      <c r="Z37" s="63"/>
      <c r="AA37" s="59"/>
      <c r="AB37" s="59"/>
      <c r="AC37" s="41"/>
      <c r="AD37" s="63"/>
      <c r="AE37" s="59"/>
      <c r="AF37" s="59"/>
      <c r="AG37" s="41"/>
      <c r="AH37" s="63"/>
      <c r="AI37" s="59"/>
      <c r="AJ37" s="59"/>
      <c r="AK37" s="41"/>
      <c r="AL37" s="63"/>
      <c r="AM37" s="59"/>
      <c r="AN37" s="59"/>
      <c r="AO37" s="41"/>
      <c r="AP37" s="63">
        <v>400</v>
      </c>
      <c r="AQ37" s="59">
        <f t="shared" si="1"/>
        <v>8.5906040268456368E-3</v>
      </c>
      <c r="AR37" s="59"/>
      <c r="AS37" s="41"/>
      <c r="AT37" s="63">
        <v>401.3</v>
      </c>
      <c r="AU37" s="59">
        <f t="shared" si="2"/>
        <v>8.5864734692305544E-3</v>
      </c>
      <c r="AV37" s="59">
        <f t="shared" si="0"/>
        <v>3.2499999999999751E-3</v>
      </c>
      <c r="AW37" s="27"/>
      <c r="AX37" s="63">
        <v>400.4</v>
      </c>
      <c r="AY37" s="59">
        <f t="shared" si="3"/>
        <v>8.5617024188306134E-3</v>
      </c>
      <c r="AZ37" s="59">
        <f t="shared" si="4"/>
        <v>-2.2427111886370588E-3</v>
      </c>
      <c r="BA37" s="27"/>
      <c r="BB37" s="63"/>
      <c r="BC37" s="59"/>
      <c r="BD37" s="59"/>
      <c r="BE37" s="27"/>
      <c r="BF37" s="63"/>
      <c r="BG37" s="59"/>
      <c r="BH37" s="59"/>
    </row>
    <row r="38" spans="2:60" outlineLevel="1" x14ac:dyDescent="0.2">
      <c r="B38" s="54" t="s">
        <v>72</v>
      </c>
      <c r="C38" s="63"/>
      <c r="D38" s="59"/>
      <c r="E38" s="81"/>
      <c r="F38" s="63"/>
      <c r="G38" s="59"/>
      <c r="H38" s="59"/>
      <c r="I38" s="81"/>
      <c r="J38" s="63"/>
      <c r="K38" s="59"/>
      <c r="L38" s="59"/>
      <c r="M38" s="43"/>
      <c r="N38" s="63"/>
      <c r="O38" s="59"/>
      <c r="P38" s="59"/>
      <c r="Q38" s="43"/>
      <c r="R38" s="63"/>
      <c r="S38" s="59"/>
      <c r="T38" s="59"/>
      <c r="U38" s="43"/>
      <c r="V38" s="63"/>
      <c r="W38" s="59"/>
      <c r="X38" s="59"/>
      <c r="Y38" s="43"/>
      <c r="Z38" s="63"/>
      <c r="AA38" s="59"/>
      <c r="AB38" s="59"/>
      <c r="AC38" s="43"/>
      <c r="AD38" s="63"/>
      <c r="AE38" s="59"/>
      <c r="AF38" s="59"/>
      <c r="AG38" s="43"/>
      <c r="AH38" s="63"/>
      <c r="AI38" s="59"/>
      <c r="AJ38" s="59"/>
      <c r="AK38" s="43"/>
      <c r="AL38" s="63"/>
      <c r="AM38" s="59"/>
      <c r="AN38" s="59"/>
      <c r="AO38" s="43"/>
      <c r="AP38" s="63">
        <v>525.4</v>
      </c>
      <c r="AQ38" s="59">
        <f t="shared" si="1"/>
        <v>1.1283758389261744E-2</v>
      </c>
      <c r="AR38" s="59"/>
      <c r="AS38" s="43"/>
      <c r="AT38" s="63">
        <v>526.29999999999995</v>
      </c>
      <c r="AU38" s="59">
        <f t="shared" si="2"/>
        <v>1.126105404150521E-2</v>
      </c>
      <c r="AV38" s="59">
        <f t="shared" si="0"/>
        <v>1.7129805862199365E-3</v>
      </c>
      <c r="AW38" s="27"/>
      <c r="AX38" s="63">
        <v>524.1</v>
      </c>
      <c r="AY38" s="59">
        <f t="shared" si="3"/>
        <v>1.1206763830442369E-2</v>
      </c>
      <c r="AZ38" s="59">
        <f t="shared" si="4"/>
        <v>-4.1801254037620028E-3</v>
      </c>
      <c r="BA38" s="27"/>
      <c r="BB38" s="63"/>
      <c r="BC38" s="59"/>
      <c r="BD38" s="59"/>
      <c r="BE38" s="27"/>
      <c r="BF38" s="63"/>
      <c r="BG38" s="59"/>
      <c r="BH38" s="59"/>
    </row>
    <row r="39" spans="2:60" outlineLevel="1" x14ac:dyDescent="0.2">
      <c r="B39" s="54" t="s">
        <v>73</v>
      </c>
      <c r="C39" s="63"/>
      <c r="D39" s="59"/>
      <c r="E39" s="81"/>
      <c r="F39" s="63"/>
      <c r="G39" s="59"/>
      <c r="H39" s="59"/>
      <c r="I39" s="81"/>
      <c r="J39" s="63"/>
      <c r="K39" s="59"/>
      <c r="L39" s="59"/>
      <c r="M39" s="43"/>
      <c r="N39" s="63"/>
      <c r="O39" s="59"/>
      <c r="P39" s="59"/>
      <c r="Q39" s="43"/>
      <c r="R39" s="63"/>
      <c r="S39" s="59"/>
      <c r="T39" s="59"/>
      <c r="U39" s="43"/>
      <c r="V39" s="63"/>
      <c r="W39" s="59"/>
      <c r="X39" s="59"/>
      <c r="Y39" s="43"/>
      <c r="Z39" s="63"/>
      <c r="AA39" s="59"/>
      <c r="AB39" s="59"/>
      <c r="AC39" s="43"/>
      <c r="AD39" s="63"/>
      <c r="AE39" s="59"/>
      <c r="AF39" s="59"/>
      <c r="AG39" s="43"/>
      <c r="AH39" s="63"/>
      <c r="AI39" s="59"/>
      <c r="AJ39" s="59"/>
      <c r="AK39" s="43"/>
      <c r="AL39" s="63"/>
      <c r="AM39" s="59"/>
      <c r="AN39" s="59"/>
      <c r="AO39" s="43"/>
      <c r="AP39" s="63">
        <v>216.2</v>
      </c>
      <c r="AQ39" s="59">
        <f t="shared" si="1"/>
        <v>4.643221476510067E-3</v>
      </c>
      <c r="AR39" s="59"/>
      <c r="AS39" s="43"/>
      <c r="AT39" s="63">
        <v>215.6</v>
      </c>
      <c r="AU39" s="59">
        <f t="shared" si="2"/>
        <v>4.6131165710593261E-3</v>
      </c>
      <c r="AV39" s="59">
        <f t="shared" ref="AV39:AV69" si="32">IF(AP39&gt;0,AT39/AP39-1,"")</f>
        <v>-2.7752081406104967E-3</v>
      </c>
      <c r="AW39" s="27"/>
      <c r="AX39" s="63">
        <v>213.1</v>
      </c>
      <c r="AY39" s="59">
        <f t="shared" si="3"/>
        <v>4.5566902733586503E-3</v>
      </c>
      <c r="AZ39" s="59">
        <f t="shared" si="4"/>
        <v>-1.1595547309833032E-2</v>
      </c>
      <c r="BA39" s="27"/>
      <c r="BB39" s="63"/>
      <c r="BC39" s="59"/>
      <c r="BD39" s="59"/>
      <c r="BE39" s="27"/>
      <c r="BF39" s="63"/>
      <c r="BG39" s="59"/>
      <c r="BH39" s="59"/>
    </row>
    <row r="40" spans="2:60" outlineLevel="1" x14ac:dyDescent="0.2">
      <c r="B40" s="54" t="s">
        <v>74</v>
      </c>
      <c r="C40" s="63"/>
      <c r="D40" s="59"/>
      <c r="E40" s="81"/>
      <c r="F40" s="63"/>
      <c r="G40" s="59"/>
      <c r="H40" s="59"/>
      <c r="I40" s="81"/>
      <c r="J40" s="63"/>
      <c r="K40" s="59"/>
      <c r="L40" s="59"/>
      <c r="M40" s="43"/>
      <c r="N40" s="63"/>
      <c r="O40" s="59"/>
      <c r="P40" s="59"/>
      <c r="Q40" s="43"/>
      <c r="R40" s="63"/>
      <c r="S40" s="59"/>
      <c r="T40" s="59"/>
      <c r="U40" s="43"/>
      <c r="V40" s="63"/>
      <c r="W40" s="59"/>
      <c r="X40" s="59"/>
      <c r="Y40" s="43"/>
      <c r="Z40" s="63"/>
      <c r="AA40" s="59"/>
      <c r="AB40" s="59"/>
      <c r="AC40" s="43"/>
      <c r="AD40" s="63"/>
      <c r="AE40" s="59"/>
      <c r="AF40" s="59"/>
      <c r="AG40" s="43"/>
      <c r="AH40" s="63"/>
      <c r="AI40" s="59"/>
      <c r="AJ40" s="59"/>
      <c r="AK40" s="43"/>
      <c r="AL40" s="63"/>
      <c r="AM40" s="59"/>
      <c r="AN40" s="59"/>
      <c r="AO40" s="43"/>
      <c r="AP40" s="63">
        <v>252.4</v>
      </c>
      <c r="AQ40" s="59">
        <f t="shared" si="1"/>
        <v>5.4206711409395978E-3</v>
      </c>
      <c r="AR40" s="59"/>
      <c r="AS40" s="43"/>
      <c r="AT40" s="63">
        <v>256.3</v>
      </c>
      <c r="AU40" s="59">
        <f t="shared" si="2"/>
        <v>5.4839600053919546E-3</v>
      </c>
      <c r="AV40" s="59">
        <f t="shared" si="32"/>
        <v>1.5451664025356582E-2</v>
      </c>
      <c r="AW40" s="27"/>
      <c r="AX40" s="63">
        <v>257.39999999999998</v>
      </c>
      <c r="AY40" s="59">
        <f t="shared" si="3"/>
        <v>5.5039515549625368E-3</v>
      </c>
      <c r="AZ40" s="59">
        <f t="shared" si="4"/>
        <v>4.2918454935620964E-3</v>
      </c>
      <c r="BA40" s="27"/>
      <c r="BB40" s="63"/>
      <c r="BC40" s="59"/>
      <c r="BD40" s="59"/>
      <c r="BE40" s="27"/>
      <c r="BF40" s="63"/>
      <c r="BG40" s="59"/>
      <c r="BH40" s="59"/>
    </row>
    <row r="41" spans="2:60" outlineLevel="1" x14ac:dyDescent="0.2">
      <c r="B41" s="54" t="s">
        <v>75</v>
      </c>
      <c r="C41" s="63"/>
      <c r="D41" s="59"/>
      <c r="E41" s="81"/>
      <c r="F41" s="63"/>
      <c r="G41" s="59"/>
      <c r="H41" s="59"/>
      <c r="I41" s="81"/>
      <c r="J41" s="63"/>
      <c r="K41" s="59"/>
      <c r="L41" s="59"/>
      <c r="M41" s="41"/>
      <c r="N41" s="63"/>
      <c r="O41" s="59"/>
      <c r="P41" s="59"/>
      <c r="Q41" s="41"/>
      <c r="R41" s="63"/>
      <c r="S41" s="59"/>
      <c r="T41" s="59"/>
      <c r="U41" s="41"/>
      <c r="V41" s="63"/>
      <c r="W41" s="59"/>
      <c r="X41" s="59"/>
      <c r="Y41" s="41"/>
      <c r="Z41" s="63"/>
      <c r="AA41" s="59"/>
      <c r="AB41" s="59"/>
      <c r="AC41" s="41"/>
      <c r="AD41" s="63"/>
      <c r="AE41" s="59"/>
      <c r="AF41" s="59"/>
      <c r="AG41" s="41"/>
      <c r="AH41" s="63"/>
      <c r="AI41" s="59"/>
      <c r="AJ41" s="59"/>
      <c r="AK41" s="41"/>
      <c r="AL41" s="63"/>
      <c r="AM41" s="59"/>
      <c r="AN41" s="59"/>
      <c r="AO41" s="41"/>
      <c r="AP41" s="63">
        <v>696.6</v>
      </c>
      <c r="AQ41" s="59">
        <f t="shared" si="1"/>
        <v>1.4960536912751678E-2</v>
      </c>
      <c r="AR41" s="59"/>
      <c r="AS41" s="41"/>
      <c r="AT41" s="63">
        <v>703.8</v>
      </c>
      <c r="AU41" s="59">
        <f t="shared" si="2"/>
        <v>1.505895845413522E-2</v>
      </c>
      <c r="AV41" s="59">
        <f t="shared" si="32"/>
        <v>1.0335917312661369E-2</v>
      </c>
      <c r="AW41" s="27"/>
      <c r="AX41" s="63">
        <v>704.3</v>
      </c>
      <c r="AY41" s="59">
        <f t="shared" si="3"/>
        <v>1.5059957576379622E-2</v>
      </c>
      <c r="AZ41" s="59">
        <f t="shared" si="4"/>
        <v>7.1042909917595765E-4</v>
      </c>
      <c r="BA41" s="27"/>
      <c r="BB41" s="63"/>
      <c r="BC41" s="59"/>
      <c r="BD41" s="59"/>
      <c r="BE41" s="27"/>
      <c r="BF41" s="63"/>
      <c r="BG41" s="59"/>
      <c r="BH41" s="59"/>
    </row>
    <row r="42" spans="2:60" ht="15" x14ac:dyDescent="0.25">
      <c r="B42" s="53" t="s">
        <v>5</v>
      </c>
      <c r="C42" s="62">
        <v>6297.2</v>
      </c>
      <c r="D42" s="57">
        <f t="shared" si="5"/>
        <v>0.15527784901268418</v>
      </c>
      <c r="E42" s="24"/>
      <c r="F42" s="62">
        <v>6330.9</v>
      </c>
      <c r="G42" s="57">
        <f t="shared" si="6"/>
        <v>0.15529853309130157</v>
      </c>
      <c r="H42" s="57">
        <f>IF(C42&gt;0,F42/C42-1,"")</f>
        <v>5.3515848313536729E-3</v>
      </c>
      <c r="I42" s="24"/>
      <c r="J42" s="62">
        <v>6470.1</v>
      </c>
      <c r="K42" s="57">
        <f t="shared" si="7"/>
        <v>0.15619394787982668</v>
      </c>
      <c r="L42" s="57">
        <f>IF(F42&gt;0,J42/F42-1,"")</f>
        <v>2.1987395157086809E-2</v>
      </c>
      <c r="M42" s="27"/>
      <c r="N42" s="62">
        <v>6639.1</v>
      </c>
      <c r="O42" s="57">
        <f t="shared" si="8"/>
        <v>0.15733881249970377</v>
      </c>
      <c r="P42" s="57">
        <f>IF(J42&gt;0,N42/J42-1,"")</f>
        <v>2.6120152702431287E-2</v>
      </c>
      <c r="Q42" s="27"/>
      <c r="R42" s="62">
        <v>6782.3</v>
      </c>
      <c r="S42" s="57">
        <f t="shared" si="9"/>
        <v>0.15824607085526562</v>
      </c>
      <c r="T42" s="57">
        <f>IF(N42&gt;0,R42/N42-1,"")</f>
        <v>2.1569188594839694E-2</v>
      </c>
      <c r="U42" s="27"/>
      <c r="V42" s="62">
        <v>6944.2</v>
      </c>
      <c r="W42" s="57">
        <f t="shared" si="10"/>
        <v>0.15904229248830806</v>
      </c>
      <c r="X42" s="57">
        <f>IF(R42&gt;0,V42/R42-1,"")</f>
        <v>2.3870958229509132E-2</v>
      </c>
      <c r="Y42" s="27"/>
      <c r="Z42" s="62">
        <v>7076.7</v>
      </c>
      <c r="AA42" s="57">
        <f t="shared" si="11"/>
        <v>0.15952705672839576</v>
      </c>
      <c r="AB42" s="57">
        <f>IF(V42&gt;0,Z42/V42-1,"")</f>
        <v>1.9080671639641666E-2</v>
      </c>
      <c r="AC42" s="27"/>
      <c r="AD42" s="62">
        <v>7232.3</v>
      </c>
      <c r="AE42" s="57">
        <f t="shared" si="12"/>
        <v>0.15987929967282696</v>
      </c>
      <c r="AF42" s="57">
        <f>IF(Z42&gt;0,AD42/Z42-1,"")</f>
        <v>2.1987649610694326E-2</v>
      </c>
      <c r="AG42" s="27"/>
      <c r="AH42" s="62">
        <v>7377.1</v>
      </c>
      <c r="AI42" s="57">
        <f t="shared" si="13"/>
        <v>0.16043033107743698</v>
      </c>
      <c r="AJ42" s="57">
        <f>IF(AD42&gt;0,AH42/AD42-1,"")</f>
        <v>2.0021293364489878E-2</v>
      </c>
      <c r="AK42" s="27"/>
      <c r="AL42" s="62">
        <v>7447.3</v>
      </c>
      <c r="AM42" s="57">
        <f t="shared" si="14"/>
        <v>0.16061430826697953</v>
      </c>
      <c r="AN42" s="57">
        <f>IF(AH42&gt;0,AL42/AH42-1,"")</f>
        <v>9.5159344457849127E-3</v>
      </c>
      <c r="AO42" s="27"/>
      <c r="AP42" s="62">
        <v>7477.3</v>
      </c>
      <c r="AQ42" s="57">
        <f t="shared" si="1"/>
        <v>0.16058630872483221</v>
      </c>
      <c r="AR42" s="57">
        <f>IF(AL42&gt;0,AP42/AL42-1,"")</f>
        <v>4.0283055604044549E-3</v>
      </c>
      <c r="AS42" s="27"/>
      <c r="AT42" s="62">
        <v>7504</v>
      </c>
      <c r="AU42" s="57">
        <f t="shared" si="2"/>
        <v>0.16056042091479214</v>
      </c>
      <c r="AV42" s="57">
        <f t="shared" si="32"/>
        <v>3.5708076444704862E-3</v>
      </c>
      <c r="AW42" s="27"/>
      <c r="AX42" s="62">
        <v>7496.4</v>
      </c>
      <c r="AY42" s="57">
        <f t="shared" si="3"/>
        <v>0.16029457046084367</v>
      </c>
      <c r="AZ42" s="57">
        <f t="shared" si="4"/>
        <v>-1.0127931769723375E-3</v>
      </c>
      <c r="BA42" s="27"/>
      <c r="BB42" s="62">
        <v>7443.6</v>
      </c>
      <c r="BC42" s="57">
        <f t="shared" ref="BC42" si="33">BB42/BB$69</f>
        <v>0.15975721779143739</v>
      </c>
      <c r="BD42" s="57">
        <f t="shared" ref="BD42" si="34">IF(AX42&gt;0,BB42/AX42-1,"")</f>
        <v>-7.0433808227948758E-3</v>
      </c>
      <c r="BE42" s="27"/>
      <c r="BF42" s="62">
        <v>7400.7</v>
      </c>
      <c r="BG42" s="57">
        <f t="shared" ref="BG42" si="35">BF42/BF$69</f>
        <v>0.15927780802813354</v>
      </c>
      <c r="BH42" s="57">
        <f t="shared" ref="BH42" si="36">IF(BB42&gt;0,BF42/BB42-1,"")</f>
        <v>-5.7633403192004495E-3</v>
      </c>
    </row>
    <row r="43" spans="2:60" outlineLevel="1" x14ac:dyDescent="0.2">
      <c r="B43" s="54" t="s">
        <v>76</v>
      </c>
      <c r="C43" s="63"/>
      <c r="D43" s="59"/>
      <c r="E43" s="81"/>
      <c r="F43" s="63"/>
      <c r="G43" s="59"/>
      <c r="H43" s="59"/>
      <c r="I43" s="81"/>
      <c r="J43" s="63"/>
      <c r="K43" s="59"/>
      <c r="L43" s="59"/>
      <c r="M43" s="27"/>
      <c r="N43" s="63"/>
      <c r="O43" s="59"/>
      <c r="P43" s="59"/>
      <c r="Q43" s="27"/>
      <c r="R43" s="63"/>
      <c r="S43" s="59"/>
      <c r="T43" s="59"/>
      <c r="U43" s="27"/>
      <c r="V43" s="63"/>
      <c r="W43" s="59"/>
      <c r="X43" s="59"/>
      <c r="Y43" s="27"/>
      <c r="Z43" s="63"/>
      <c r="AA43" s="59"/>
      <c r="AB43" s="59"/>
      <c r="AC43" s="27"/>
      <c r="AD43" s="63"/>
      <c r="AE43" s="59"/>
      <c r="AF43" s="59"/>
      <c r="AG43" s="27"/>
      <c r="AH43" s="63"/>
      <c r="AI43" s="59"/>
      <c r="AJ43" s="59"/>
      <c r="AK43" s="27"/>
      <c r="AL43" s="63"/>
      <c r="AM43" s="59"/>
      <c r="AN43" s="59"/>
      <c r="AO43" s="27"/>
      <c r="AP43" s="63">
        <v>5497.5</v>
      </c>
      <c r="AQ43" s="59">
        <f t="shared" si="1"/>
        <v>0.11806711409395973</v>
      </c>
      <c r="AR43" s="59"/>
      <c r="AS43" s="27"/>
      <c r="AT43" s="63">
        <v>5511.9</v>
      </c>
      <c r="AU43" s="59">
        <f t="shared" si="2"/>
        <v>0.1179361652505654</v>
      </c>
      <c r="AV43" s="59">
        <f t="shared" si="32"/>
        <v>2.6193724420189302E-3</v>
      </c>
      <c r="AW43" s="27"/>
      <c r="AX43" s="63">
        <v>5504.1</v>
      </c>
      <c r="AY43" s="59">
        <f t="shared" si="3"/>
        <v>0.11769347223647747</v>
      </c>
      <c r="AZ43" s="59">
        <f t="shared" si="4"/>
        <v>-1.415120013062543E-3</v>
      </c>
      <c r="BA43" s="27"/>
      <c r="BB43" s="63"/>
      <c r="BC43" s="59"/>
      <c r="BD43" s="59"/>
      <c r="BE43" s="27"/>
      <c r="BF43" s="63"/>
      <c r="BG43" s="59"/>
      <c r="BH43" s="59"/>
    </row>
    <row r="44" spans="2:60" outlineLevel="1" x14ac:dyDescent="0.2">
      <c r="B44" s="54" t="s">
        <v>77</v>
      </c>
      <c r="C44" s="63"/>
      <c r="D44" s="59"/>
      <c r="E44" s="81"/>
      <c r="F44" s="63"/>
      <c r="G44" s="59"/>
      <c r="H44" s="59"/>
      <c r="I44" s="81"/>
      <c r="J44" s="63"/>
      <c r="K44" s="59"/>
      <c r="L44" s="59"/>
      <c r="M44" s="20"/>
      <c r="N44" s="63"/>
      <c r="O44" s="59"/>
      <c r="P44" s="59"/>
      <c r="Q44" s="20"/>
      <c r="R44" s="63"/>
      <c r="S44" s="59"/>
      <c r="T44" s="59"/>
      <c r="U44" s="20"/>
      <c r="V44" s="63"/>
      <c r="W44" s="59"/>
      <c r="X44" s="59"/>
      <c r="Y44" s="20"/>
      <c r="Z44" s="63"/>
      <c r="AA44" s="59"/>
      <c r="AB44" s="59"/>
      <c r="AC44" s="20"/>
      <c r="AD44" s="63"/>
      <c r="AE44" s="59"/>
      <c r="AF44" s="59"/>
      <c r="AG44" s="20"/>
      <c r="AH44" s="63"/>
      <c r="AI44" s="59"/>
      <c r="AJ44" s="59"/>
      <c r="AK44" s="20"/>
      <c r="AL44" s="63"/>
      <c r="AM44" s="59"/>
      <c r="AN44" s="59"/>
      <c r="AO44" s="20"/>
      <c r="AP44" s="63">
        <v>744.3</v>
      </c>
      <c r="AQ44" s="59">
        <f t="shared" si="1"/>
        <v>1.5984966442953018E-2</v>
      </c>
      <c r="AR44" s="59"/>
      <c r="AS44" s="20"/>
      <c r="AT44" s="63">
        <v>749.5</v>
      </c>
      <c r="AU44" s="59">
        <f t="shared" si="2"/>
        <v>1.6036785111358837E-2</v>
      </c>
      <c r="AV44" s="59">
        <f t="shared" si="32"/>
        <v>6.9864302028752601E-3</v>
      </c>
      <c r="AW44" s="27"/>
      <c r="AX44" s="63">
        <v>750.3</v>
      </c>
      <c r="AY44" s="59">
        <f t="shared" si="3"/>
        <v>1.6043569742379141E-2</v>
      </c>
      <c r="AZ44" s="59">
        <f t="shared" si="4"/>
        <v>1.0673782521679609E-3</v>
      </c>
      <c r="BA44" s="27"/>
      <c r="BB44" s="63"/>
      <c r="BC44" s="59"/>
      <c r="BD44" s="59"/>
      <c r="BE44" s="27"/>
      <c r="BF44" s="63"/>
      <c r="BG44" s="59"/>
      <c r="BH44" s="59"/>
    </row>
    <row r="45" spans="2:60" outlineLevel="1" x14ac:dyDescent="0.2">
      <c r="B45" s="54" t="s">
        <v>78</v>
      </c>
      <c r="C45" s="63"/>
      <c r="D45" s="59"/>
      <c r="E45" s="81"/>
      <c r="F45" s="63"/>
      <c r="G45" s="59"/>
      <c r="H45" s="59"/>
      <c r="I45" s="81"/>
      <c r="J45" s="63"/>
      <c r="K45" s="59"/>
      <c r="L45" s="59"/>
      <c r="M45" s="20"/>
      <c r="N45" s="63"/>
      <c r="O45" s="59"/>
      <c r="P45" s="59"/>
      <c r="Q45" s="20"/>
      <c r="R45" s="63"/>
      <c r="S45" s="59"/>
      <c r="T45" s="59"/>
      <c r="U45" s="20"/>
      <c r="V45" s="63"/>
      <c r="W45" s="59"/>
      <c r="X45" s="59"/>
      <c r="Y45" s="20"/>
      <c r="Z45" s="63"/>
      <c r="AA45" s="59"/>
      <c r="AB45" s="59"/>
      <c r="AC45" s="20"/>
      <c r="AD45" s="63"/>
      <c r="AE45" s="59"/>
      <c r="AF45" s="59"/>
      <c r="AG45" s="20"/>
      <c r="AH45" s="63"/>
      <c r="AI45" s="59"/>
      <c r="AJ45" s="59"/>
      <c r="AK45" s="20"/>
      <c r="AL45" s="63"/>
      <c r="AM45" s="59"/>
      <c r="AN45" s="59"/>
      <c r="AO45" s="20"/>
      <c r="AP45" s="63">
        <v>434.9</v>
      </c>
      <c r="AQ45" s="59">
        <f t="shared" si="1"/>
        <v>9.3401342281879182E-3</v>
      </c>
      <c r="AR45" s="59"/>
      <c r="AS45" s="20"/>
      <c r="AT45" s="63">
        <v>437.3</v>
      </c>
      <c r="AU45" s="59">
        <f t="shared" si="2"/>
        <v>9.3567526740456555E-3</v>
      </c>
      <c r="AV45" s="59">
        <f t="shared" si="32"/>
        <v>5.5185100022994149E-3</v>
      </c>
      <c r="AW45" s="27"/>
      <c r="AX45" s="63">
        <v>437.1</v>
      </c>
      <c r="AY45" s="59">
        <f t="shared" si="3"/>
        <v>9.3464538643128394E-3</v>
      </c>
      <c r="AZ45" s="59">
        <f t="shared" si="4"/>
        <v>-4.5735193231188909E-4</v>
      </c>
      <c r="BA45" s="27"/>
      <c r="BB45" s="63"/>
      <c r="BC45" s="59"/>
      <c r="BD45" s="59"/>
      <c r="BE45" s="27"/>
      <c r="BF45" s="63"/>
      <c r="BG45" s="59"/>
      <c r="BH45" s="59"/>
    </row>
    <row r="46" spans="2:60" outlineLevel="1" x14ac:dyDescent="0.2">
      <c r="B46" s="54" t="s">
        <v>79</v>
      </c>
      <c r="C46" s="63"/>
      <c r="D46" s="59"/>
      <c r="E46" s="81"/>
      <c r="F46" s="63"/>
      <c r="G46" s="59"/>
      <c r="H46" s="59"/>
      <c r="I46" s="81"/>
      <c r="J46" s="63"/>
      <c r="K46" s="59"/>
      <c r="L46" s="59"/>
      <c r="M46" s="27"/>
      <c r="N46" s="63"/>
      <c r="O46" s="59"/>
      <c r="P46" s="59"/>
      <c r="Q46" s="27"/>
      <c r="R46" s="63"/>
      <c r="S46" s="59"/>
      <c r="T46" s="59"/>
      <c r="U46" s="27"/>
      <c r="V46" s="63"/>
      <c r="W46" s="59"/>
      <c r="X46" s="59"/>
      <c r="Y46" s="27"/>
      <c r="Z46" s="63"/>
      <c r="AA46" s="59"/>
      <c r="AB46" s="59"/>
      <c r="AC46" s="27"/>
      <c r="AD46" s="63"/>
      <c r="AE46" s="59"/>
      <c r="AF46" s="59"/>
      <c r="AG46" s="27"/>
      <c r="AH46" s="63"/>
      <c r="AI46" s="59"/>
      <c r="AJ46" s="59"/>
      <c r="AK46" s="27"/>
      <c r="AL46" s="63"/>
      <c r="AM46" s="59"/>
      <c r="AN46" s="59"/>
      <c r="AO46" s="27"/>
      <c r="AP46" s="63">
        <v>800.6</v>
      </c>
      <c r="AQ46" s="59">
        <f t="shared" si="1"/>
        <v>1.7194093959731545E-2</v>
      </c>
      <c r="AR46" s="59"/>
      <c r="AS46" s="27"/>
      <c r="AT46" s="63">
        <v>805.4</v>
      </c>
      <c r="AU46" s="59">
        <f t="shared" si="2"/>
        <v>1.7232857543280061E-2</v>
      </c>
      <c r="AV46" s="59">
        <f t="shared" si="32"/>
        <v>5.9955033724705675E-3</v>
      </c>
      <c r="AW46" s="27"/>
      <c r="AX46" s="63">
        <v>804.9</v>
      </c>
      <c r="AY46" s="59">
        <f t="shared" si="3"/>
        <v>1.7211074617674228E-2</v>
      </c>
      <c r="AZ46" s="59">
        <f t="shared" si="4"/>
        <v>-6.2080953563448116E-4</v>
      </c>
      <c r="BA46" s="27"/>
      <c r="BB46" s="63"/>
      <c r="BC46" s="59"/>
      <c r="BD46" s="59"/>
      <c r="BE46" s="27"/>
      <c r="BF46" s="63"/>
      <c r="BG46" s="59"/>
      <c r="BH46" s="59"/>
    </row>
    <row r="47" spans="2:60" ht="15" x14ac:dyDescent="0.25">
      <c r="B47" s="53" t="s">
        <v>20</v>
      </c>
      <c r="C47" s="62">
        <v>4118</v>
      </c>
      <c r="D47" s="57">
        <f t="shared" si="5"/>
        <v>0.10154261929654981</v>
      </c>
      <c r="E47" s="24"/>
      <c r="F47" s="62">
        <v>4150.8</v>
      </c>
      <c r="G47" s="57">
        <f t="shared" si="6"/>
        <v>0.10182014423784527</v>
      </c>
      <c r="H47" s="57">
        <f>IF(C47&gt;0,F47/C47-1,"")</f>
        <v>7.9650315687227469E-3</v>
      </c>
      <c r="I47" s="24"/>
      <c r="J47" s="62">
        <v>4254.3</v>
      </c>
      <c r="K47" s="57">
        <f t="shared" si="7"/>
        <v>0.10270257221142588</v>
      </c>
      <c r="L47" s="57">
        <f>IF(F47&gt;0,J47/F47-1,"")</f>
        <v>2.4934952298352187E-2</v>
      </c>
      <c r="M47" s="27"/>
      <c r="N47" s="62">
        <v>4381.6000000000004</v>
      </c>
      <c r="O47" s="57">
        <f t="shared" si="8"/>
        <v>0.10383873429360939</v>
      </c>
      <c r="P47" s="57">
        <f>IF(J47&gt;0,N47/J47-1,"")</f>
        <v>2.9922666478621629E-2</v>
      </c>
      <c r="Q47" s="27"/>
      <c r="R47" s="62">
        <v>4496.1000000000004</v>
      </c>
      <c r="S47" s="57">
        <f t="shared" si="9"/>
        <v>0.10490396460969875</v>
      </c>
      <c r="T47" s="57">
        <f>IF(N47&gt;0,R47/N47-1,"")</f>
        <v>2.6132006572941346E-2</v>
      </c>
      <c r="U47" s="27"/>
      <c r="V47" s="62">
        <v>4625.3</v>
      </c>
      <c r="W47" s="57">
        <f t="shared" si="10"/>
        <v>0.10593276625762095</v>
      </c>
      <c r="X47" s="57">
        <f>IF(R47&gt;0,V47/R47-1,"")</f>
        <v>2.8736015658014757E-2</v>
      </c>
      <c r="Y47" s="27"/>
      <c r="Z47" s="62">
        <v>4736.7</v>
      </c>
      <c r="AA47" s="57">
        <f t="shared" si="11"/>
        <v>0.10677742586309892</v>
      </c>
      <c r="AB47" s="57">
        <f>IF(V47&gt;0,Z47/V47-1,"")</f>
        <v>2.4084924221131621E-2</v>
      </c>
      <c r="AC47" s="27"/>
      <c r="AD47" s="62">
        <v>4867.7</v>
      </c>
      <c r="AE47" s="57">
        <f t="shared" si="12"/>
        <v>0.10760677336634539</v>
      </c>
      <c r="AF47" s="57">
        <f>IF(Z47&gt;0,AD47/Z47-1,"")</f>
        <v>2.7656385247113002E-2</v>
      </c>
      <c r="AG47" s="27"/>
      <c r="AH47" s="62">
        <v>4959.6000000000004</v>
      </c>
      <c r="AI47" s="57">
        <f t="shared" si="13"/>
        <v>0.1078567824770786</v>
      </c>
      <c r="AJ47" s="57">
        <f>IF(AD47&gt;0,AH47/AD47-1,"")</f>
        <v>1.8879552971629465E-2</v>
      </c>
      <c r="AK47" s="27"/>
      <c r="AL47" s="62">
        <v>4984.3999999999996</v>
      </c>
      <c r="AM47" s="57">
        <f t="shared" si="14"/>
        <v>0.10749747668630681</v>
      </c>
      <c r="AN47" s="57">
        <f>IF(AH47&gt;0,AL47/AH47-1,"")</f>
        <v>5.0004032583270686E-3</v>
      </c>
      <c r="AO47" s="27"/>
      <c r="AP47" s="62">
        <v>4988.8999999999996</v>
      </c>
      <c r="AQ47" s="57">
        <f t="shared" si="1"/>
        <v>0.10714416107382549</v>
      </c>
      <c r="AR47" s="57">
        <f>IF(AL47&gt;0,AP47/AL47-1,"")</f>
        <v>9.0281678837977886E-4</v>
      </c>
      <c r="AS47" s="27"/>
      <c r="AT47" s="62">
        <v>5002.1000000000004</v>
      </c>
      <c r="AU47" s="57">
        <f t="shared" si="2"/>
        <v>0.10702815584460044</v>
      </c>
      <c r="AV47" s="57">
        <f t="shared" si="32"/>
        <v>2.6458738399248727E-3</v>
      </c>
      <c r="AW47" s="27"/>
      <c r="AX47" s="62">
        <v>4999.3</v>
      </c>
      <c r="AY47" s="57">
        <f t="shared" si="3"/>
        <v>0.10689939785829142</v>
      </c>
      <c r="AZ47" s="57">
        <f t="shared" si="4"/>
        <v>-5.5976489874254298E-4</v>
      </c>
      <c r="BA47" s="27"/>
      <c r="BB47" s="62">
        <v>4967</v>
      </c>
      <c r="BC47" s="57">
        <f t="shared" ref="BC47" si="37">BB47/BB$69</f>
        <v>0.10660353871380374</v>
      </c>
      <c r="BD47" s="57">
        <f t="shared" ref="BD47" si="38">IF(AX47&gt;0,BB47/AX47-1,"")</f>
        <v>-6.4609045266337262E-3</v>
      </c>
      <c r="BE47" s="27"/>
      <c r="BF47" s="62">
        <v>4949.2</v>
      </c>
      <c r="BG47" s="57">
        <f t="shared" ref="BG47" si="39">BF47/BF$69</f>
        <v>0.10651664403270482</v>
      </c>
      <c r="BH47" s="57">
        <f t="shared" ref="BH47" si="40">IF(BB47&gt;0,BF47/BB47-1,"")</f>
        <v>-3.5836521038856706E-3</v>
      </c>
    </row>
    <row r="48" spans="2:60" outlineLevel="1" x14ac:dyDescent="0.2">
      <c r="B48" s="55" t="s">
        <v>80</v>
      </c>
      <c r="C48" s="63"/>
      <c r="D48" s="59"/>
      <c r="E48" s="81"/>
      <c r="F48" s="63"/>
      <c r="G48" s="59"/>
      <c r="H48" s="59"/>
      <c r="I48" s="81"/>
      <c r="J48" s="63"/>
      <c r="K48" s="59"/>
      <c r="L48" s="59"/>
      <c r="M48" s="27"/>
      <c r="N48" s="63"/>
      <c r="O48" s="59"/>
      <c r="P48" s="59"/>
      <c r="Q48" s="27"/>
      <c r="R48" s="63"/>
      <c r="S48" s="59"/>
      <c r="T48" s="59"/>
      <c r="U48" s="27"/>
      <c r="V48" s="63"/>
      <c r="W48" s="59"/>
      <c r="X48" s="59"/>
      <c r="Y48" s="27"/>
      <c r="Z48" s="63"/>
      <c r="AA48" s="59"/>
      <c r="AB48" s="59"/>
      <c r="AC48" s="27"/>
      <c r="AD48" s="63"/>
      <c r="AE48" s="59"/>
      <c r="AF48" s="59"/>
      <c r="AG48" s="27"/>
      <c r="AH48" s="63"/>
      <c r="AI48" s="59"/>
      <c r="AJ48" s="59"/>
      <c r="AK48" s="27"/>
      <c r="AL48" s="63"/>
      <c r="AM48" s="59"/>
      <c r="AN48" s="59"/>
      <c r="AO48" s="27"/>
      <c r="AP48" s="63">
        <v>1840.2</v>
      </c>
      <c r="AQ48" s="59">
        <f t="shared" si="1"/>
        <v>3.9521073825503357E-2</v>
      </c>
      <c r="AR48" s="59"/>
      <c r="AS48" s="27"/>
      <c r="AT48" s="63">
        <v>1847.6</v>
      </c>
      <c r="AU48" s="59">
        <f t="shared" si="2"/>
        <v>3.953244052267723E-2</v>
      </c>
      <c r="AV48" s="59">
        <f t="shared" si="32"/>
        <v>4.021302032387819E-3</v>
      </c>
      <c r="AW48" s="27"/>
      <c r="AX48" s="63">
        <v>1853.6</v>
      </c>
      <c r="AY48" s="59">
        <f t="shared" si="3"/>
        <v>3.9635293715145917E-2</v>
      </c>
      <c r="AZ48" s="59">
        <f t="shared" si="4"/>
        <v>3.2474561593418549E-3</v>
      </c>
      <c r="BA48" s="27"/>
      <c r="BB48" s="63"/>
      <c r="BC48" s="59"/>
      <c r="BD48" s="59"/>
      <c r="BE48" s="27"/>
      <c r="BF48" s="63"/>
      <c r="BG48" s="59"/>
      <c r="BH48" s="59"/>
    </row>
    <row r="49" spans="2:239" outlineLevel="1" x14ac:dyDescent="0.2">
      <c r="B49" s="55" t="s">
        <v>81</v>
      </c>
      <c r="C49" s="63"/>
      <c r="D49" s="59"/>
      <c r="E49" s="81"/>
      <c r="F49" s="63"/>
      <c r="G49" s="59"/>
      <c r="H49" s="59"/>
      <c r="I49" s="81"/>
      <c r="J49" s="63"/>
      <c r="K49" s="59"/>
      <c r="L49" s="59"/>
      <c r="M49" s="20"/>
      <c r="N49" s="63"/>
      <c r="O49" s="59"/>
      <c r="P49" s="59"/>
      <c r="Q49" s="20"/>
      <c r="R49" s="63"/>
      <c r="S49" s="59"/>
      <c r="T49" s="59"/>
      <c r="U49" s="20"/>
      <c r="V49" s="63"/>
      <c r="W49" s="59"/>
      <c r="X49" s="59"/>
      <c r="Y49" s="20"/>
      <c r="Z49" s="63"/>
      <c r="AA49" s="59"/>
      <c r="AB49" s="59"/>
      <c r="AC49" s="20"/>
      <c r="AD49" s="63"/>
      <c r="AE49" s="59"/>
      <c r="AF49" s="59"/>
      <c r="AG49" s="20"/>
      <c r="AH49" s="63"/>
      <c r="AI49" s="59"/>
      <c r="AJ49" s="59"/>
      <c r="AK49" s="20"/>
      <c r="AL49" s="63"/>
      <c r="AM49" s="59"/>
      <c r="AN49" s="59"/>
      <c r="AO49" s="20"/>
      <c r="AP49" s="63">
        <v>595.1</v>
      </c>
      <c r="AQ49" s="59">
        <f t="shared" si="1"/>
        <v>1.2780671140939597E-2</v>
      </c>
      <c r="AR49" s="59"/>
      <c r="AS49" s="20"/>
      <c r="AT49" s="63">
        <v>594.5</v>
      </c>
      <c r="AU49" s="59">
        <f t="shared" si="2"/>
        <v>1.2720305201738263E-2</v>
      </c>
      <c r="AV49" s="59">
        <f t="shared" si="32"/>
        <v>-1.0082339102672755E-3</v>
      </c>
      <c r="AW49" s="27"/>
      <c r="AX49" s="63">
        <v>589.79999999999995</v>
      </c>
      <c r="AY49" s="59">
        <f t="shared" si="3"/>
        <v>1.2611618597967771E-2</v>
      </c>
      <c r="AZ49" s="59">
        <f t="shared" si="4"/>
        <v>-7.9058031959631236E-3</v>
      </c>
      <c r="BA49" s="27"/>
      <c r="BB49" s="63"/>
      <c r="BC49" s="59"/>
      <c r="BD49" s="59"/>
      <c r="BE49" s="27"/>
      <c r="BF49" s="63"/>
      <c r="BG49" s="59"/>
      <c r="BH49" s="59"/>
    </row>
    <row r="50" spans="2:239" outlineLevel="1" x14ac:dyDescent="0.2">
      <c r="B50" s="55" t="s">
        <v>82</v>
      </c>
      <c r="C50" s="63"/>
      <c r="D50" s="59"/>
      <c r="E50" s="81"/>
      <c r="F50" s="63"/>
      <c r="G50" s="59"/>
      <c r="H50" s="59"/>
      <c r="I50" s="81"/>
      <c r="J50" s="63"/>
      <c r="K50" s="59"/>
      <c r="L50" s="59"/>
      <c r="M50" s="27"/>
      <c r="N50" s="63"/>
      <c r="O50" s="59"/>
      <c r="P50" s="59"/>
      <c r="Q50" s="27"/>
      <c r="R50" s="63"/>
      <c r="S50" s="59"/>
      <c r="T50" s="59"/>
      <c r="U50" s="27"/>
      <c r="V50" s="63"/>
      <c r="W50" s="59"/>
      <c r="X50" s="59"/>
      <c r="Y50" s="27"/>
      <c r="Z50" s="63"/>
      <c r="AA50" s="59"/>
      <c r="AB50" s="59"/>
      <c r="AC50" s="27"/>
      <c r="AD50" s="63"/>
      <c r="AE50" s="59"/>
      <c r="AF50" s="59"/>
      <c r="AG50" s="27"/>
      <c r="AH50" s="63"/>
      <c r="AI50" s="59"/>
      <c r="AJ50" s="59"/>
      <c r="AK50" s="27"/>
      <c r="AL50" s="63"/>
      <c r="AM50" s="59"/>
      <c r="AN50" s="59"/>
      <c r="AO50" s="27"/>
      <c r="AP50" s="63">
        <v>2553.6999999999998</v>
      </c>
      <c r="AQ50" s="59">
        <f t="shared" si="1"/>
        <v>5.484456375838926E-2</v>
      </c>
      <c r="AR50" s="59"/>
      <c r="AS50" s="27"/>
      <c r="AT50" s="63">
        <v>2560</v>
      </c>
      <c r="AU50" s="59">
        <f t="shared" si="2"/>
        <v>5.4775410120184949E-2</v>
      </c>
      <c r="AV50" s="59">
        <f t="shared" si="32"/>
        <v>2.4670086541098701E-3</v>
      </c>
      <c r="AW50" s="27"/>
      <c r="AX50" s="63">
        <v>2555.9</v>
      </c>
      <c r="AY50" s="59">
        <f t="shared" si="3"/>
        <v>5.4652485545177737E-2</v>
      </c>
      <c r="AZ50" s="59">
        <f t="shared" si="4"/>
        <v>-1.6015624999999867E-3</v>
      </c>
      <c r="BA50" s="27"/>
      <c r="BB50" s="63"/>
      <c r="BC50" s="59"/>
      <c r="BD50" s="59"/>
      <c r="BE50" s="27"/>
      <c r="BF50" s="63"/>
      <c r="BG50" s="59"/>
      <c r="BH50" s="59"/>
    </row>
    <row r="51" spans="2:239" ht="15" x14ac:dyDescent="0.25">
      <c r="B51" s="53" t="s">
        <v>6</v>
      </c>
      <c r="C51" s="62">
        <v>1059.2</v>
      </c>
      <c r="D51" s="57">
        <f t="shared" si="5"/>
        <v>2.6118004458209221E-2</v>
      </c>
      <c r="E51" s="24"/>
      <c r="F51" s="62">
        <v>1058.4000000000001</v>
      </c>
      <c r="G51" s="57">
        <f t="shared" si="6"/>
        <v>2.5962812147377719E-2</v>
      </c>
      <c r="H51" s="57">
        <f>IF(C51&gt;0,F51/C51-1,"")</f>
        <v>-7.5528700906335455E-4</v>
      </c>
      <c r="I51" s="24"/>
      <c r="J51" s="62">
        <v>1058</v>
      </c>
      <c r="K51" s="57">
        <f t="shared" si="7"/>
        <v>2.5541057612224943E-2</v>
      </c>
      <c r="L51" s="57">
        <f>IF(F51&gt;0,J51/F51-1,"")</f>
        <v>-3.7792894935761989E-4</v>
      </c>
      <c r="M51" s="27"/>
      <c r="N51" s="62">
        <v>1062.4000000000001</v>
      </c>
      <c r="O51" s="57">
        <f t="shared" si="8"/>
        <v>2.5177622629525886E-2</v>
      </c>
      <c r="P51" s="57">
        <f>IF(J51&gt;0,N51/J51-1,"")</f>
        <v>4.1587901701323204E-3</v>
      </c>
      <c r="Q51" s="27"/>
      <c r="R51" s="62">
        <v>1066.2</v>
      </c>
      <c r="S51" s="57">
        <f t="shared" si="9"/>
        <v>2.4876805913316164E-2</v>
      </c>
      <c r="T51" s="57">
        <f>IF(N51&gt;0,R51/N51-1,"")</f>
        <v>3.5768072289155128E-3</v>
      </c>
      <c r="U51" s="27"/>
      <c r="V51" s="62">
        <v>1072</v>
      </c>
      <c r="W51" s="57">
        <f t="shared" si="10"/>
        <v>2.4551904833885294E-2</v>
      </c>
      <c r="X51" s="57">
        <f>IF(R51&gt;0,V51/R51-1,"")</f>
        <v>5.4398799474770776E-3</v>
      </c>
      <c r="Y51" s="27"/>
      <c r="Z51" s="62">
        <v>1077.9000000000001</v>
      </c>
      <c r="AA51" s="57">
        <f t="shared" si="11"/>
        <v>2.4298644063975836E-2</v>
      </c>
      <c r="AB51" s="57">
        <f>IF(V51&gt;0,Z51/V51-1,"")</f>
        <v>5.5037313432837465E-3</v>
      </c>
      <c r="AC51" s="27"/>
      <c r="AD51" s="62">
        <v>1085.8</v>
      </c>
      <c r="AE51" s="57">
        <f t="shared" si="12"/>
        <v>2.4003006455035811E-2</v>
      </c>
      <c r="AF51" s="57">
        <f>IF(Z51&gt;0,AD51/Z51-1,"")</f>
        <v>7.3290657760458622E-3</v>
      </c>
      <c r="AG51" s="27"/>
      <c r="AH51" s="62">
        <v>1091.5</v>
      </c>
      <c r="AI51" s="57">
        <f t="shared" si="13"/>
        <v>2.3736930009220759E-2</v>
      </c>
      <c r="AJ51" s="57">
        <f>IF(AD51&gt;0,AH51/AD51-1,"")</f>
        <v>5.249585559034875E-3</v>
      </c>
      <c r="AK51" s="27"/>
      <c r="AL51" s="62">
        <v>1097.0999999999999</v>
      </c>
      <c r="AM51" s="57">
        <f t="shared" si="14"/>
        <v>2.3660918399917182E-2</v>
      </c>
      <c r="AN51" s="57">
        <f>IF(AH51&gt;0,AL51/AH51-1,"")</f>
        <v>5.1305542830966111E-3</v>
      </c>
      <c r="AO51" s="27"/>
      <c r="AP51" s="62">
        <v>1100.4000000000001</v>
      </c>
      <c r="AQ51" s="57">
        <f t="shared" si="1"/>
        <v>2.3632751677852351E-2</v>
      </c>
      <c r="AR51" s="57">
        <f>IF(AL51&gt;0,AP51/AL51-1,"")</f>
        <v>3.0079299972656237E-3</v>
      </c>
      <c r="AS51" s="27"/>
      <c r="AT51" s="62">
        <v>1103.5</v>
      </c>
      <c r="AU51" s="57">
        <f t="shared" si="2"/>
        <v>2.3611197292040659E-2</v>
      </c>
      <c r="AV51" s="57">
        <f t="shared" si="32"/>
        <v>2.8171573973099218E-3</v>
      </c>
      <c r="AW51" s="27"/>
      <c r="AX51" s="62">
        <v>1102</v>
      </c>
      <c r="AY51" s="57">
        <f t="shared" si="3"/>
        <v>2.3563926237640698E-2</v>
      </c>
      <c r="AZ51" s="57">
        <f t="shared" si="4"/>
        <v>-1.3593112822836151E-3</v>
      </c>
      <c r="BA51" s="27"/>
      <c r="BB51" s="62">
        <v>1098.2</v>
      </c>
      <c r="BC51" s="57">
        <f t="shared" ref="BC51" si="41">BB51/BB$69</f>
        <v>2.3569962998892545E-2</v>
      </c>
      <c r="BD51" s="57">
        <f t="shared" ref="BD51" si="42">IF(AX51&gt;0,BB51/AX51-1,"")</f>
        <v>-3.4482758620689724E-3</v>
      </c>
      <c r="BE51" s="27"/>
      <c r="BF51" s="62">
        <v>1093.5999999999999</v>
      </c>
      <c r="BG51" s="57">
        <f t="shared" ref="BG51" si="43">BF51/BF$69</f>
        <v>2.3536450722170449E-2</v>
      </c>
      <c r="BH51" s="57">
        <f t="shared" ref="BH51" si="44">IF(BB51&gt;0,BF51/BB51-1,"")</f>
        <v>-4.1886723729740449E-3</v>
      </c>
    </row>
    <row r="52" spans="2:239" outlineLevel="1" x14ac:dyDescent="0.2">
      <c r="B52" s="54" t="s">
        <v>83</v>
      </c>
      <c r="C52" s="63"/>
      <c r="D52" s="59"/>
      <c r="E52" s="81"/>
      <c r="F52" s="63"/>
      <c r="G52" s="59"/>
      <c r="H52" s="59"/>
      <c r="I52" s="81"/>
      <c r="J52" s="63"/>
      <c r="K52" s="59"/>
      <c r="L52" s="59"/>
      <c r="M52" s="27"/>
      <c r="N52" s="63"/>
      <c r="O52" s="59"/>
      <c r="P52" s="59"/>
      <c r="Q52" s="27"/>
      <c r="R52" s="63"/>
      <c r="S52" s="59"/>
      <c r="T52" s="59"/>
      <c r="U52" s="27"/>
      <c r="V52" s="63"/>
      <c r="W52" s="59"/>
      <c r="X52" s="59"/>
      <c r="Y52" s="27"/>
      <c r="Z52" s="63"/>
      <c r="AA52" s="59"/>
      <c r="AB52" s="59"/>
      <c r="AC52" s="27"/>
      <c r="AD52" s="63"/>
      <c r="AE52" s="59"/>
      <c r="AF52" s="59"/>
      <c r="AG52" s="27"/>
      <c r="AH52" s="63"/>
      <c r="AI52" s="59"/>
      <c r="AJ52" s="59"/>
      <c r="AK52" s="27"/>
      <c r="AL52" s="63"/>
      <c r="AM52" s="59"/>
      <c r="AN52" s="59"/>
      <c r="AO52" s="27"/>
      <c r="AP52" s="63">
        <v>688.6</v>
      </c>
      <c r="AQ52" s="59">
        <f t="shared" si="1"/>
        <v>1.4788724832214765E-2</v>
      </c>
      <c r="AR52" s="59"/>
      <c r="AS52" s="27"/>
      <c r="AT52" s="63">
        <v>690.9</v>
      </c>
      <c r="AU52" s="59">
        <f t="shared" si="2"/>
        <v>1.4782941739076476E-2</v>
      </c>
      <c r="AV52" s="59">
        <f t="shared" si="32"/>
        <v>3.3401103688643907E-3</v>
      </c>
      <c r="AW52" s="27"/>
      <c r="AX52" s="63">
        <v>690.9</v>
      </c>
      <c r="AY52" s="59">
        <f t="shared" si="3"/>
        <v>1.4773427075849327E-2</v>
      </c>
      <c r="AZ52" s="59">
        <f t="shared" si="4"/>
        <v>0</v>
      </c>
      <c r="BA52" s="27"/>
      <c r="BB52" s="63"/>
      <c r="BC52" s="59"/>
      <c r="BD52" s="59"/>
      <c r="BE52" s="27"/>
      <c r="BF52" s="63"/>
      <c r="BG52" s="59"/>
      <c r="BH52" s="59"/>
    </row>
    <row r="53" spans="2:239" outlineLevel="1" x14ac:dyDescent="0.2">
      <c r="B53" s="54" t="s">
        <v>84</v>
      </c>
      <c r="C53" s="63"/>
      <c r="D53" s="59"/>
      <c r="E53" s="81"/>
      <c r="F53" s="63"/>
      <c r="G53" s="59"/>
      <c r="H53" s="59"/>
      <c r="I53" s="81"/>
      <c r="J53" s="63"/>
      <c r="K53" s="59"/>
      <c r="L53" s="59"/>
      <c r="M53" s="20"/>
      <c r="N53" s="63"/>
      <c r="O53" s="59"/>
      <c r="P53" s="59"/>
      <c r="Q53" s="20"/>
      <c r="R53" s="63"/>
      <c r="S53" s="59"/>
      <c r="T53" s="59"/>
      <c r="U53" s="20"/>
      <c r="V53" s="63"/>
      <c r="W53" s="59"/>
      <c r="X53" s="59"/>
      <c r="Y53" s="20"/>
      <c r="Z53" s="63"/>
      <c r="AA53" s="59"/>
      <c r="AB53" s="59"/>
      <c r="AC53" s="20"/>
      <c r="AD53" s="63"/>
      <c r="AE53" s="59"/>
      <c r="AF53" s="59"/>
      <c r="AG53" s="20"/>
      <c r="AH53" s="63"/>
      <c r="AI53" s="59"/>
      <c r="AJ53" s="59"/>
      <c r="AK53" s="20"/>
      <c r="AL53" s="63"/>
      <c r="AM53" s="59"/>
      <c r="AN53" s="59"/>
      <c r="AO53" s="20"/>
      <c r="AP53" s="63">
        <v>411.8</v>
      </c>
      <c r="AQ53" s="59">
        <f t="shared" si="1"/>
        <v>8.8440268456375839E-3</v>
      </c>
      <c r="AR53" s="59"/>
      <c r="AS53" s="20"/>
      <c r="AT53" s="63">
        <v>412.6</v>
      </c>
      <c r="AU53" s="59">
        <f t="shared" si="2"/>
        <v>8.8282555529641833E-3</v>
      </c>
      <c r="AV53" s="59">
        <f t="shared" si="32"/>
        <v>1.9426906265178623E-3</v>
      </c>
      <c r="AW53" s="27"/>
      <c r="AX53" s="63">
        <v>411.1</v>
      </c>
      <c r="AY53" s="59">
        <f t="shared" si="3"/>
        <v>8.7904991617913722E-3</v>
      </c>
      <c r="AZ53" s="59">
        <f t="shared" si="4"/>
        <v>-3.6354823073194709E-3</v>
      </c>
      <c r="BA53" s="27"/>
      <c r="BB53" s="63"/>
      <c r="BC53" s="59"/>
      <c r="BD53" s="59"/>
      <c r="BE53" s="27"/>
      <c r="BF53" s="63"/>
      <c r="BG53" s="59"/>
      <c r="BH53" s="59"/>
    </row>
    <row r="54" spans="2:239" ht="15" x14ac:dyDescent="0.25">
      <c r="B54" s="53" t="s">
        <v>7</v>
      </c>
      <c r="C54" s="62">
        <v>2699</v>
      </c>
      <c r="D54" s="57">
        <f t="shared" si="5"/>
        <v>6.6552581224232146E-2</v>
      </c>
      <c r="E54" s="24"/>
      <c r="F54" s="62">
        <v>2696</v>
      </c>
      <c r="G54" s="57">
        <f t="shared" si="6"/>
        <v>6.6133542658097427E-2</v>
      </c>
      <c r="H54" s="57">
        <f>IF(C54&gt;0,F54/C54-1,"")</f>
        <v>-1.1115227862170673E-3</v>
      </c>
      <c r="I54" s="24"/>
      <c r="J54" s="62">
        <v>2699.5</v>
      </c>
      <c r="K54" s="57">
        <f t="shared" si="7"/>
        <v>6.5168322329112696E-2</v>
      </c>
      <c r="L54" s="57">
        <f>IF(F54&gt;0,J54/F54-1,"")</f>
        <v>1.2982195845696598E-3</v>
      </c>
      <c r="M54" s="27"/>
      <c r="N54" s="62">
        <v>2707.3</v>
      </c>
      <c r="O54" s="57">
        <f t="shared" si="8"/>
        <v>6.4159805859295399E-2</v>
      </c>
      <c r="P54" s="57">
        <f>IF(J54&gt;0,N54/J54-1,"")</f>
        <v>2.8894239674013278E-3</v>
      </c>
      <c r="Q54" s="27"/>
      <c r="R54" s="62">
        <v>2714.1</v>
      </c>
      <c r="S54" s="57">
        <f t="shared" si="9"/>
        <v>6.3325960353903019E-2</v>
      </c>
      <c r="T54" s="57">
        <f>IF(N54&gt;0,R54/N54-1,"")</f>
        <v>2.5117275514348059E-3</v>
      </c>
      <c r="U54" s="27"/>
      <c r="V54" s="62">
        <v>2724</v>
      </c>
      <c r="W54" s="57">
        <f t="shared" si="10"/>
        <v>6.2387489521924945E-2</v>
      </c>
      <c r="X54" s="57">
        <f>IF(R54&gt;0,V54/R54-1,"")</f>
        <v>3.6476179949154197E-3</v>
      </c>
      <c r="Y54" s="27"/>
      <c r="Z54" s="62">
        <v>2733.4</v>
      </c>
      <c r="AA54" s="57">
        <f t="shared" si="11"/>
        <v>6.1617880772308703E-2</v>
      </c>
      <c r="AB54" s="57">
        <f>IF(V54&gt;0,Z54/V54-1,"")</f>
        <v>3.4508076358297224E-3</v>
      </c>
      <c r="AC54" s="27"/>
      <c r="AD54" s="62">
        <v>2747.1</v>
      </c>
      <c r="AE54" s="57">
        <f t="shared" si="12"/>
        <v>6.0728181094703335E-2</v>
      </c>
      <c r="AF54" s="57">
        <f>IF(Z54&gt;0,AD54/Z54-1,"")</f>
        <v>5.0120728762712563E-3</v>
      </c>
      <c r="AG54" s="27"/>
      <c r="AH54" s="62">
        <v>2760</v>
      </c>
      <c r="AI54" s="57">
        <f t="shared" si="13"/>
        <v>6.0021921049426753E-2</v>
      </c>
      <c r="AJ54" s="57">
        <f>IF(AD54&gt;0,AH54/AD54-1,"")</f>
        <v>4.6958610898766295E-3</v>
      </c>
      <c r="AK54" s="27"/>
      <c r="AL54" s="62">
        <v>2769.1</v>
      </c>
      <c r="AM54" s="57">
        <f t="shared" si="14"/>
        <v>5.972058075035154E-2</v>
      </c>
      <c r="AN54" s="57">
        <f>IF(AH54&gt;0,AL54/AH54-1,"")</f>
        <v>3.2971014492753081E-3</v>
      </c>
      <c r="AO54" s="27"/>
      <c r="AP54" s="62">
        <v>2771.8</v>
      </c>
      <c r="AQ54" s="57">
        <f t="shared" si="1"/>
        <v>5.9528590604026849E-2</v>
      </c>
      <c r="AR54" s="57">
        <f>IF(AL54&gt;0,AP54/AL54-1,"")</f>
        <v>9.7504604384113236E-4</v>
      </c>
      <c r="AS54" s="27"/>
      <c r="AT54" s="62">
        <v>2771.7</v>
      </c>
      <c r="AU54" s="57">
        <f t="shared" si="2"/>
        <v>5.9305079777389302E-2</v>
      </c>
      <c r="AV54" s="57">
        <f t="shared" si="32"/>
        <v>-3.607763907942374E-5</v>
      </c>
      <c r="AW54" s="27"/>
      <c r="AX54" s="62">
        <v>2765.7</v>
      </c>
      <c r="AY54" s="57">
        <f t="shared" si="3"/>
        <v>5.9138612337062503E-2</v>
      </c>
      <c r="AZ54" s="57">
        <f t="shared" si="4"/>
        <v>-2.1647364433380334E-3</v>
      </c>
      <c r="BA54" s="27"/>
      <c r="BB54" s="62">
        <v>2753.2</v>
      </c>
      <c r="BC54" s="57">
        <f t="shared" ref="BC54" si="45">BB54/BB$69</f>
        <v>5.9090167663950963E-2</v>
      </c>
      <c r="BD54" s="57">
        <f t="shared" ref="BD54" si="46">IF(AX54&gt;0,BB54/AX54-1,"")</f>
        <v>-4.5196514444806324E-3</v>
      </c>
      <c r="BE54" s="27"/>
      <c r="BF54" s="62">
        <v>2739.2</v>
      </c>
      <c r="BG54" s="57">
        <f t="shared" ref="BG54" si="47">BF54/BF$69</f>
        <v>5.8953041165114572E-2</v>
      </c>
      <c r="BH54" s="57">
        <f t="shared" ref="BH54" si="48">IF(BB54&gt;0,BF54/BB54-1,"")</f>
        <v>-5.0849920092982392E-3</v>
      </c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</row>
    <row r="55" spans="2:239" s="42" customFormat="1" outlineLevel="1" x14ac:dyDescent="0.2">
      <c r="B55" s="55" t="s">
        <v>85</v>
      </c>
      <c r="C55" s="63"/>
      <c r="D55" s="59"/>
      <c r="E55" s="81"/>
      <c r="F55" s="63"/>
      <c r="G55" s="59"/>
      <c r="H55" s="59"/>
      <c r="I55" s="81"/>
      <c r="J55" s="63"/>
      <c r="K55" s="59"/>
      <c r="L55" s="59"/>
      <c r="M55" s="41"/>
      <c r="N55" s="63"/>
      <c r="O55" s="59"/>
      <c r="P55" s="59"/>
      <c r="Q55" s="41"/>
      <c r="R55" s="63"/>
      <c r="S55" s="59"/>
      <c r="T55" s="59"/>
      <c r="U55" s="41"/>
      <c r="V55" s="63"/>
      <c r="W55" s="59"/>
      <c r="X55" s="59"/>
      <c r="Y55" s="41"/>
      <c r="Z55" s="63"/>
      <c r="AA55" s="59"/>
      <c r="AB55" s="59"/>
      <c r="AC55" s="41"/>
      <c r="AD55" s="63"/>
      <c r="AE55" s="59"/>
      <c r="AF55" s="59"/>
      <c r="AG55" s="41"/>
      <c r="AH55" s="63"/>
      <c r="AI55" s="59"/>
      <c r="AJ55" s="59"/>
      <c r="AK55" s="41"/>
      <c r="AL55" s="63"/>
      <c r="AM55" s="59"/>
      <c r="AN55" s="59"/>
      <c r="AO55" s="41"/>
      <c r="AP55" s="63">
        <v>1138.9000000000001</v>
      </c>
      <c r="AQ55" s="59">
        <f t="shared" si="1"/>
        <v>2.4459597315436243E-2</v>
      </c>
      <c r="AR55" s="59"/>
      <c r="AS55" s="41"/>
      <c r="AT55" s="63">
        <v>1140</v>
      </c>
      <c r="AU55" s="59">
        <f t="shared" si="2"/>
        <v>2.4392174819144859E-2</v>
      </c>
      <c r="AV55" s="59">
        <f t="shared" si="32"/>
        <v>9.658442356659247E-4</v>
      </c>
      <c r="AW55" s="41"/>
      <c r="AX55" s="63">
        <v>1139.5999999999999</v>
      </c>
      <c r="AY55" s="59">
        <f t="shared" si="3"/>
        <v>2.4367922268979436E-2</v>
      </c>
      <c r="AZ55" s="59">
        <f t="shared" si="4"/>
        <v>-3.5087719298254605E-4</v>
      </c>
      <c r="BA55" s="41"/>
      <c r="BB55" s="63"/>
      <c r="BC55" s="59"/>
      <c r="BD55" s="59"/>
      <c r="BE55" s="41"/>
      <c r="BF55" s="63"/>
      <c r="BG55" s="59"/>
      <c r="BH55" s="59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</row>
    <row r="56" spans="2:239" outlineLevel="1" x14ac:dyDescent="0.2">
      <c r="B56" s="54" t="s">
        <v>86</v>
      </c>
      <c r="C56" s="63"/>
      <c r="D56" s="59"/>
      <c r="E56" s="81"/>
      <c r="F56" s="63"/>
      <c r="G56" s="59"/>
      <c r="H56" s="59"/>
      <c r="I56" s="81"/>
      <c r="J56" s="63"/>
      <c r="K56" s="59"/>
      <c r="L56" s="59"/>
      <c r="M56" s="20"/>
      <c r="N56" s="63"/>
      <c r="O56" s="59"/>
      <c r="P56" s="59"/>
      <c r="Q56" s="20"/>
      <c r="R56" s="63"/>
      <c r="S56" s="59"/>
      <c r="T56" s="59"/>
      <c r="U56" s="20"/>
      <c r="V56" s="63"/>
      <c r="W56" s="59"/>
      <c r="X56" s="59"/>
      <c r="Y56" s="20"/>
      <c r="Z56" s="63"/>
      <c r="AA56" s="59"/>
      <c r="AB56" s="59"/>
      <c r="AC56" s="20"/>
      <c r="AD56" s="63"/>
      <c r="AE56" s="59"/>
      <c r="AF56" s="59"/>
      <c r="AG56" s="20"/>
      <c r="AH56" s="63"/>
      <c r="AI56" s="59"/>
      <c r="AJ56" s="59"/>
      <c r="AK56" s="20"/>
      <c r="AL56" s="63"/>
      <c r="AM56" s="59"/>
      <c r="AN56" s="59"/>
      <c r="AO56" s="20"/>
      <c r="AP56" s="63">
        <v>349.9</v>
      </c>
      <c r="AQ56" s="59">
        <f t="shared" si="1"/>
        <v>7.5146308724832207E-3</v>
      </c>
      <c r="AR56" s="59"/>
      <c r="AS56" s="20"/>
      <c r="AT56" s="63">
        <v>348.5</v>
      </c>
      <c r="AU56" s="59">
        <f t="shared" si="2"/>
        <v>7.4567306355017397E-3</v>
      </c>
      <c r="AV56" s="59">
        <f t="shared" si="32"/>
        <v>-4.0011431837667644E-3</v>
      </c>
      <c r="AW56" s="27"/>
      <c r="AX56" s="63">
        <v>346.1</v>
      </c>
      <c r="AY56" s="59">
        <f t="shared" si="3"/>
        <v>7.4006124054877007E-3</v>
      </c>
      <c r="AZ56" s="59">
        <f t="shared" si="4"/>
        <v>-6.8866571018650902E-3</v>
      </c>
      <c r="BA56" s="27"/>
      <c r="BB56" s="63"/>
      <c r="BC56" s="59"/>
      <c r="BD56" s="59"/>
      <c r="BE56" s="27"/>
      <c r="BF56" s="63"/>
      <c r="BG56" s="59"/>
      <c r="BH56" s="59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</row>
    <row r="57" spans="2:239" outlineLevel="1" x14ac:dyDescent="0.2">
      <c r="B57" s="54" t="s">
        <v>87</v>
      </c>
      <c r="C57" s="63"/>
      <c r="D57" s="59"/>
      <c r="E57" s="81"/>
      <c r="F57" s="63"/>
      <c r="G57" s="59"/>
      <c r="H57" s="59"/>
      <c r="I57" s="81"/>
      <c r="J57" s="63"/>
      <c r="K57" s="59"/>
      <c r="L57" s="59"/>
      <c r="M57" s="20"/>
      <c r="N57" s="63"/>
      <c r="O57" s="59"/>
      <c r="P57" s="59"/>
      <c r="Q57" s="20"/>
      <c r="R57" s="63"/>
      <c r="S57" s="59"/>
      <c r="T57" s="59"/>
      <c r="U57" s="20"/>
      <c r="V57" s="63"/>
      <c r="W57" s="59"/>
      <c r="X57" s="59"/>
      <c r="Y57" s="20"/>
      <c r="Z57" s="63"/>
      <c r="AA57" s="59"/>
      <c r="AB57" s="59"/>
      <c r="AC57" s="20"/>
      <c r="AD57" s="63"/>
      <c r="AE57" s="59"/>
      <c r="AF57" s="59"/>
      <c r="AG57" s="20"/>
      <c r="AH57" s="63"/>
      <c r="AI57" s="59"/>
      <c r="AJ57" s="59"/>
      <c r="AK57" s="20"/>
      <c r="AL57" s="63"/>
      <c r="AM57" s="59"/>
      <c r="AN57" s="59"/>
      <c r="AO57" s="20"/>
      <c r="AP57" s="63">
        <v>330.5</v>
      </c>
      <c r="AQ57" s="59">
        <f t="shared" si="1"/>
        <v>7.0979865771812079E-3</v>
      </c>
      <c r="AR57" s="59"/>
      <c r="AS57" s="20"/>
      <c r="AT57" s="63">
        <v>329</v>
      </c>
      <c r="AU57" s="59">
        <f t="shared" si="2"/>
        <v>7.0394960662268939E-3</v>
      </c>
      <c r="AV57" s="59">
        <f t="shared" si="32"/>
        <v>-4.5385779122542047E-3</v>
      </c>
      <c r="AW57" s="27"/>
      <c r="AX57" s="63">
        <v>326.39999999999998</v>
      </c>
      <c r="AY57" s="59">
        <f t="shared" si="3"/>
        <v>6.9793698039618182E-3</v>
      </c>
      <c r="AZ57" s="59">
        <f t="shared" si="4"/>
        <v>-7.902735562310137E-3</v>
      </c>
      <c r="BA57" s="27"/>
      <c r="BB57" s="63"/>
      <c r="BC57" s="59"/>
      <c r="BD57" s="59"/>
      <c r="BE57" s="27"/>
      <c r="BF57" s="63"/>
      <c r="BG57" s="59"/>
      <c r="BH57" s="59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</row>
    <row r="58" spans="2:239" outlineLevel="1" x14ac:dyDescent="0.2">
      <c r="B58" s="54" t="s">
        <v>88</v>
      </c>
      <c r="C58" s="63"/>
      <c r="D58" s="59"/>
      <c r="E58" s="81"/>
      <c r="F58" s="63"/>
      <c r="G58" s="59"/>
      <c r="H58" s="59"/>
      <c r="I58" s="81"/>
      <c r="J58" s="63"/>
      <c r="K58" s="59"/>
      <c r="L58" s="59"/>
      <c r="M58" s="27"/>
      <c r="N58" s="63"/>
      <c r="O58" s="59"/>
      <c r="P58" s="59"/>
      <c r="Q58" s="27"/>
      <c r="R58" s="63"/>
      <c r="S58" s="59"/>
      <c r="T58" s="59"/>
      <c r="U58" s="27"/>
      <c r="V58" s="63"/>
      <c r="W58" s="59"/>
      <c r="X58" s="59"/>
      <c r="Y58" s="27"/>
      <c r="Z58" s="63"/>
      <c r="AA58" s="59"/>
      <c r="AB58" s="59"/>
      <c r="AC58" s="27"/>
      <c r="AD58" s="63"/>
      <c r="AE58" s="59"/>
      <c r="AF58" s="59"/>
      <c r="AG58" s="27"/>
      <c r="AH58" s="63"/>
      <c r="AI58" s="59"/>
      <c r="AJ58" s="59"/>
      <c r="AK58" s="27"/>
      <c r="AL58" s="63"/>
      <c r="AM58" s="59"/>
      <c r="AN58" s="59"/>
      <c r="AO58" s="27"/>
      <c r="AP58" s="63">
        <v>952.4</v>
      </c>
      <c r="AQ58" s="59">
        <f t="shared" si="1"/>
        <v>2.0454228187919463E-2</v>
      </c>
      <c r="AR58" s="59"/>
      <c r="AS58" s="27"/>
      <c r="AT58" s="63">
        <v>954.1</v>
      </c>
      <c r="AU58" s="59">
        <f t="shared" si="2"/>
        <v>2.0414538592057992E-2</v>
      </c>
      <c r="AV58" s="59">
        <f t="shared" si="32"/>
        <v>1.7849643007139537E-3</v>
      </c>
      <c r="AW58" s="27"/>
      <c r="AX58" s="63">
        <v>953.7</v>
      </c>
      <c r="AY58" s="59">
        <f t="shared" si="3"/>
        <v>2.0392846145950938E-2</v>
      </c>
      <c r="AZ58" s="59">
        <f t="shared" si="4"/>
        <v>-4.192432659050338E-4</v>
      </c>
      <c r="BA58" s="27"/>
      <c r="BB58" s="63"/>
      <c r="BC58" s="59"/>
      <c r="BD58" s="59"/>
      <c r="BE58" s="27"/>
      <c r="BF58" s="63"/>
      <c r="BG58" s="59"/>
      <c r="BH58" s="59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</row>
    <row r="59" spans="2:239" ht="15" collapsed="1" x14ac:dyDescent="0.25">
      <c r="B59" s="53" t="s">
        <v>39</v>
      </c>
      <c r="C59" s="62">
        <v>5353.4</v>
      </c>
      <c r="D59" s="57">
        <f t="shared" si="5"/>
        <v>0.13200540508551475</v>
      </c>
      <c r="E59" s="24"/>
      <c r="F59" s="62">
        <v>5405</v>
      </c>
      <c r="G59" s="57">
        <f t="shared" si="6"/>
        <v>0.13258597851150469</v>
      </c>
      <c r="H59" s="57">
        <f t="shared" ref="H59:H62" si="49">IF(C59&gt;0,F59/C59-1,"")</f>
        <v>9.6387342623380778E-3</v>
      </c>
      <c r="I59" s="24"/>
      <c r="J59" s="62">
        <v>5561.6</v>
      </c>
      <c r="K59" s="57">
        <f t="shared" si="7"/>
        <v>0.13426195275628569</v>
      </c>
      <c r="L59" s="57">
        <f>IF(F59&gt;0,J59/F59-1,"")</f>
        <v>2.8973172987974083E-2</v>
      </c>
      <c r="M59" s="27"/>
      <c r="N59" s="62">
        <v>5708.4</v>
      </c>
      <c r="O59" s="57">
        <f t="shared" si="8"/>
        <v>0.13528232400073939</v>
      </c>
      <c r="P59" s="57">
        <f>IF(J59&gt;0,N59/J59-1,"")</f>
        <v>2.6395281933256465E-2</v>
      </c>
      <c r="Q59" s="27"/>
      <c r="R59" s="62">
        <v>5808</v>
      </c>
      <c r="S59" s="57">
        <f t="shared" si="9"/>
        <v>0.1355134953522231</v>
      </c>
      <c r="T59" s="57">
        <f>IF(N59&gt;0,R59/N59-1,"")</f>
        <v>1.7447971410552876E-2</v>
      </c>
      <c r="U59" s="27"/>
      <c r="V59" s="62">
        <v>5912.3</v>
      </c>
      <c r="W59" s="57">
        <f t="shared" si="10"/>
        <v>0.13540879379606346</v>
      </c>
      <c r="X59" s="57">
        <f>IF(R59&gt;0,V59/R59-1,"")</f>
        <v>1.7957988980716211E-2</v>
      </c>
      <c r="Y59" s="27"/>
      <c r="Z59" s="62">
        <v>6003.9</v>
      </c>
      <c r="AA59" s="57">
        <f t="shared" si="11"/>
        <v>0.13534337980861352</v>
      </c>
      <c r="AB59" s="57">
        <f>IF(V59&gt;0,Z59/V59-1,"")</f>
        <v>1.5493124503154432E-2</v>
      </c>
      <c r="AC59" s="27"/>
      <c r="AD59" s="62">
        <v>6152.8</v>
      </c>
      <c r="AE59" s="57">
        <f t="shared" si="12"/>
        <v>0.13601556282606775</v>
      </c>
      <c r="AF59" s="57">
        <f>IF(Z59&gt;0,AD59/Z59-1,"")</f>
        <v>2.4800546311564142E-2</v>
      </c>
      <c r="AG59" s="27"/>
      <c r="AH59" s="62">
        <v>6283.7</v>
      </c>
      <c r="AI59" s="57">
        <f t="shared" si="13"/>
        <v>0.13665208162981263</v>
      </c>
      <c r="AJ59" s="57">
        <f>IF(AD59&gt;0,AH59/AD59-1,"")</f>
        <v>2.1274866727343689E-2</v>
      </c>
      <c r="AK59" s="27"/>
      <c r="AL59" s="62">
        <v>6354.1</v>
      </c>
      <c r="AM59" s="57">
        <f t="shared" si="14"/>
        <v>0.13703750032350176</v>
      </c>
      <c r="AN59" s="57">
        <f>IF(AH59&gt;0,AL59/AH59-1,"")</f>
        <v>1.120359024141826E-2</v>
      </c>
      <c r="AO59" s="27"/>
      <c r="AP59" s="62">
        <v>6384.4</v>
      </c>
      <c r="AQ59" s="57">
        <f t="shared" si="1"/>
        <v>0.13711463087248321</v>
      </c>
      <c r="AR59" s="57">
        <f>IF(AL59&gt;0,AP59/AL59-1,"")</f>
        <v>4.7685746211105773E-3</v>
      </c>
      <c r="AS59" s="27"/>
      <c r="AT59" s="62">
        <v>6409.1</v>
      </c>
      <c r="AU59" s="57">
        <f t="shared" si="2"/>
        <v>0.13713323476612396</v>
      </c>
      <c r="AV59" s="57">
        <f t="shared" si="32"/>
        <v>3.8688052127060502E-3</v>
      </c>
      <c r="AW59" s="27"/>
      <c r="AX59" s="62">
        <v>6426.2</v>
      </c>
      <c r="AY59" s="57">
        <f t="shared" si="3"/>
        <v>0.13741061959013307</v>
      </c>
      <c r="AZ59" s="57">
        <f t="shared" si="4"/>
        <v>2.6680813218704635E-3</v>
      </c>
      <c r="BA59" s="27"/>
      <c r="BB59" s="62">
        <v>6392.7</v>
      </c>
      <c r="BC59" s="57">
        <f t="shared" ref="BC59:BC62" si="50">BB59/BB$69</f>
        <v>0.13720242438810815</v>
      </c>
      <c r="BD59" s="57">
        <f t="shared" ref="BD59:BD62" si="51">IF(AX59&gt;0,BB59/AX59-1,"")</f>
        <v>-5.2130341414833303E-3</v>
      </c>
      <c r="BE59" s="27"/>
      <c r="BF59" s="62">
        <v>6376.6</v>
      </c>
      <c r="BG59" s="57">
        <f t="shared" ref="BG59:BG62" si="52">BF59/BF$69</f>
        <v>0.13723713576718372</v>
      </c>
      <c r="BH59" s="57">
        <f t="shared" ref="BH59:BH62" si="53">IF(BB59&gt;0,BF59/BB59-1,"")</f>
        <v>-2.5184976613948917E-3</v>
      </c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</row>
    <row r="60" spans="2:239" ht="15" x14ac:dyDescent="0.25">
      <c r="B60" s="53" t="s">
        <v>40</v>
      </c>
      <c r="C60" s="62">
        <v>1176.0999999999999</v>
      </c>
      <c r="D60" s="57">
        <f t="shared" si="5"/>
        <v>2.9000552344505156E-2</v>
      </c>
      <c r="E60" s="24"/>
      <c r="F60" s="62">
        <v>1191.8</v>
      </c>
      <c r="G60" s="57">
        <f t="shared" si="6"/>
        <v>2.9235146936172299E-2</v>
      </c>
      <c r="H60" s="57">
        <f t="shared" si="49"/>
        <v>1.3349204999574926E-2</v>
      </c>
      <c r="I60" s="24"/>
      <c r="J60" s="62">
        <v>1224.4000000000001</v>
      </c>
      <c r="K60" s="57">
        <f t="shared" si="7"/>
        <v>2.9558101077890572E-2</v>
      </c>
      <c r="L60" s="57">
        <f>IF(F60&gt;0,J60/F60-1,"")</f>
        <v>2.7353582815908828E-2</v>
      </c>
      <c r="M60" s="27"/>
      <c r="N60" s="62">
        <v>1260.7</v>
      </c>
      <c r="O60" s="57">
        <f t="shared" si="8"/>
        <v>2.9877097937728993E-2</v>
      </c>
      <c r="P60" s="57">
        <f>IF(J60&gt;0,N60/J60-1,"")</f>
        <v>2.9647174126102627E-2</v>
      </c>
      <c r="Q60" s="27"/>
      <c r="R60" s="62">
        <v>1291.9000000000001</v>
      </c>
      <c r="S60" s="57">
        <f t="shared" si="9"/>
        <v>3.0142886474782547E-2</v>
      </c>
      <c r="T60" s="57">
        <f>IF(N60&gt;0,R60/N60-1,"")</f>
        <v>2.474815578646794E-2</v>
      </c>
      <c r="U60" s="27"/>
      <c r="V60" s="62">
        <v>1335.3</v>
      </c>
      <c r="W60" s="57">
        <f t="shared" si="10"/>
        <v>3.0582237429745366E-2</v>
      </c>
      <c r="X60" s="57">
        <f>IF(R60&gt;0,V60/R60-1,"")</f>
        <v>3.3593931418840262E-2</v>
      </c>
      <c r="Y60" s="27"/>
      <c r="Z60" s="62">
        <v>1367.4</v>
      </c>
      <c r="AA60" s="57">
        <f t="shared" si="11"/>
        <v>3.0824720190259353E-2</v>
      </c>
      <c r="AB60" s="57">
        <f>IF(V60&gt;0,Z60/V60-1,"")</f>
        <v>2.4039541676027953E-2</v>
      </c>
      <c r="AC60" s="27"/>
      <c r="AD60" s="62">
        <v>1404.9</v>
      </c>
      <c r="AE60" s="57">
        <f t="shared" si="12"/>
        <v>3.1057122645680432E-2</v>
      </c>
      <c r="AF60" s="57">
        <f>IF(Z60&gt;0,AD60/Z60-1,"")</f>
        <v>2.742430890741554E-2</v>
      </c>
      <c r="AG60" s="27"/>
      <c r="AH60" s="62">
        <v>1431.5</v>
      </c>
      <c r="AI60" s="57">
        <f t="shared" si="13"/>
        <v>3.1130934776179127E-2</v>
      </c>
      <c r="AJ60" s="57">
        <f>IF(AD60&gt;0,AH60/AD60-1,"")</f>
        <v>1.8933731938216125E-2</v>
      </c>
      <c r="AK60" s="27"/>
      <c r="AL60" s="62">
        <v>1448.5</v>
      </c>
      <c r="AM60" s="57">
        <f t="shared" si="14"/>
        <v>3.1239486192945073E-2</v>
      </c>
      <c r="AN60" s="57">
        <f>IF(AH60&gt;0,AL60/AH60-1,"")</f>
        <v>1.1875654907439692E-2</v>
      </c>
      <c r="AO60" s="27"/>
      <c r="AP60" s="62">
        <v>1456.5</v>
      </c>
      <c r="AQ60" s="57">
        <f t="shared" si="1"/>
        <v>3.1280536912751677E-2</v>
      </c>
      <c r="AR60" s="57">
        <f>IF(AL60&gt;0,AP60/AL60-1,"")</f>
        <v>5.5229547808077761E-3</v>
      </c>
      <c r="AS60" s="27"/>
      <c r="AT60" s="62">
        <v>1461.1</v>
      </c>
      <c r="AU60" s="57">
        <f t="shared" si="2"/>
        <v>3.1262637393203993E-2</v>
      </c>
      <c r="AV60" s="57">
        <f t="shared" si="32"/>
        <v>3.1582560933745008E-3</v>
      </c>
      <c r="AW60" s="27"/>
      <c r="AX60" s="62">
        <v>1461.3</v>
      </c>
      <c r="AY60" s="57">
        <f t="shared" si="3"/>
        <v>3.1246792569023914E-2</v>
      </c>
      <c r="AZ60" s="57">
        <f t="shared" si="4"/>
        <v>1.3688317021420815E-4</v>
      </c>
      <c r="BA60" s="27"/>
      <c r="BB60" s="62">
        <v>1461.2</v>
      </c>
      <c r="BC60" s="57">
        <f t="shared" si="50"/>
        <v>3.1360799429959736E-2</v>
      </c>
      <c r="BD60" s="57">
        <f t="shared" si="51"/>
        <v>-6.8432217888103608E-5</v>
      </c>
      <c r="BE60" s="27"/>
      <c r="BF60" s="62">
        <v>1463.8</v>
      </c>
      <c r="BG60" s="57">
        <f t="shared" si="52"/>
        <v>3.1503892252298007E-2</v>
      </c>
      <c r="BH60" s="57">
        <f t="shared" si="53"/>
        <v>1.7793594306048099E-3</v>
      </c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</row>
    <row r="61" spans="2:239" ht="15" customHeight="1" x14ac:dyDescent="0.25">
      <c r="B61" s="53" t="s">
        <v>41</v>
      </c>
      <c r="C61" s="62">
        <v>550</v>
      </c>
      <c r="D61" s="57">
        <f t="shared" si="5"/>
        <v>1.3562030260588246E-2</v>
      </c>
      <c r="E61" s="24"/>
      <c r="F61" s="62">
        <v>554.20000000000005</v>
      </c>
      <c r="G61" s="57">
        <f t="shared" si="6"/>
        <v>1.359466221851543E-2</v>
      </c>
      <c r="H61" s="57">
        <f t="shared" si="49"/>
        <v>7.6363636363636633E-3</v>
      </c>
      <c r="I61" s="24"/>
      <c r="J61" s="62">
        <v>562.5</v>
      </c>
      <c r="K61" s="57">
        <f t="shared" si="7"/>
        <v>1.3579248494212222E-2</v>
      </c>
      <c r="L61" s="57">
        <f>IF(F61&gt;0,J61/F61-1,"")</f>
        <v>1.4976542764344902E-2</v>
      </c>
      <c r="M61" s="27"/>
      <c r="N61" s="62">
        <v>572.5</v>
      </c>
      <c r="O61" s="57">
        <f t="shared" si="8"/>
        <v>1.3567572435432575E-2</v>
      </c>
      <c r="P61" s="57">
        <f>IF(J61&gt;0,N61/J61-1,"")</f>
        <v>1.777777777777767E-2</v>
      </c>
      <c r="Q61" s="27"/>
      <c r="R61" s="62">
        <v>579.79999999999995</v>
      </c>
      <c r="S61" s="57">
        <f t="shared" si="9"/>
        <v>1.3528017321835218E-2</v>
      </c>
      <c r="T61" s="57">
        <f>IF(N61&gt;0,R61/N61-1,"")</f>
        <v>1.2751091703056661E-2</v>
      </c>
      <c r="U61" s="27"/>
      <c r="V61" s="62">
        <v>587.9</v>
      </c>
      <c r="W61" s="57">
        <f t="shared" si="10"/>
        <v>1.3464612734926459E-2</v>
      </c>
      <c r="X61" s="57">
        <f>IF(R61&gt;0,V61/R61-1,"")</f>
        <v>1.3970334598137235E-2</v>
      </c>
      <c r="Y61" s="27"/>
      <c r="Z61" s="62">
        <v>596.6</v>
      </c>
      <c r="AA61" s="57">
        <f t="shared" si="11"/>
        <v>1.3448901612921406E-2</v>
      </c>
      <c r="AB61" s="57">
        <f>IF(V61&gt;0,Z61/V61-1,"")</f>
        <v>1.4798435108011709E-2</v>
      </c>
      <c r="AC61" s="27"/>
      <c r="AD61" s="62">
        <v>609.79999999999995</v>
      </c>
      <c r="AE61" s="57">
        <f t="shared" si="12"/>
        <v>1.3480413829693163E-2</v>
      </c>
      <c r="AF61" s="57">
        <f>IF(Z61&gt;0,AD61/Z61-1,"")</f>
        <v>2.2125377137110158E-2</v>
      </c>
      <c r="AG61" s="27"/>
      <c r="AH61" s="62">
        <v>622</v>
      </c>
      <c r="AI61" s="57">
        <f t="shared" si="13"/>
        <v>1.3526679308965015E-2</v>
      </c>
      <c r="AJ61" s="57">
        <f>IF(AD61&gt;0,AH61/AD61-1,"")</f>
        <v>2.0006559527714129E-2</v>
      </c>
      <c r="AK61" s="27"/>
      <c r="AL61" s="62">
        <v>630.1</v>
      </c>
      <c r="AM61" s="57">
        <f t="shared" si="14"/>
        <v>1.3589230410890364E-2</v>
      </c>
      <c r="AN61" s="57">
        <f>IF(AH61&gt;0,AL61/AH61-1,"")</f>
        <v>1.302250803858529E-2</v>
      </c>
      <c r="AO61" s="27"/>
      <c r="AP61" s="62">
        <v>635</v>
      </c>
      <c r="AQ61" s="57">
        <f t="shared" si="1"/>
        <v>1.363758389261745E-2</v>
      </c>
      <c r="AR61" s="57">
        <f>IF(AL61&gt;0,AP61/AL61-1,"")</f>
        <v>7.7765434058085781E-3</v>
      </c>
      <c r="AS61" s="27"/>
      <c r="AT61" s="62">
        <v>638.6</v>
      </c>
      <c r="AU61" s="57">
        <f t="shared" si="2"/>
        <v>1.3663897227636761E-2</v>
      </c>
      <c r="AV61" s="57">
        <f t="shared" si="32"/>
        <v>5.6692913385827381E-3</v>
      </c>
      <c r="AW61" s="27"/>
      <c r="AX61" s="62">
        <v>639.4</v>
      </c>
      <c r="AY61" s="57">
        <f t="shared" si="3"/>
        <v>1.3672209107393342E-2</v>
      </c>
      <c r="AZ61" s="57">
        <f t="shared" si="4"/>
        <v>1.2527403695583583E-3</v>
      </c>
      <c r="BA61" s="27"/>
      <c r="BB61" s="62">
        <v>637</v>
      </c>
      <c r="BC61" s="57">
        <f t="shared" si="50"/>
        <v>1.3671522883167501E-2</v>
      </c>
      <c r="BD61" s="57">
        <f t="shared" si="51"/>
        <v>-3.7535189239912281E-3</v>
      </c>
      <c r="BE61" s="27"/>
      <c r="BF61" s="62">
        <v>636</v>
      </c>
      <c r="BG61" s="57">
        <f t="shared" si="52"/>
        <v>1.3687987069587059E-2</v>
      </c>
      <c r="BH61" s="57">
        <f t="shared" si="53"/>
        <v>-1.5698587127158659E-3</v>
      </c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</row>
    <row r="62" spans="2:239" ht="15" x14ac:dyDescent="0.25">
      <c r="B62" s="53" t="s">
        <v>8</v>
      </c>
      <c r="C62" s="62">
        <v>2083.3000000000002</v>
      </c>
      <c r="D62" s="57">
        <f t="shared" si="5"/>
        <v>5.137050480342454E-2</v>
      </c>
      <c r="E62" s="24"/>
      <c r="F62" s="62">
        <v>2082.5</v>
      </c>
      <c r="G62" s="57">
        <f t="shared" si="6"/>
        <v>5.1084236864053376E-2</v>
      </c>
      <c r="H62" s="57">
        <f t="shared" si="49"/>
        <v>-3.8400614409839218E-4</v>
      </c>
      <c r="I62" s="24"/>
      <c r="J62" s="62">
        <v>2087.4</v>
      </c>
      <c r="K62" s="57">
        <f t="shared" si="7"/>
        <v>5.039168587878861E-2</v>
      </c>
      <c r="L62" s="57">
        <f>IF(F62&gt;0,J62/F62-1,"")</f>
        <v>2.3529411764706687E-3</v>
      </c>
      <c r="M62" s="27"/>
      <c r="N62" s="62">
        <v>2097.3000000000002</v>
      </c>
      <c r="O62" s="57">
        <f t="shared" si="8"/>
        <v>4.9703527805821386E-2</v>
      </c>
      <c r="P62" s="57">
        <f>IF(J62&gt;0,N62/J62-1,"")</f>
        <v>4.7427421672894265E-3</v>
      </c>
      <c r="Q62" s="27"/>
      <c r="R62" s="62">
        <v>2107.8000000000002</v>
      </c>
      <c r="S62" s="57">
        <f t="shared" si="9"/>
        <v>4.9179639377309896E-2</v>
      </c>
      <c r="T62" s="57">
        <f>IF(N62&gt;0,R62/N62-1,"")</f>
        <v>5.0064368473752285E-3</v>
      </c>
      <c r="U62" s="27"/>
      <c r="V62" s="62">
        <v>2121</v>
      </c>
      <c r="W62" s="57">
        <f t="shared" si="10"/>
        <v>4.857704305286447E-2</v>
      </c>
      <c r="X62" s="57">
        <f>IF(R62&gt;0,V62/R62-1,"")</f>
        <v>6.2624537432394156E-3</v>
      </c>
      <c r="Y62" s="27"/>
      <c r="Z62" s="62">
        <v>2134.1</v>
      </c>
      <c r="AA62" s="57">
        <f t="shared" si="11"/>
        <v>4.8108114200696564E-2</v>
      </c>
      <c r="AB62" s="57">
        <f>IF(V62&gt;0,Z62/V62-1,"")</f>
        <v>6.1763319189060972E-3</v>
      </c>
      <c r="AC62" s="27"/>
      <c r="AD62" s="62">
        <v>2151.1</v>
      </c>
      <c r="AE62" s="57">
        <f t="shared" si="12"/>
        <v>4.7552834025996991E-2</v>
      </c>
      <c r="AF62" s="57">
        <f>IF(Z62&gt;0,AD62/Z62-1,"")</f>
        <v>7.9658872592662799E-3</v>
      </c>
      <c r="AG62" s="27"/>
      <c r="AH62" s="62">
        <v>2166.8000000000002</v>
      </c>
      <c r="AI62" s="57">
        <f t="shared" si="13"/>
        <v>4.7121557438368801E-2</v>
      </c>
      <c r="AJ62" s="57">
        <f>IF(AD62&gt;0,AH62/AD62-1,"")</f>
        <v>7.2985914183443246E-3</v>
      </c>
      <c r="AK62" s="27"/>
      <c r="AL62" s="62">
        <v>2177</v>
      </c>
      <c r="AM62" s="57">
        <f t="shared" si="14"/>
        <v>4.695088812015287E-2</v>
      </c>
      <c r="AN62" s="57">
        <f>IF(AH62&gt;0,AL62/AH62-1,"")</f>
        <v>4.7074026213771436E-3</v>
      </c>
      <c r="AO62" s="27"/>
      <c r="AP62" s="62">
        <v>2181.1</v>
      </c>
      <c r="AQ62" s="57">
        <f t="shared" si="1"/>
        <v>4.6842416107382545E-2</v>
      </c>
      <c r="AR62" s="57">
        <f>IF(AL62&gt;0,AP62/AL62-1,"")</f>
        <v>1.8833256775379059E-3</v>
      </c>
      <c r="AS62" s="27"/>
      <c r="AT62" s="62">
        <v>2184</v>
      </c>
      <c r="AU62" s="57">
        <f t="shared" si="2"/>
        <v>4.6730271758782783E-2</v>
      </c>
      <c r="AV62" s="57">
        <f t="shared" si="32"/>
        <v>1.3296043280914827E-3</v>
      </c>
      <c r="AW62" s="27"/>
      <c r="AX62" s="62">
        <v>2180</v>
      </c>
      <c r="AY62" s="57">
        <f t="shared" si="3"/>
        <v>4.6614663519107737E-2</v>
      </c>
      <c r="AZ62" s="57">
        <f t="shared" si="4"/>
        <v>-1.831501831501825E-3</v>
      </c>
      <c r="BA62" s="27"/>
      <c r="BB62" s="62">
        <v>2170.9</v>
      </c>
      <c r="BC62" s="57">
        <f t="shared" si="50"/>
        <v>4.6592635835272102E-2</v>
      </c>
      <c r="BD62" s="57">
        <f t="shared" si="51"/>
        <v>-4.1743119266054451E-3</v>
      </c>
      <c r="BE62" s="27"/>
      <c r="BF62" s="62">
        <v>2166</v>
      </c>
      <c r="BG62" s="57">
        <f t="shared" si="52"/>
        <v>4.6616635208688001E-2</v>
      </c>
      <c r="BH62" s="57">
        <f t="shared" si="53"/>
        <v>-2.2571283799346364E-3</v>
      </c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</row>
    <row r="63" spans="2:239" outlineLevel="1" x14ac:dyDescent="0.2">
      <c r="B63" s="54" t="s">
        <v>89</v>
      </c>
      <c r="C63" s="63"/>
      <c r="D63" s="59"/>
      <c r="E63" s="81"/>
      <c r="F63" s="63"/>
      <c r="G63" s="59"/>
      <c r="H63" s="59"/>
      <c r="I63" s="81"/>
      <c r="J63" s="63"/>
      <c r="K63" s="59"/>
      <c r="L63" s="59"/>
      <c r="M63" s="27"/>
      <c r="N63" s="63"/>
      <c r="O63" s="59"/>
      <c r="P63" s="59"/>
      <c r="Q63" s="27"/>
      <c r="R63" s="63"/>
      <c r="S63" s="59"/>
      <c r="T63" s="59"/>
      <c r="U63" s="27"/>
      <c r="V63" s="63"/>
      <c r="W63" s="59"/>
      <c r="X63" s="59"/>
      <c r="Y63" s="27"/>
      <c r="Z63" s="63"/>
      <c r="AA63" s="59"/>
      <c r="AB63" s="59"/>
      <c r="AC63" s="27"/>
      <c r="AD63" s="63"/>
      <c r="AE63" s="59"/>
      <c r="AF63" s="59"/>
      <c r="AG63" s="27"/>
      <c r="AH63" s="63"/>
      <c r="AI63" s="59"/>
      <c r="AJ63" s="59"/>
      <c r="AK63" s="27"/>
      <c r="AL63" s="63"/>
      <c r="AM63" s="59"/>
      <c r="AN63" s="59"/>
      <c r="AO63" s="27"/>
      <c r="AP63" s="63">
        <v>318.7</v>
      </c>
      <c r="AQ63" s="59">
        <f t="shared" si="1"/>
        <v>6.8445637583892617E-3</v>
      </c>
      <c r="AR63" s="59"/>
      <c r="AS63" s="27"/>
      <c r="AT63" s="63">
        <v>320.5</v>
      </c>
      <c r="AU63" s="59">
        <f t="shared" si="2"/>
        <v>6.8576245873122176E-3</v>
      </c>
      <c r="AV63" s="59">
        <f t="shared" si="32"/>
        <v>5.6479447756512258E-3</v>
      </c>
      <c r="AW63" s="27"/>
      <c r="AX63" s="63">
        <v>319.8</v>
      </c>
      <c r="AY63" s="59">
        <f t="shared" si="3"/>
        <v>6.8382428410140618E-3</v>
      </c>
      <c r="AZ63" s="59">
        <f t="shared" si="4"/>
        <v>-2.1840873634945135E-3</v>
      </c>
      <c r="BA63" s="27"/>
      <c r="BB63" s="63"/>
      <c r="BC63" s="59"/>
      <c r="BD63" s="59"/>
      <c r="BE63" s="27"/>
      <c r="BF63" s="63"/>
      <c r="BG63" s="59"/>
      <c r="BH63" s="59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</row>
    <row r="64" spans="2:239" outlineLevel="1" x14ac:dyDescent="0.2">
      <c r="B64" s="54" t="s">
        <v>90</v>
      </c>
      <c r="C64" s="63"/>
      <c r="D64" s="59"/>
      <c r="E64" s="81"/>
      <c r="F64" s="63"/>
      <c r="G64" s="59"/>
      <c r="H64" s="59"/>
      <c r="I64" s="81"/>
      <c r="J64" s="63"/>
      <c r="K64" s="59"/>
      <c r="L64" s="59"/>
      <c r="M64" s="20"/>
      <c r="N64" s="63"/>
      <c r="O64" s="59"/>
      <c r="P64" s="59"/>
      <c r="Q64" s="20"/>
      <c r="R64" s="63"/>
      <c r="S64" s="59"/>
      <c r="T64" s="59"/>
      <c r="U64" s="20"/>
      <c r="V64" s="63"/>
      <c r="W64" s="59"/>
      <c r="X64" s="59"/>
      <c r="Y64" s="20"/>
      <c r="Z64" s="63"/>
      <c r="AA64" s="59"/>
      <c r="AB64" s="59"/>
      <c r="AC64" s="20"/>
      <c r="AD64" s="63"/>
      <c r="AE64" s="59"/>
      <c r="AF64" s="59"/>
      <c r="AG64" s="20"/>
      <c r="AH64" s="63"/>
      <c r="AI64" s="59"/>
      <c r="AJ64" s="59"/>
      <c r="AK64" s="20"/>
      <c r="AL64" s="63"/>
      <c r="AM64" s="59"/>
      <c r="AN64" s="59"/>
      <c r="AO64" s="20"/>
      <c r="AP64" s="63">
        <v>1156</v>
      </c>
      <c r="AQ64" s="59">
        <f t="shared" si="1"/>
        <v>2.4826845637583892E-2</v>
      </c>
      <c r="AR64" s="59"/>
      <c r="AS64" s="20"/>
      <c r="AT64" s="63">
        <v>1155.9000000000001</v>
      </c>
      <c r="AU64" s="59">
        <f t="shared" si="2"/>
        <v>2.47323814679382E-2</v>
      </c>
      <c r="AV64" s="59">
        <f t="shared" si="32"/>
        <v>-8.6505190311392255E-5</v>
      </c>
      <c r="AW64" s="27"/>
      <c r="AX64" s="63">
        <v>1152.2</v>
      </c>
      <c r="AY64" s="59">
        <f t="shared" si="3"/>
        <v>2.4637346470970611E-2</v>
      </c>
      <c r="AZ64" s="59">
        <f t="shared" si="4"/>
        <v>-3.2009689419499887E-3</v>
      </c>
      <c r="BA64" s="27"/>
      <c r="BB64" s="63"/>
      <c r="BC64" s="59"/>
      <c r="BD64" s="59"/>
      <c r="BE64" s="27"/>
      <c r="BF64" s="63"/>
      <c r="BG64" s="59"/>
      <c r="BH64" s="59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</row>
    <row r="65" spans="1:239" outlineLevel="1" x14ac:dyDescent="0.2">
      <c r="B65" s="54" t="s">
        <v>91</v>
      </c>
      <c r="C65" s="63"/>
      <c r="D65" s="59"/>
      <c r="E65" s="81"/>
      <c r="F65" s="63"/>
      <c r="G65" s="59"/>
      <c r="H65" s="59"/>
      <c r="I65" s="81"/>
      <c r="J65" s="63"/>
      <c r="K65" s="59"/>
      <c r="L65" s="59"/>
      <c r="M65" s="27"/>
      <c r="N65" s="63"/>
      <c r="O65" s="59"/>
      <c r="P65" s="59"/>
      <c r="Q65" s="27"/>
      <c r="R65" s="63"/>
      <c r="S65" s="59"/>
      <c r="T65" s="59"/>
      <c r="U65" s="27"/>
      <c r="V65" s="63"/>
      <c r="W65" s="59"/>
      <c r="X65" s="59"/>
      <c r="Y65" s="27"/>
      <c r="Z65" s="63"/>
      <c r="AA65" s="59"/>
      <c r="AB65" s="59"/>
      <c r="AC65" s="27"/>
      <c r="AD65" s="63"/>
      <c r="AE65" s="59"/>
      <c r="AF65" s="59"/>
      <c r="AG65" s="27"/>
      <c r="AH65" s="63"/>
      <c r="AI65" s="59"/>
      <c r="AJ65" s="59"/>
      <c r="AK65" s="27"/>
      <c r="AL65" s="63"/>
      <c r="AM65" s="59"/>
      <c r="AN65" s="59"/>
      <c r="AO65" s="27"/>
      <c r="AP65" s="63">
        <v>706.4</v>
      </c>
      <c r="AQ65" s="59">
        <f t="shared" si="1"/>
        <v>1.5171006711409396E-2</v>
      </c>
      <c r="AR65" s="59"/>
      <c r="AS65" s="27"/>
      <c r="AT65" s="63">
        <v>707.6</v>
      </c>
      <c r="AU65" s="59">
        <f t="shared" si="2"/>
        <v>1.5140265703532371E-2</v>
      </c>
      <c r="AV65" s="59">
        <f t="shared" si="32"/>
        <v>1.6987542468855921E-3</v>
      </c>
      <c r="AW65" s="27"/>
      <c r="AX65" s="63">
        <v>708</v>
      </c>
      <c r="AY65" s="59">
        <f t="shared" si="3"/>
        <v>1.5139074207123062E-2</v>
      </c>
      <c r="AZ65" s="59">
        <f t="shared" si="4"/>
        <v>5.6529112492920142E-4</v>
      </c>
      <c r="BA65" s="27"/>
      <c r="BB65" s="63"/>
      <c r="BC65" s="59"/>
      <c r="BD65" s="59"/>
      <c r="BE65" s="27"/>
      <c r="BF65" s="63"/>
      <c r="BG65" s="59"/>
      <c r="BH65" s="59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</row>
    <row r="66" spans="1:239" ht="15" collapsed="1" x14ac:dyDescent="0.25">
      <c r="B66" s="53" t="s">
        <v>42</v>
      </c>
      <c r="C66" s="62">
        <v>274.5</v>
      </c>
      <c r="D66" s="57">
        <f t="shared" si="5"/>
        <v>6.7686860118754064E-3</v>
      </c>
      <c r="E66" s="24"/>
      <c r="F66" s="62">
        <v>276.2</v>
      </c>
      <c r="G66" s="57">
        <f t="shared" si="6"/>
        <v>6.775253888043958E-3</v>
      </c>
      <c r="H66" s="57">
        <f t="shared" ref="H66:H69" si="54">IF(C66&gt;0,F66/C66-1,"")</f>
        <v>6.1930783242258869E-3</v>
      </c>
      <c r="I66" s="24"/>
      <c r="J66" s="62">
        <v>281.3</v>
      </c>
      <c r="K66" s="57">
        <f t="shared" si="7"/>
        <v>6.7908312914167082E-3</v>
      </c>
      <c r="L66" s="57">
        <f>IF(F66&gt;0,J66/F66-1,"")</f>
        <v>1.8464880521361415E-2</v>
      </c>
      <c r="M66" s="27"/>
      <c r="N66" s="62">
        <v>287.7</v>
      </c>
      <c r="O66" s="57">
        <f t="shared" si="8"/>
        <v>6.8181495016138892E-3</v>
      </c>
      <c r="P66" s="57">
        <f>IF(J66&gt;0,N66/J66-1,"")</f>
        <v>2.2751510842516698E-2</v>
      </c>
      <c r="Q66" s="27"/>
      <c r="R66" s="62">
        <v>294.3</v>
      </c>
      <c r="S66" s="57">
        <f t="shared" si="9"/>
        <v>6.8666703998208093E-3</v>
      </c>
      <c r="T66" s="57">
        <f>IF(N66&gt;0,R66/N66-1,"")</f>
        <v>2.294056308654846E-2</v>
      </c>
      <c r="U66" s="27"/>
      <c r="V66" s="62">
        <v>300.60000000000002</v>
      </c>
      <c r="W66" s="57">
        <f t="shared" si="10"/>
        <v>6.8846106278600003E-3</v>
      </c>
      <c r="X66" s="57">
        <f>IF(R66&gt;0,V66/R66-1,"")</f>
        <v>2.1406727828746197E-2</v>
      </c>
      <c r="Y66" s="27"/>
      <c r="Z66" s="62">
        <v>304.89999999999998</v>
      </c>
      <c r="AA66" s="57">
        <f t="shared" si="11"/>
        <v>6.873231816593591E-3</v>
      </c>
      <c r="AB66" s="57">
        <f>IF(V66&gt;0,Z66/V66-1,"")</f>
        <v>1.4304723885562032E-2</v>
      </c>
      <c r="AC66" s="27"/>
      <c r="AD66" s="62">
        <v>312.39999999999998</v>
      </c>
      <c r="AE66" s="57">
        <f t="shared" si="12"/>
        <v>6.9060040675568129E-3</v>
      </c>
      <c r="AF66" s="57">
        <f>IF(Z66&gt;0,AD66/Z66-1,"")</f>
        <v>2.4598228927517285E-2</v>
      </c>
      <c r="AG66" s="27"/>
      <c r="AH66" s="62">
        <v>318.39999999999998</v>
      </c>
      <c r="AI66" s="57">
        <f t="shared" si="13"/>
        <v>6.924267993528071E-3</v>
      </c>
      <c r="AJ66" s="57">
        <f>IF(AD66&gt;0,AH66/AD66-1,"")</f>
        <v>1.9206145966709443E-2</v>
      </c>
      <c r="AK66" s="27"/>
      <c r="AL66" s="62">
        <v>319.8</v>
      </c>
      <c r="AM66" s="57">
        <f t="shared" si="14"/>
        <v>6.897057428031643E-3</v>
      </c>
      <c r="AN66" s="57">
        <f>IF(AH66&gt;0,AL66/AH66-1,"")</f>
        <v>4.3969849246232595E-3</v>
      </c>
      <c r="AO66" s="27"/>
      <c r="AP66" s="62">
        <v>319.89999999999998</v>
      </c>
      <c r="AQ66" s="57">
        <f t="shared" si="1"/>
        <v>6.8703355704697981E-3</v>
      </c>
      <c r="AR66" s="57">
        <f>IF(AL66&gt;0,AP66/AL66-1,"")</f>
        <v>3.1269543464662597E-4</v>
      </c>
      <c r="AS66" s="27"/>
      <c r="AT66" s="62">
        <v>321</v>
      </c>
      <c r="AU66" s="57">
        <f t="shared" si="2"/>
        <v>6.8683229096013158E-3</v>
      </c>
      <c r="AV66" s="57">
        <f t="shared" si="32"/>
        <v>3.4385745545484347E-3</v>
      </c>
      <c r="AW66" s="27"/>
      <c r="AX66" s="62">
        <v>320.10000000000002</v>
      </c>
      <c r="AY66" s="57">
        <f t="shared" si="3"/>
        <v>6.8446577029662326E-3</v>
      </c>
      <c r="AZ66" s="57">
        <f t="shared" si="4"/>
        <v>-2.8037383177569319E-3</v>
      </c>
      <c r="BA66" s="27"/>
      <c r="BB66" s="62">
        <v>316.8</v>
      </c>
      <c r="BC66" s="57">
        <f t="shared" ref="BC66:BC69" si="55">BB66/BB$69</f>
        <v>6.7992754307495519E-3</v>
      </c>
      <c r="BD66" s="57">
        <f t="shared" ref="BD66:BD69" si="56">IF(AX66&gt;0,BB66/AX66-1,"")</f>
        <v>-1.0309278350515538E-2</v>
      </c>
      <c r="BE66" s="27"/>
      <c r="BF66" s="62">
        <v>314.10000000000002</v>
      </c>
      <c r="BG66" s="57">
        <f t="shared" ref="BG66:BG69" si="57">BF66/BF$69</f>
        <v>6.7600577650271934E-3</v>
      </c>
      <c r="BH66" s="57">
        <f t="shared" ref="BH66:BH69" si="58">IF(BB66&gt;0,BF66/BB66-1,"")</f>
        <v>-8.5227272727271819E-3</v>
      </c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</row>
    <row r="67" spans="1:239" ht="15" x14ac:dyDescent="0.25">
      <c r="B67" s="53" t="s">
        <v>43</v>
      </c>
      <c r="C67" s="62">
        <v>71</v>
      </c>
      <c r="D67" s="57">
        <f t="shared" si="5"/>
        <v>1.7507348154577555E-3</v>
      </c>
      <c r="E67" s="24"/>
      <c r="F67" s="62">
        <v>71.400000000000006</v>
      </c>
      <c r="G67" s="57">
        <f t="shared" si="6"/>
        <v>1.7514595496246875E-3</v>
      </c>
      <c r="H67" s="57">
        <f t="shared" si="54"/>
        <v>5.6338028169014009E-3</v>
      </c>
      <c r="I67" s="24"/>
      <c r="J67" s="62">
        <v>70.8</v>
      </c>
      <c r="K67" s="57">
        <f t="shared" si="7"/>
        <v>1.7091747438048449E-3</v>
      </c>
      <c r="L67" s="57">
        <f>IF(F67&gt;0,J67/F67-1,"")</f>
        <v>-8.4033613445378963E-3</v>
      </c>
      <c r="M67" s="27"/>
      <c r="N67" s="62">
        <v>71.2</v>
      </c>
      <c r="O67" s="57">
        <f t="shared" si="8"/>
        <v>1.6873557334546715E-3</v>
      </c>
      <c r="P67" s="57">
        <f>IF(J67&gt;0,N67/J67-1,"")</f>
        <v>5.6497175141243527E-3</v>
      </c>
      <c r="Q67" s="27"/>
      <c r="R67" s="62">
        <v>71.599999999999994</v>
      </c>
      <c r="S67" s="57">
        <f t="shared" si="9"/>
        <v>1.6705864785156979E-3</v>
      </c>
      <c r="T67" s="57">
        <f>IF(N67&gt;0,R67/N67-1,"")</f>
        <v>5.6179775280897903E-3</v>
      </c>
      <c r="U67" s="27"/>
      <c r="V67" s="62">
        <v>72.2</v>
      </c>
      <c r="W67" s="57">
        <f t="shared" si="10"/>
        <v>1.6535891128792149E-3</v>
      </c>
      <c r="X67" s="57">
        <f>IF(R67&gt;0,V67/R67-1,"")</f>
        <v>8.379888268156499E-3</v>
      </c>
      <c r="Y67" s="27"/>
      <c r="Z67" s="62">
        <v>73.3</v>
      </c>
      <c r="AA67" s="57">
        <f t="shared" si="11"/>
        <v>1.6523709155667767E-3</v>
      </c>
      <c r="AB67" s="57">
        <f>IF(V67&gt;0,Z67/V67-1,"")</f>
        <v>1.5235457063711877E-2</v>
      </c>
      <c r="AC67" s="27"/>
      <c r="AD67" s="62">
        <v>74.599999999999994</v>
      </c>
      <c r="AE67" s="57">
        <f t="shared" si="12"/>
        <v>1.6491290122910955E-3</v>
      </c>
      <c r="AF67" s="57">
        <f>IF(Z67&gt;0,AD67/Z67-1,"")</f>
        <v>1.7735334242837686E-2</v>
      </c>
      <c r="AG67" s="27"/>
      <c r="AH67" s="62">
        <v>75.8</v>
      </c>
      <c r="AI67" s="57">
        <f t="shared" si="13"/>
        <v>1.6484281215748361E-3</v>
      </c>
      <c r="AJ67" s="57">
        <f>IF(AD67&gt;0,AH67/AD67-1,"")</f>
        <v>1.6085790884718509E-2</v>
      </c>
      <c r="AK67" s="27"/>
      <c r="AL67" s="62">
        <v>77.8</v>
      </c>
      <c r="AM67" s="57">
        <f t="shared" si="14"/>
        <v>1.6778957720477231E-3</v>
      </c>
      <c r="AN67" s="57">
        <f>IF(AH67&gt;0,AL67/AH67-1,"")</f>
        <v>2.638522427440626E-2</v>
      </c>
      <c r="AO67" s="27"/>
      <c r="AP67" s="62">
        <v>80.599999999999994</v>
      </c>
      <c r="AQ67" s="57">
        <f t="shared" si="1"/>
        <v>1.7310067114093958E-3</v>
      </c>
      <c r="AR67" s="57">
        <f>IF(AL67&gt;0,AP67/AL67-1,"")</f>
        <v>3.5989717223650297E-2</v>
      </c>
      <c r="AS67" s="27"/>
      <c r="AT67" s="62">
        <v>82.9</v>
      </c>
      <c r="AU67" s="57">
        <f t="shared" si="2"/>
        <v>1.7737818355325519E-3</v>
      </c>
      <c r="AV67" s="57">
        <f t="shared" si="32"/>
        <v>2.8535980148883588E-2</v>
      </c>
      <c r="AW67" s="27"/>
      <c r="AX67" s="62">
        <v>84.2</v>
      </c>
      <c r="AY67" s="57">
        <f t="shared" si="3"/>
        <v>1.8004379212426015E-3</v>
      </c>
      <c r="AZ67" s="57">
        <f t="shared" si="4"/>
        <v>1.5681544028950611E-2</v>
      </c>
      <c r="BA67" s="27"/>
      <c r="BB67" s="62">
        <v>84.5</v>
      </c>
      <c r="BC67" s="57">
        <f t="shared" si="55"/>
        <v>1.8135693620528318E-3</v>
      </c>
      <c r="BD67" s="57">
        <f t="shared" si="56"/>
        <v>3.5629453681709222E-3</v>
      </c>
      <c r="BE67" s="27"/>
      <c r="BF67" s="62">
        <v>84.6</v>
      </c>
      <c r="BG67" s="57">
        <f t="shared" si="57"/>
        <v>1.8207605441620518E-3</v>
      </c>
      <c r="BH67" s="57">
        <f t="shared" si="58"/>
        <v>1.1834319526626835E-3</v>
      </c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</row>
    <row r="68" spans="1:239" ht="15" x14ac:dyDescent="0.25">
      <c r="B68" s="15" t="s">
        <v>44</v>
      </c>
      <c r="C68" s="29">
        <v>65.2</v>
      </c>
      <c r="D68" s="24">
        <f t="shared" si="5"/>
        <v>1.6077170418006431E-3</v>
      </c>
      <c r="E68" s="24"/>
      <c r="F68" s="29">
        <v>66.099999999999994</v>
      </c>
      <c r="G68" s="24">
        <f t="shared" si="6"/>
        <v>1.6214492469214541E-3</v>
      </c>
      <c r="H68" s="24">
        <f t="shared" si="54"/>
        <v>1.3803680981594901E-2</v>
      </c>
      <c r="I68" s="24"/>
      <c r="J68" s="29">
        <v>65.5</v>
      </c>
      <c r="K68" s="24">
        <f t="shared" si="7"/>
        <v>1.5812280468816011E-3</v>
      </c>
      <c r="L68" s="24">
        <f>IF(F68&gt;0,J68/F68-1,"")</f>
        <v>-9.0771558245081874E-3</v>
      </c>
      <c r="M68" s="27"/>
      <c r="N68" s="29">
        <v>65</v>
      </c>
      <c r="O68" s="24">
        <f t="shared" si="8"/>
        <v>1.5404230712718209E-3</v>
      </c>
      <c r="P68" s="24">
        <f>IF(J68&gt;0,N68/J68-1,"")</f>
        <v>-7.6335877862595547E-3</v>
      </c>
      <c r="Q68" s="27"/>
      <c r="R68" s="29">
        <v>64.7</v>
      </c>
      <c r="S68" s="24">
        <f t="shared" si="9"/>
        <v>1.5095942061447718E-3</v>
      </c>
      <c r="T68" s="24">
        <f>IF(N68&gt;0,R68/N68-1,"")</f>
        <v>-4.6153846153845768E-3</v>
      </c>
      <c r="U68" s="27"/>
      <c r="V68" s="29">
        <v>66.400000000000006</v>
      </c>
      <c r="W68" s="24">
        <f t="shared" si="10"/>
        <v>1.5207523143376713E-3</v>
      </c>
      <c r="X68" s="24">
        <f>IF(R68&gt;0,V68/R68-1,"")</f>
        <v>2.6275115919629055E-2</v>
      </c>
      <c r="Y68" s="27"/>
      <c r="Z68" s="29">
        <v>67.900000000000006</v>
      </c>
      <c r="AA68" s="24">
        <f t="shared" si="11"/>
        <v>1.5306409981853226E-3</v>
      </c>
      <c r="AB68" s="24">
        <f>IF(V68&gt;0,Z68/V68-1,"")</f>
        <v>2.2590361445783191E-2</v>
      </c>
      <c r="AC68" s="27"/>
      <c r="AD68" s="29">
        <v>70.099999999999994</v>
      </c>
      <c r="AE68" s="24">
        <f t="shared" si="12"/>
        <v>1.549650720664957E-3</v>
      </c>
      <c r="AF68" s="24">
        <f>IF(Z68&gt;0,AD68/Z68-1,"")</f>
        <v>3.2400589101619914E-2</v>
      </c>
      <c r="AG68" s="27"/>
      <c r="AH68" s="29">
        <v>72.2</v>
      </c>
      <c r="AI68" s="24">
        <f t="shared" si="13"/>
        <v>1.5701386593364535E-3</v>
      </c>
      <c r="AJ68" s="24">
        <f>IF(AD68&gt;0,AH68/AD68-1,"")</f>
        <v>2.9957203994293913E-2</v>
      </c>
      <c r="AK68" s="27"/>
      <c r="AL68" s="29">
        <v>74.5</v>
      </c>
      <c r="AM68" s="24">
        <f t="shared" si="14"/>
        <v>1.6067253858297605E-3</v>
      </c>
      <c r="AN68" s="24">
        <f>IF(AH68&gt;0,AL68/AH68-1,"")</f>
        <v>3.1855955678670389E-2</v>
      </c>
      <c r="AO68" s="27"/>
      <c r="AP68" s="29">
        <v>77.400000000000006</v>
      </c>
      <c r="AQ68" s="24">
        <f t="shared" si="1"/>
        <v>1.662281879194631E-3</v>
      </c>
      <c r="AR68" s="24">
        <f>IF(AL68&gt;0,AP68/AL68-1,"")</f>
        <v>3.8926174496644261E-2</v>
      </c>
      <c r="AS68" s="27"/>
      <c r="AT68" s="29">
        <v>80.2</v>
      </c>
      <c r="AU68" s="24">
        <f t="shared" si="2"/>
        <v>1.7160108951714192E-3</v>
      </c>
      <c r="AV68" s="24">
        <f t="shared" si="32"/>
        <v>3.6175710594315236E-2</v>
      </c>
      <c r="AW68" s="27"/>
      <c r="AX68" s="29">
        <v>82.7</v>
      </c>
      <c r="AY68" s="24">
        <f t="shared" si="3"/>
        <v>1.7683636114817476E-3</v>
      </c>
      <c r="AZ68" s="24">
        <f t="shared" si="4"/>
        <v>3.1172069825436299E-2</v>
      </c>
      <c r="BA68" s="27"/>
      <c r="BB68" s="29">
        <v>83.6</v>
      </c>
      <c r="BC68" s="24">
        <f t="shared" si="55"/>
        <v>1.7942532386700206E-3</v>
      </c>
      <c r="BD68" s="24">
        <f t="shared" si="56"/>
        <v>1.0882708585247869E-2</v>
      </c>
      <c r="BE68" s="27"/>
      <c r="BF68" s="29">
        <v>83.7</v>
      </c>
      <c r="BG68" s="24">
        <f t="shared" si="57"/>
        <v>1.8013907511390515E-3</v>
      </c>
      <c r="BH68" s="24">
        <f t="shared" si="58"/>
        <v>1.1961722488038617E-3</v>
      </c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</row>
    <row r="69" spans="1:239" ht="15" x14ac:dyDescent="0.25">
      <c r="B69" s="35" t="s">
        <v>9</v>
      </c>
      <c r="C69" s="30">
        <v>40554.400000000001</v>
      </c>
      <c r="D69" s="25">
        <f t="shared" si="5"/>
        <v>1</v>
      </c>
      <c r="E69" s="24"/>
      <c r="F69" s="30">
        <v>40766</v>
      </c>
      <c r="G69" s="25">
        <f t="shared" si="6"/>
        <v>1</v>
      </c>
      <c r="H69" s="25">
        <f t="shared" si="54"/>
        <v>5.2176829148007364E-3</v>
      </c>
      <c r="I69" s="24"/>
      <c r="J69" s="30">
        <v>41423.5</v>
      </c>
      <c r="K69" s="25">
        <f t="shared" si="7"/>
        <v>1</v>
      </c>
      <c r="L69" s="25">
        <f>IF(F69&gt;0,J69/F69-1,"")</f>
        <v>1.6128636608938818E-2</v>
      </c>
      <c r="M69" s="27"/>
      <c r="N69" s="30">
        <v>42196.2</v>
      </c>
      <c r="O69" s="25">
        <f t="shared" si="8"/>
        <v>1</v>
      </c>
      <c r="P69" s="25">
        <f>IF(J69&gt;0,N69/J69-1,"")</f>
        <v>1.8653662775960367E-2</v>
      </c>
      <c r="Q69" s="27"/>
      <c r="R69" s="30">
        <v>42859.199999999997</v>
      </c>
      <c r="S69" s="25">
        <f t="shared" si="9"/>
        <v>1</v>
      </c>
      <c r="T69" s="25">
        <f>IF(N69&gt;0,R69/N69-1,"")</f>
        <v>1.5712315326972481E-2</v>
      </c>
      <c r="U69" s="27"/>
      <c r="V69" s="30">
        <v>43662.6</v>
      </c>
      <c r="W69" s="25">
        <f t="shared" si="10"/>
        <v>1</v>
      </c>
      <c r="X69" s="25">
        <f>IF(R69&gt;0,V69/R69-1,"")</f>
        <v>1.8745100235188827E-2</v>
      </c>
      <c r="Y69" s="27"/>
      <c r="Z69" s="30">
        <v>44360.5</v>
      </c>
      <c r="AA69" s="25">
        <f t="shared" si="11"/>
        <v>1</v>
      </c>
      <c r="AB69" s="25">
        <f>IF(V69&gt;0,Z69/V69-1,"")</f>
        <v>1.5983931327955725E-2</v>
      </c>
      <c r="AC69" s="27"/>
      <c r="AD69" s="30">
        <v>45236</v>
      </c>
      <c r="AE69" s="25">
        <f t="shared" si="12"/>
        <v>1</v>
      </c>
      <c r="AF69" s="25">
        <f>IF(Z69&gt;0,AD69/Z69-1,"")</f>
        <v>1.9736026419900687E-2</v>
      </c>
      <c r="AG69" s="27"/>
      <c r="AH69" s="30">
        <v>45983.199999999997</v>
      </c>
      <c r="AI69" s="25">
        <f t="shared" si="13"/>
        <v>1</v>
      </c>
      <c r="AJ69" s="25">
        <f>IF(AD69&gt;0,AH69/AD69-1,"")</f>
        <v>1.6517817667344614E-2</v>
      </c>
      <c r="AK69" s="27"/>
      <c r="AL69" s="30">
        <v>46367.6</v>
      </c>
      <c r="AM69" s="25">
        <f t="shared" si="14"/>
        <v>1</v>
      </c>
      <c r="AN69" s="25">
        <f>IF(AH69&gt;0,AL69/AH69-1,"")</f>
        <v>8.3595748012317284E-3</v>
      </c>
      <c r="AO69" s="27"/>
      <c r="AP69" s="30">
        <v>46562.5</v>
      </c>
      <c r="AQ69" s="25">
        <f t="shared" si="1"/>
        <v>1</v>
      </c>
      <c r="AR69" s="25">
        <f>IF(AL69&gt;0,AP69/AL69-1,"")</f>
        <v>4.2033661436002845E-3</v>
      </c>
      <c r="AS69" s="27"/>
      <c r="AT69" s="30">
        <v>46736.3</v>
      </c>
      <c r="AU69" s="25">
        <f t="shared" si="2"/>
        <v>1</v>
      </c>
      <c r="AV69" s="25">
        <f t="shared" si="32"/>
        <v>3.732617449664577E-3</v>
      </c>
      <c r="AW69" s="27"/>
      <c r="AX69" s="30">
        <v>46766.400000000001</v>
      </c>
      <c r="AY69" s="25">
        <f t="shared" si="3"/>
        <v>1</v>
      </c>
      <c r="AZ69" s="25">
        <f t="shared" si="4"/>
        <v>6.4403900180365348E-4</v>
      </c>
      <c r="BA69" s="27"/>
      <c r="BB69" s="30">
        <v>46593.2</v>
      </c>
      <c r="BC69" s="25">
        <f t="shared" si="55"/>
        <v>1</v>
      </c>
      <c r="BD69" s="25">
        <f t="shared" si="56"/>
        <v>-3.7035136337200125E-3</v>
      </c>
      <c r="BE69" s="27"/>
      <c r="BF69" s="30">
        <v>46464.1</v>
      </c>
      <c r="BG69" s="25">
        <f t="shared" si="57"/>
        <v>1</v>
      </c>
      <c r="BH69" s="25">
        <f t="shared" si="58"/>
        <v>-2.7707905874676531E-3</v>
      </c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</row>
    <row r="70" spans="1:239" s="7" customFormat="1" ht="15.75" x14ac:dyDescent="0.25">
      <c r="A70" s="1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</row>
    <row r="71" spans="1:239" s="6" customFormat="1" ht="72.599999999999994" customHeight="1" x14ac:dyDescent="0.2">
      <c r="B71" s="22" t="s">
        <v>47</v>
      </c>
    </row>
    <row r="72" spans="1:239" s="6" customFormat="1" ht="5.45" customHeight="1" thickBot="1" x14ac:dyDescent="0.25"/>
    <row r="73" spans="1:239" s="6" customFormat="1" ht="19.5" thickTop="1" thickBot="1" x14ac:dyDescent="0.25">
      <c r="B73" s="71" t="s">
        <v>46</v>
      </c>
    </row>
    <row r="74" spans="1:239" ht="13.5" thickTop="1" x14ac:dyDescent="0.2"/>
  </sheetData>
  <mergeCells count="16">
    <mergeCell ref="AP5:AR5"/>
    <mergeCell ref="BF5:BH5"/>
    <mergeCell ref="B5:B6"/>
    <mergeCell ref="BB5:BD5"/>
    <mergeCell ref="AT5:AV5"/>
    <mergeCell ref="C5:D5"/>
    <mergeCell ref="AX5:AZ5"/>
    <mergeCell ref="F5:H5"/>
    <mergeCell ref="J5:L5"/>
    <mergeCell ref="N5:P5"/>
    <mergeCell ref="R5:T5"/>
    <mergeCell ref="V5:X5"/>
    <mergeCell ref="Z5:AB5"/>
    <mergeCell ref="AD5:AF5"/>
    <mergeCell ref="AH5:AJ5"/>
    <mergeCell ref="AL5:AN5"/>
  </mergeCells>
  <phoneticPr fontId="0" type="noConversion"/>
  <hyperlinks>
    <hyperlink ref="B73" location="Índice!A1" display="     Volver a Tablas"/>
  </hyperlinks>
  <pageMargins left="0.74803149606299213" right="0.74803149606299213" top="0.31496062992125984" bottom="0.31496062992125984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Índice</vt:lpstr>
      <vt:lpstr>Tabla_1</vt:lpstr>
      <vt:lpstr>Tabla_2</vt:lpstr>
      <vt:lpstr>Tabla_3</vt:lpstr>
      <vt:lpstr>Tabla_4</vt:lpstr>
      <vt:lpstr>Tabla_1!Área_de_impresión</vt:lpstr>
      <vt:lpstr>Tabla_2!Área_de_impresión</vt:lpstr>
      <vt:lpstr>Tabla_3!Área_de_impresión</vt:lpstr>
      <vt:lpstr>Tabla_4!Área_de_impresión</vt:lpstr>
      <vt:lpstr>Tabla_1!Títulos_a_imprimir</vt:lpstr>
      <vt:lpstr>Tabla_2!Títulos_a_imprimir</vt:lpstr>
      <vt:lpstr>Tabla_4!Títulos_a_imprimir</vt:lpstr>
    </vt:vector>
  </TitlesOfParts>
  <Company>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MERCEDES</cp:lastModifiedBy>
  <cp:lastPrinted>2012-12-27T17:37:50Z</cp:lastPrinted>
  <dcterms:created xsi:type="dcterms:W3CDTF">2005-12-21T09:04:58Z</dcterms:created>
  <dcterms:modified xsi:type="dcterms:W3CDTF">2015-03-30T13:00:32Z</dcterms:modified>
</cp:coreProperties>
</file>