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CUE\A_Plantillas_Regional\Base 2010\Serie 2010-2017\1ª Estimación Año 2018\Publicacion\Enviar a difusión\"/>
    </mc:Choice>
  </mc:AlternateContent>
  <bookViews>
    <workbookView xWindow="-15" yWindow="-15" windowWidth="7680" windowHeight="9495"/>
  </bookViews>
  <sheets>
    <sheet name="Índice" sheetId="6" r:id="rId1"/>
    <sheet name="Tabla_1" sheetId="5" r:id="rId2"/>
    <sheet name="Tabla_2" sheetId="2" r:id="rId3"/>
    <sheet name="Tabla_3" sheetId="7" r:id="rId4"/>
    <sheet name="Tabla_4" sheetId="4" r:id="rId5"/>
  </sheets>
  <definedNames>
    <definedName name="_xlnm.Print_Area" localSheetId="1">Tabla_1!$A$1:$AZ$76</definedName>
    <definedName name="_xlnm.Print_Area" localSheetId="2">Tabla_2!$A$1:$AZ$80</definedName>
    <definedName name="_xlnm.Print_Area" localSheetId="3">Tabla_3!$A$1:$AA$31</definedName>
    <definedName name="_xlnm.Print_Area" localSheetId="4">Tabla_4!$A$1:$AZ$73</definedName>
    <definedName name="_xlnm.Print_Titles" localSheetId="1">Tabla_1!$B:$B,Tabla_1!$1:$6</definedName>
    <definedName name="_xlnm.Print_Titles" localSheetId="2">Tabla_2!$B:$B,Tabla_2!$1:$6</definedName>
    <definedName name="_xlnm.Print_Titles" localSheetId="4">Tabla_4!$B:$B,Tabla_4!$1:$6</definedName>
  </definedNames>
  <calcPr calcId="152511"/>
</workbook>
</file>

<file path=xl/calcChain.xml><?xml version="1.0" encoding="utf-8"?>
<calcChain xmlns="http://schemas.openxmlformats.org/spreadsheetml/2006/main">
  <c r="BW69" i="4" l="1"/>
  <c r="AM28" i="4"/>
  <c r="AI13" i="4"/>
  <c r="S69" i="4"/>
  <c r="P68" i="4"/>
  <c r="S67" i="4"/>
  <c r="H67" i="4"/>
  <c r="BW66" i="4"/>
  <c r="AF66" i="4"/>
  <c r="S65" i="4"/>
  <c r="AA64" i="4"/>
  <c r="AB64" i="4"/>
  <c r="S63" i="4"/>
  <c r="BW62" i="4"/>
  <c r="S62" i="4"/>
  <c r="S61" i="4"/>
  <c r="AJ60" i="4"/>
  <c r="S60" i="4"/>
  <c r="BW59" i="4"/>
  <c r="S59" i="4"/>
  <c r="AR57" i="4"/>
  <c r="S57" i="4"/>
  <c r="AF56" i="4"/>
  <c r="S56" i="4"/>
  <c r="S55" i="4"/>
  <c r="BW54" i="4"/>
  <c r="S54" i="4"/>
  <c r="X53" i="4"/>
  <c r="P53" i="4"/>
  <c r="S52" i="4"/>
  <c r="S51" i="4"/>
  <c r="S50" i="4"/>
  <c r="AN49" i="4"/>
  <c r="AF49" i="4"/>
  <c r="P49" i="4"/>
  <c r="AE48" i="4"/>
  <c r="D48" i="4"/>
  <c r="BW47" i="4"/>
  <c r="BT47" i="4"/>
  <c r="AB47" i="4"/>
  <c r="S47" i="4"/>
  <c r="T46" i="4"/>
  <c r="BX42" i="4"/>
  <c r="AR42" i="4"/>
  <c r="AF40" i="4"/>
  <c r="AB40" i="4"/>
  <c r="AA39" i="4"/>
  <c r="P38" i="4"/>
  <c r="AN37" i="4"/>
  <c r="H37" i="4"/>
  <c r="S35" i="4"/>
  <c r="BG34" i="4"/>
  <c r="AJ34" i="4"/>
  <c r="P34" i="4"/>
  <c r="AB33" i="4"/>
  <c r="S33" i="4"/>
  <c r="T32" i="4"/>
  <c r="S31" i="4"/>
  <c r="T30" i="4"/>
  <c r="G30" i="4"/>
  <c r="BT26" i="4"/>
  <c r="AJ26" i="4"/>
  <c r="AM24" i="4"/>
  <c r="AF24" i="4"/>
  <c r="AA24" i="4"/>
  <c r="AB24" i="4"/>
  <c r="G24" i="4"/>
  <c r="AE23" i="4"/>
  <c r="S22" i="4"/>
  <c r="BW21" i="4"/>
  <c r="AZ21" i="4"/>
  <c r="O21" i="4"/>
  <c r="L21" i="4"/>
  <c r="AN20" i="4"/>
  <c r="AF20" i="4"/>
  <c r="O20" i="4"/>
  <c r="H20" i="4"/>
  <c r="W19" i="4"/>
  <c r="P19" i="4"/>
  <c r="S18" i="4"/>
  <c r="O18" i="4"/>
  <c r="L18" i="4"/>
  <c r="D18" i="4"/>
  <c r="T17" i="4"/>
  <c r="W16" i="4"/>
  <c r="AR15" i="4"/>
  <c r="S15" i="4"/>
  <c r="L15" i="4"/>
  <c r="AJ14" i="4"/>
  <c r="AE13" i="4"/>
  <c r="O13" i="4"/>
  <c r="AQ12" i="4"/>
  <c r="AA12" i="4"/>
  <c r="W12" i="4"/>
  <c r="AE11" i="4"/>
  <c r="S11" i="4"/>
  <c r="O11" i="4"/>
  <c r="AA10" i="4"/>
  <c r="S9" i="4"/>
  <c r="O9" i="4"/>
  <c r="AF8" i="4"/>
  <c r="W8" i="4"/>
  <c r="AR7" i="4"/>
  <c r="AA7" i="4"/>
  <c r="T7" i="4"/>
  <c r="G7" i="4"/>
  <c r="BW70" i="5"/>
  <c r="BO70" i="5"/>
  <c r="BG26" i="5"/>
  <c r="AY70" i="5"/>
  <c r="S70" i="5"/>
  <c r="AY69" i="5"/>
  <c r="AQ69" i="5"/>
  <c r="S69" i="5"/>
  <c r="BK68" i="5"/>
  <c r="AQ67" i="5"/>
  <c r="AU66" i="5"/>
  <c r="O66" i="5"/>
  <c r="AU65" i="5"/>
  <c r="L65" i="5"/>
  <c r="AQ64" i="5"/>
  <c r="AA64" i="5"/>
  <c r="K64" i="5"/>
  <c r="AY63" i="5"/>
  <c r="S63" i="5"/>
  <c r="BD62" i="5"/>
  <c r="AN62" i="5"/>
  <c r="S62" i="5"/>
  <c r="BO61" i="5"/>
  <c r="S61" i="5"/>
  <c r="AU60" i="5"/>
  <c r="G60" i="5"/>
  <c r="BG59" i="5"/>
  <c r="AY59" i="5"/>
  <c r="S59" i="5"/>
  <c r="AQ58" i="5"/>
  <c r="S58" i="5"/>
  <c r="AY57" i="5"/>
  <c r="AV57" i="5"/>
  <c r="AI57" i="5"/>
  <c r="S57" i="5"/>
  <c r="K57" i="5"/>
  <c r="AY56" i="5"/>
  <c r="S56" i="5"/>
  <c r="K56" i="5"/>
  <c r="AY55" i="5"/>
  <c r="S55" i="5"/>
  <c r="K55" i="5"/>
  <c r="AY54" i="5"/>
  <c r="AQ54" i="5"/>
  <c r="AI54" i="5"/>
  <c r="S54" i="5"/>
  <c r="K54" i="5"/>
  <c r="AY53" i="5"/>
  <c r="S53" i="5"/>
  <c r="K53" i="5"/>
  <c r="BG52" i="5"/>
  <c r="AY52" i="5"/>
  <c r="AQ52" i="5"/>
  <c r="AI52" i="5"/>
  <c r="AA52" i="5"/>
  <c r="K52" i="5"/>
  <c r="AY51" i="5"/>
  <c r="AQ51" i="5"/>
  <c r="S51" i="5"/>
  <c r="BG50" i="5"/>
  <c r="AY50" i="5"/>
  <c r="AQ50" i="5"/>
  <c r="AA50" i="5"/>
  <c r="S50" i="5"/>
  <c r="K50" i="5"/>
  <c r="BL49" i="5"/>
  <c r="AQ49" i="5"/>
  <c r="AN49" i="5"/>
  <c r="AA49" i="5"/>
  <c r="X49" i="5"/>
  <c r="S49" i="5"/>
  <c r="P49" i="5"/>
  <c r="K49" i="5"/>
  <c r="H49" i="5"/>
  <c r="AY48" i="5"/>
  <c r="AQ48" i="5"/>
  <c r="AI48" i="5"/>
  <c r="S48" i="5"/>
  <c r="K48" i="5"/>
  <c r="AY47" i="5"/>
  <c r="AQ47" i="5"/>
  <c r="S47" i="5"/>
  <c r="AY46" i="5"/>
  <c r="AA46" i="5"/>
  <c r="S46" i="5"/>
  <c r="BL45" i="5"/>
  <c r="AZ45" i="5"/>
  <c r="AQ45" i="5"/>
  <c r="AF45" i="5"/>
  <c r="P45" i="5"/>
  <c r="AN44" i="5"/>
  <c r="S44" i="5"/>
  <c r="L44" i="5"/>
  <c r="AF42" i="5"/>
  <c r="K42" i="5"/>
  <c r="AR41" i="5"/>
  <c r="AI41" i="5"/>
  <c r="X41" i="5"/>
  <c r="BG40" i="5"/>
  <c r="AQ40" i="5"/>
  <c r="BH39" i="5"/>
  <c r="AY39" i="5"/>
  <c r="AN39" i="5"/>
  <c r="S39" i="5"/>
  <c r="BH38" i="5"/>
  <c r="P38" i="5"/>
  <c r="AY37" i="5"/>
  <c r="AZ37" i="5"/>
  <c r="S37" i="5"/>
  <c r="BG36" i="5"/>
  <c r="AY36" i="5"/>
  <c r="AQ36" i="5"/>
  <c r="K36" i="5"/>
  <c r="AY35" i="5"/>
  <c r="S35" i="5"/>
  <c r="BH34" i="5"/>
  <c r="AY34" i="5"/>
  <c r="AQ34" i="5"/>
  <c r="AI34" i="5"/>
  <c r="AA34" i="5"/>
  <c r="X34" i="5"/>
  <c r="AY33" i="5"/>
  <c r="AQ33" i="5"/>
  <c r="AI33" i="5"/>
  <c r="S33" i="5"/>
  <c r="BD32" i="5"/>
  <c r="AQ32" i="5"/>
  <c r="AJ32" i="5"/>
  <c r="S32" i="5"/>
  <c r="BG31" i="5"/>
  <c r="AY31" i="5"/>
  <c r="S31" i="5"/>
  <c r="BG30" i="5"/>
  <c r="AQ30" i="5"/>
  <c r="AA30" i="5"/>
  <c r="S30" i="5"/>
  <c r="T30" i="5"/>
  <c r="BG29" i="5"/>
  <c r="AY29" i="5"/>
  <c r="AQ29" i="5"/>
  <c r="AI29" i="5"/>
  <c r="S29" i="5"/>
  <c r="K29" i="5"/>
  <c r="AY28" i="5"/>
  <c r="AQ28" i="5"/>
  <c r="X28" i="5"/>
  <c r="AY27" i="5"/>
  <c r="AQ27" i="5"/>
  <c r="AI27" i="5"/>
  <c r="AF27" i="5"/>
  <c r="S27" i="5"/>
  <c r="BL26" i="5"/>
  <c r="AY26" i="5"/>
  <c r="AV26" i="5"/>
  <c r="AI26" i="5"/>
  <c r="S26" i="5"/>
  <c r="K26" i="5"/>
  <c r="AY25" i="5"/>
  <c r="AF25" i="5"/>
  <c r="S25" i="5"/>
  <c r="K25" i="5"/>
  <c r="AY24" i="5"/>
  <c r="S24" i="5"/>
  <c r="L24" i="5"/>
  <c r="BG23" i="5"/>
  <c r="BH23" i="5"/>
  <c r="AY23" i="5"/>
  <c r="AF23" i="5"/>
  <c r="S23" i="5"/>
  <c r="AU22" i="5"/>
  <c r="L22" i="5"/>
  <c r="G22" i="5"/>
  <c r="BC21" i="5"/>
  <c r="AU21" i="5"/>
  <c r="AM21" i="5"/>
  <c r="BK20" i="5"/>
  <c r="AU20" i="5"/>
  <c r="AM20" i="5"/>
  <c r="AB20" i="5"/>
  <c r="O20" i="5"/>
  <c r="G20" i="5"/>
  <c r="AZ19" i="5"/>
  <c r="O19" i="5"/>
  <c r="P19" i="5"/>
  <c r="G19" i="5"/>
  <c r="BD18" i="5"/>
  <c r="AB18" i="5"/>
  <c r="W17" i="5"/>
  <c r="O17" i="5"/>
  <c r="BK16" i="5"/>
  <c r="AE16" i="5"/>
  <c r="O16" i="5"/>
  <c r="G16" i="5"/>
  <c r="D16" i="5"/>
  <c r="AU15" i="5"/>
  <c r="AR15" i="5"/>
  <c r="AB15" i="5"/>
  <c r="P15" i="5"/>
  <c r="G15" i="5"/>
  <c r="AZ14" i="5"/>
  <c r="O14" i="5"/>
  <c r="G14" i="5"/>
  <c r="AU13" i="5"/>
  <c r="AM13" i="5"/>
  <c r="L13" i="5"/>
  <c r="G13" i="5"/>
  <c r="AZ12" i="5"/>
  <c r="X12" i="5"/>
  <c r="O12" i="5"/>
  <c r="G12" i="5"/>
  <c r="AU11" i="5"/>
  <c r="G11" i="5"/>
  <c r="BC10" i="5"/>
  <c r="W10" i="5"/>
  <c r="BL9" i="5"/>
  <c r="AU9" i="5"/>
  <c r="O9" i="5"/>
  <c r="AM8" i="5"/>
  <c r="G8" i="5"/>
  <c r="W7" i="5"/>
  <c r="AJ8" i="5" l="1"/>
  <c r="AE9" i="5"/>
  <c r="D10" i="4"/>
  <c r="D27" i="4"/>
  <c r="AI27" i="4"/>
  <c r="AV27" i="5"/>
  <c r="AN21" i="4"/>
  <c r="P23" i="4"/>
  <c r="S49" i="4"/>
  <c r="X49" i="4"/>
  <c r="D25" i="4"/>
  <c r="AI25" i="4"/>
  <c r="BG48" i="4"/>
  <c r="AI43" i="4"/>
  <c r="D14" i="4"/>
  <c r="BK15" i="4"/>
  <c r="D38" i="4"/>
  <c r="BL46" i="4"/>
  <c r="P18" i="5"/>
  <c r="BD21" i="5"/>
  <c r="AR22" i="5"/>
  <c r="AZ35" i="5"/>
  <c r="H67" i="5"/>
  <c r="BC68" i="5"/>
  <c r="AA45" i="5"/>
  <c r="BG49" i="5"/>
  <c r="BG56" i="5"/>
  <c r="D7" i="4"/>
  <c r="D17" i="4"/>
  <c r="AI60" i="4"/>
  <c r="BG24" i="5"/>
  <c r="AA31" i="5"/>
  <c r="D11" i="4"/>
  <c r="AI63" i="4"/>
  <c r="AY66" i="4"/>
  <c r="AE11" i="5"/>
  <c r="BC18" i="5"/>
  <c r="BG46" i="5"/>
  <c r="AV49" i="5"/>
  <c r="AI50" i="5"/>
  <c r="AA56" i="5"/>
  <c r="BD56" i="5"/>
  <c r="AI59" i="5"/>
  <c r="AB66" i="5"/>
  <c r="AI70" i="5"/>
  <c r="BS7" i="4"/>
  <c r="AI11" i="4"/>
  <c r="BG16" i="4"/>
  <c r="D22" i="4"/>
  <c r="BW25" i="4"/>
  <c r="D29" i="4"/>
  <c r="K48" i="4"/>
  <c r="AI56" i="4"/>
  <c r="BW60" i="4"/>
  <c r="D64" i="4"/>
  <c r="BW67" i="4"/>
  <c r="BG68" i="4"/>
  <c r="O8" i="5"/>
  <c r="G10" i="5"/>
  <c r="BC13" i="5"/>
  <c r="X14" i="5"/>
  <c r="O15" i="5"/>
  <c r="AE17" i="5"/>
  <c r="AB22" i="5"/>
  <c r="BG25" i="5"/>
  <c r="T26" i="5"/>
  <c r="P29" i="5"/>
  <c r="AI31" i="5"/>
  <c r="D35" i="5"/>
  <c r="BG35" i="5"/>
  <c r="K45" i="5"/>
  <c r="BG47" i="5"/>
  <c r="BD49" i="5"/>
  <c r="BG51" i="5"/>
  <c r="BG53" i="5"/>
  <c r="AI55" i="5"/>
  <c r="AQ61" i="5"/>
  <c r="K7" i="4"/>
  <c r="BW7" i="4"/>
  <c r="AA8" i="4"/>
  <c r="AY9" i="4"/>
  <c r="T10" i="4"/>
  <c r="D16" i="4"/>
  <c r="D19" i="4"/>
  <c r="BD21" i="4"/>
  <c r="AI26" i="4"/>
  <c r="AQ28" i="4"/>
  <c r="H30" i="4"/>
  <c r="AQ34" i="4"/>
  <c r="D35" i="4"/>
  <c r="AJ36" i="4"/>
  <c r="AR40" i="4"/>
  <c r="H41" i="4"/>
  <c r="AN41" i="4"/>
  <c r="BD49" i="4"/>
  <c r="BW51" i="4"/>
  <c r="AF53" i="4"/>
  <c r="D65" i="4"/>
  <c r="AI65" i="4"/>
  <c r="T67" i="4"/>
  <c r="H68" i="4"/>
  <c r="AI68" i="4"/>
  <c r="AF59" i="5"/>
  <c r="AE68" i="5"/>
  <c r="D20" i="5"/>
  <c r="G28" i="4"/>
  <c r="AI48" i="4"/>
  <c r="AI51" i="4"/>
  <c r="AI23" i="5"/>
  <c r="BT26" i="5"/>
  <c r="AE7" i="5"/>
  <c r="AA28" i="5"/>
  <c r="BG28" i="5"/>
  <c r="AI35" i="5"/>
  <c r="BG43" i="5"/>
  <c r="AF49" i="5"/>
  <c r="AI56" i="5"/>
  <c r="D12" i="4"/>
  <c r="AM19" i="4"/>
  <c r="AI52" i="4"/>
  <c r="AI58" i="4"/>
  <c r="O10" i="5"/>
  <c r="AZ10" i="5"/>
  <c r="AE13" i="5"/>
  <c r="BC15" i="5"/>
  <c r="G17" i="5"/>
  <c r="AE19" i="5"/>
  <c r="BL20" i="5"/>
  <c r="AE22" i="5"/>
  <c r="BH22" i="5"/>
  <c r="AQ24" i="5"/>
  <c r="AI25" i="5"/>
  <c r="BO25" i="5"/>
  <c r="D32" i="5"/>
  <c r="AF33" i="5"/>
  <c r="S41" i="5"/>
  <c r="AI47" i="5"/>
  <c r="AI49" i="5"/>
  <c r="AI53" i="5"/>
  <c r="BG54" i="5"/>
  <c r="AQ55" i="5"/>
  <c r="BG57" i="5"/>
  <c r="BK60" i="5"/>
  <c r="AI62" i="5"/>
  <c r="G66" i="5"/>
  <c r="BG67" i="5"/>
  <c r="AI69" i="5"/>
  <c r="G8" i="4"/>
  <c r="W10" i="4"/>
  <c r="G12" i="4"/>
  <c r="AM12" i="4"/>
  <c r="AB14" i="4"/>
  <c r="O22" i="4"/>
  <c r="AI23" i="4"/>
  <c r="O29" i="4"/>
  <c r="AM30" i="4"/>
  <c r="D31" i="4"/>
  <c r="AI31" i="4"/>
  <c r="H47" i="4"/>
  <c r="AI49" i="4"/>
  <c r="BW61" i="4"/>
  <c r="G17" i="4"/>
  <c r="AJ16" i="5"/>
  <c r="BG38" i="5"/>
  <c r="AN48" i="5"/>
  <c r="BG55" i="5"/>
  <c r="D15" i="4"/>
  <c r="BL48" i="4"/>
  <c r="BC7" i="5"/>
  <c r="BK21" i="5"/>
  <c r="BO41" i="5"/>
  <c r="BK7" i="5"/>
  <c r="D12" i="5"/>
  <c r="AE12" i="5"/>
  <c r="AE18" i="5"/>
  <c r="BC20" i="5"/>
  <c r="D8" i="4"/>
  <c r="BW22" i="4"/>
  <c r="K46" i="4"/>
  <c r="D7" i="5"/>
  <c r="G7" i="5"/>
  <c r="AF8" i="5"/>
  <c r="AB9" i="5"/>
  <c r="BC9" i="5"/>
  <c r="O11" i="5"/>
  <c r="AE14" i="5"/>
  <c r="G18" i="5"/>
  <c r="AR18" i="5"/>
  <c r="AN19" i="5"/>
  <c r="O21" i="5"/>
  <c r="D22" i="5"/>
  <c r="BK22" i="5"/>
  <c r="T24" i="5"/>
  <c r="AI32" i="5"/>
  <c r="AJ33" i="5"/>
  <c r="AQ35" i="5"/>
  <c r="AQ46" i="5"/>
  <c r="BG48" i="5"/>
  <c r="BO51" i="5"/>
  <c r="H54" i="5"/>
  <c r="AQ56" i="5"/>
  <c r="BG58" i="5"/>
  <c r="O65" i="5"/>
  <c r="BO69" i="5"/>
  <c r="P8" i="4"/>
  <c r="AU11" i="4"/>
  <c r="BW16" i="4"/>
  <c r="BW20" i="4"/>
  <c r="O26" i="4"/>
  <c r="BW26" i="4"/>
  <c r="P30" i="4"/>
  <c r="AR31" i="4"/>
  <c r="BW36" i="4"/>
  <c r="AJ37" i="4"/>
  <c r="BW42" i="4"/>
  <c r="P47" i="4"/>
  <c r="AM47" i="4"/>
  <c r="BL49" i="4"/>
  <c r="T61" i="4"/>
  <c r="AZ61" i="4"/>
  <c r="AI62" i="4"/>
  <c r="P66" i="4"/>
  <c r="BW68" i="4"/>
  <c r="O60" i="5"/>
  <c r="T60" i="5"/>
  <c r="X70" i="5"/>
  <c r="BG24" i="4"/>
  <c r="AV28" i="4"/>
  <c r="BO54" i="4"/>
  <c r="AJ67" i="4"/>
  <c r="AF67" i="4"/>
  <c r="G21" i="5"/>
  <c r="L21" i="5"/>
  <c r="BP35" i="2"/>
  <c r="BL35" i="5"/>
  <c r="P52" i="5"/>
  <c r="BO59" i="5"/>
  <c r="BT61" i="5"/>
  <c r="BO63" i="5"/>
  <c r="BO67" i="5"/>
  <c r="BG59" i="4"/>
  <c r="BK8" i="5"/>
  <c r="AM12" i="5"/>
  <c r="D13" i="5"/>
  <c r="D19" i="5"/>
  <c r="T23" i="5"/>
  <c r="K24" i="5"/>
  <c r="T29" i="5"/>
  <c r="AV29" i="5"/>
  <c r="D30" i="5"/>
  <c r="AN30" i="5"/>
  <c r="K32" i="5"/>
  <c r="AR32" i="5"/>
  <c r="D33" i="5"/>
  <c r="D39" i="5"/>
  <c r="AF40" i="5"/>
  <c r="L42" i="5"/>
  <c r="T45" i="5"/>
  <c r="AA47" i="5"/>
  <c r="K51" i="5"/>
  <c r="BD54" i="5"/>
  <c r="BO55" i="5"/>
  <c r="K59" i="5"/>
  <c r="W60" i="5"/>
  <c r="BC60" i="5"/>
  <c r="K61" i="5"/>
  <c r="AM8" i="4"/>
  <c r="AN9" i="4"/>
  <c r="T11" i="4"/>
  <c r="G16" i="4"/>
  <c r="AM16" i="4"/>
  <c r="BK25" i="4"/>
  <c r="X33" i="4"/>
  <c r="BO45" i="4"/>
  <c r="AV49" i="4"/>
  <c r="AV56" i="4"/>
  <c r="AM64" i="4"/>
  <c r="BO51" i="4"/>
  <c r="AJ7" i="5"/>
  <c r="D9" i="5"/>
  <c r="D17" i="5"/>
  <c r="D47" i="5"/>
  <c r="D68" i="5"/>
  <c r="P12" i="4"/>
  <c r="K12" i="4"/>
  <c r="D14" i="5"/>
  <c r="BP44" i="2"/>
  <c r="BO44" i="5"/>
  <c r="AA48" i="5"/>
  <c r="AY49" i="5"/>
  <c r="BO54" i="5"/>
  <c r="BD63" i="5"/>
  <c r="G68" i="5"/>
  <c r="AA69" i="5"/>
  <c r="AM7" i="4"/>
  <c r="L10" i="4"/>
  <c r="G10" i="4"/>
  <c r="AI20" i="4"/>
  <c r="AN33" i="4"/>
  <c r="AI33" i="4"/>
  <c r="BO66" i="4"/>
  <c r="W8" i="5"/>
  <c r="D10" i="5"/>
  <c r="AN10" i="5"/>
  <c r="BK11" i="5"/>
  <c r="W16" i="5"/>
  <c r="BC16" i="5"/>
  <c r="AJ17" i="5"/>
  <c r="BK17" i="5"/>
  <c r="AA24" i="5"/>
  <c r="L28" i="5"/>
  <c r="K31" i="5"/>
  <c r="AV33" i="5"/>
  <c r="K34" i="5"/>
  <c r="AR34" i="5"/>
  <c r="K40" i="5"/>
  <c r="D45" i="5"/>
  <c r="K47" i="5"/>
  <c r="AA61" i="5"/>
  <c r="BG69" i="5"/>
  <c r="AM10" i="4"/>
  <c r="BO33" i="4"/>
  <c r="BD59" i="4"/>
  <c r="BG69" i="4"/>
  <c r="BC14" i="4"/>
  <c r="BD34" i="5"/>
  <c r="D43" i="5"/>
  <c r="BO49" i="5"/>
  <c r="AQ53" i="5"/>
  <c r="D60" i="5"/>
  <c r="AQ50" i="4"/>
  <c r="BO55" i="4"/>
  <c r="AF31" i="5"/>
  <c r="BO36" i="5"/>
  <c r="AA58" i="5"/>
  <c r="X61" i="5"/>
  <c r="K19" i="4"/>
  <c r="AQ27" i="4"/>
  <c r="BC8" i="5"/>
  <c r="AM10" i="5"/>
  <c r="D11" i="5"/>
  <c r="AM14" i="5"/>
  <c r="D15" i="5"/>
  <c r="AM17" i="5"/>
  <c r="W19" i="5"/>
  <c r="BC19" i="5"/>
  <c r="D26" i="5"/>
  <c r="K28" i="5"/>
  <c r="D29" i="5"/>
  <c r="X36" i="5"/>
  <c r="AA38" i="5"/>
  <c r="L41" i="5"/>
  <c r="AA51" i="5"/>
  <c r="H58" i="5"/>
  <c r="AA59" i="5"/>
  <c r="AM66" i="5"/>
  <c r="AA67" i="5"/>
  <c r="BG8" i="4"/>
  <c r="AF16" i="4"/>
  <c r="AR17" i="4"/>
  <c r="X19" i="4"/>
  <c r="AF34" i="4"/>
  <c r="BL34" i="4"/>
  <c r="BD45" i="4"/>
  <c r="P56" i="4"/>
  <c r="K56" i="4"/>
  <c r="BG67" i="4"/>
  <c r="H31" i="4"/>
  <c r="O7" i="5"/>
  <c r="AM7" i="5"/>
  <c r="AR9" i="5"/>
  <c r="AE10" i="5"/>
  <c r="AB11" i="5"/>
  <c r="BC11" i="5"/>
  <c r="W14" i="5"/>
  <c r="BC14" i="5"/>
  <c r="D18" i="5"/>
  <c r="D21" i="5"/>
  <c r="AE21" i="5"/>
  <c r="O22" i="5"/>
  <c r="AF26" i="5"/>
  <c r="P27" i="5"/>
  <c r="AR27" i="5"/>
  <c r="D28" i="5"/>
  <c r="AN28" i="5"/>
  <c r="K30" i="5"/>
  <c r="D31" i="5"/>
  <c r="AJ31" i="5"/>
  <c r="BL31" i="5"/>
  <c r="P33" i="5"/>
  <c r="P35" i="5"/>
  <c r="AA36" i="5"/>
  <c r="BH36" i="5"/>
  <c r="D38" i="5"/>
  <c r="D42" i="5"/>
  <c r="BO47" i="5"/>
  <c r="H56" i="5"/>
  <c r="K58" i="5"/>
  <c r="AM60" i="5"/>
  <c r="BO62" i="5"/>
  <c r="D65" i="5"/>
  <c r="AE65" i="5"/>
  <c r="W66" i="5"/>
  <c r="K67" i="5"/>
  <c r="K69" i="5"/>
  <c r="AB7" i="4"/>
  <c r="AB11" i="4"/>
  <c r="H13" i="4"/>
  <c r="AN13" i="4"/>
  <c r="T18" i="4"/>
  <c r="G19" i="4"/>
  <c r="AE20" i="4"/>
  <c r="AE29" i="4"/>
  <c r="BD33" i="4"/>
  <c r="AF35" i="4"/>
  <c r="L38" i="4"/>
  <c r="AR38" i="4"/>
  <c r="AF41" i="4"/>
  <c r="P43" i="4"/>
  <c r="AN45" i="4"/>
  <c r="AN53" i="4"/>
  <c r="AB57" i="4"/>
  <c r="S58" i="4"/>
  <c r="AV63" i="4"/>
  <c r="G64" i="4"/>
  <c r="BG64" i="4"/>
  <c r="AA58" i="4"/>
  <c r="D8" i="5"/>
  <c r="AE8" i="5"/>
  <c r="P10" i="5"/>
  <c r="W12" i="5"/>
  <c r="BC12" i="5"/>
  <c r="O13" i="5"/>
  <c r="AE15" i="5"/>
  <c r="BL15" i="5"/>
  <c r="AF17" i="5"/>
  <c r="BC17" i="5"/>
  <c r="O18" i="5"/>
  <c r="AU18" i="5"/>
  <c r="AM19" i="5"/>
  <c r="AE20" i="5"/>
  <c r="BC22" i="5"/>
  <c r="K23" i="5"/>
  <c r="AV23" i="5"/>
  <c r="AN24" i="5"/>
  <c r="AA25" i="5"/>
  <c r="BO26" i="5"/>
  <c r="AZ28" i="5"/>
  <c r="T31" i="5"/>
  <c r="AA32" i="5"/>
  <c r="BG32" i="5"/>
  <c r="AZ33" i="5"/>
  <c r="BG34" i="5"/>
  <c r="D40" i="5"/>
  <c r="AV42" i="5"/>
  <c r="AJ43" i="5"/>
  <c r="D48" i="5"/>
  <c r="BL48" i="5"/>
  <c r="AN52" i="5"/>
  <c r="AA53" i="5"/>
  <c r="AA55" i="5"/>
  <c r="H61" i="5"/>
  <c r="AN66" i="5"/>
  <c r="BO66" i="5"/>
  <c r="AM68" i="5"/>
  <c r="AE9" i="4"/>
  <c r="AJ15" i="4"/>
  <c r="L17" i="4"/>
  <c r="AB18" i="4"/>
  <c r="P20" i="4"/>
  <c r="AZ26" i="4"/>
  <c r="L30" i="4"/>
  <c r="AJ30" i="4"/>
  <c r="AB31" i="4"/>
  <c r="H46" i="4"/>
  <c r="X52" i="4"/>
  <c r="AY52" i="4"/>
  <c r="T56" i="4"/>
  <c r="AJ58" i="4"/>
  <c r="AY61" i="4"/>
  <c r="AV64" i="4"/>
  <c r="S68" i="4"/>
  <c r="H69" i="4"/>
  <c r="BP29" i="2"/>
  <c r="BO29" i="5"/>
  <c r="AZ7" i="5"/>
  <c r="BP7" i="5"/>
  <c r="AN8" i="5"/>
  <c r="AZ8" i="5"/>
  <c r="BK9" i="5"/>
  <c r="T10" i="5"/>
  <c r="AR10" i="5"/>
  <c r="L11" i="5"/>
  <c r="AM11" i="5"/>
  <c r="BD11" i="5"/>
  <c r="AF12" i="5"/>
  <c r="P13" i="5"/>
  <c r="AB13" i="5"/>
  <c r="AR13" i="5"/>
  <c r="BH13" i="5"/>
  <c r="AJ14" i="5"/>
  <c r="BK14" i="5"/>
  <c r="AZ16" i="5"/>
  <c r="BP16" i="5"/>
  <c r="AZ17" i="5"/>
  <c r="BK18" i="5"/>
  <c r="T19" i="5"/>
  <c r="L20" i="5"/>
  <c r="AB21" i="5"/>
  <c r="AR21" i="5"/>
  <c r="BL21" i="5"/>
  <c r="BP22" i="5"/>
  <c r="L23" i="5"/>
  <c r="BO23" i="5"/>
  <c r="X24" i="5"/>
  <c r="AJ25" i="5"/>
  <c r="AV25" i="5"/>
  <c r="BL25" i="5"/>
  <c r="BG27" i="5"/>
  <c r="BL27" i="5"/>
  <c r="AI28" i="5"/>
  <c r="AJ10" i="5"/>
  <c r="BK10" i="5"/>
  <c r="BK13" i="5"/>
  <c r="L15" i="5"/>
  <c r="AM15" i="5"/>
  <c r="AJ19" i="5"/>
  <c r="BK19" i="5"/>
  <c r="AM22" i="5"/>
  <c r="AF24" i="5"/>
  <c r="BO24" i="5"/>
  <c r="AA27" i="5"/>
  <c r="BD30" i="5"/>
  <c r="AY30" i="5"/>
  <c r="T7" i="5"/>
  <c r="T8" i="5"/>
  <c r="L9" i="5"/>
  <c r="AM9" i="5"/>
  <c r="P11" i="5"/>
  <c r="BH11" i="5"/>
  <c r="AJ12" i="5"/>
  <c r="BK12" i="5"/>
  <c r="T13" i="5"/>
  <c r="AN14" i="5"/>
  <c r="BK15" i="5"/>
  <c r="T16" i="5"/>
  <c r="T17" i="5"/>
  <c r="L18" i="5"/>
  <c r="AM18" i="5"/>
  <c r="AR20" i="5"/>
  <c r="T21" i="5"/>
  <c r="P23" i="5"/>
  <c r="AQ23" i="5"/>
  <c r="AB24" i="5"/>
  <c r="BD24" i="5"/>
  <c r="P25" i="5"/>
  <c r="P26" i="5"/>
  <c r="AQ26" i="5"/>
  <c r="AB30" i="5"/>
  <c r="X30" i="5"/>
  <c r="BO30" i="5"/>
  <c r="BP31" i="2"/>
  <c r="BO31" i="5"/>
  <c r="L29" i="5"/>
  <c r="L31" i="5"/>
  <c r="AV31" i="5"/>
  <c r="AB32" i="5"/>
  <c r="AA33" i="5"/>
  <c r="AR33" i="5"/>
  <c r="AZ34" i="5"/>
  <c r="BD37" i="5"/>
  <c r="BO37" i="5"/>
  <c r="K38" i="5"/>
  <c r="BL38" i="5"/>
  <c r="T40" i="5"/>
  <c r="T42" i="5"/>
  <c r="AQ42" i="5"/>
  <c r="AI44" i="5"/>
  <c r="AV45" i="5"/>
  <c r="BG45" i="5"/>
  <c r="H47" i="5"/>
  <c r="AJ48" i="5"/>
  <c r="BD48" i="5"/>
  <c r="BO50" i="5"/>
  <c r="AI51" i="5"/>
  <c r="BO52" i="5"/>
  <c r="AF54" i="5"/>
  <c r="AF56" i="5"/>
  <c r="BO58" i="5"/>
  <c r="AY62" i="5"/>
  <c r="L7" i="4"/>
  <c r="AJ7" i="4"/>
  <c r="BC7" i="4"/>
  <c r="BX7" i="4"/>
  <c r="AQ8" i="4"/>
  <c r="H9" i="4"/>
  <c r="X9" i="4"/>
  <c r="BO9" i="4"/>
  <c r="K10" i="4"/>
  <c r="AR10" i="4"/>
  <c r="L11" i="4"/>
  <c r="L14" i="4"/>
  <c r="G14" i="4"/>
  <c r="T15" i="4"/>
  <c r="O15" i="4"/>
  <c r="K28" i="4"/>
  <c r="BD31" i="4"/>
  <c r="AY31" i="4"/>
  <c r="K44" i="4"/>
  <c r="K49" i="4"/>
  <c r="K50" i="4"/>
  <c r="AA50" i="4"/>
  <c r="K57" i="4"/>
  <c r="AA57" i="4"/>
  <c r="BG57" i="4"/>
  <c r="BL62" i="4"/>
  <c r="K65" i="4"/>
  <c r="AF35" i="5"/>
  <c r="AN36" i="5"/>
  <c r="AB37" i="5"/>
  <c r="AN37" i="5"/>
  <c r="AJ38" i="5"/>
  <c r="AV38" i="5"/>
  <c r="AV40" i="5"/>
  <c r="AZ42" i="5"/>
  <c r="BL42" i="5"/>
  <c r="AF43" i="5"/>
  <c r="AR44" i="5"/>
  <c r="BD44" i="5"/>
  <c r="BL46" i="5"/>
  <c r="X47" i="5"/>
  <c r="AV52" i="5"/>
  <c r="P57" i="5"/>
  <c r="AQ57" i="5"/>
  <c r="BD58" i="5"/>
  <c r="P59" i="5"/>
  <c r="X62" i="5"/>
  <c r="X63" i="5"/>
  <c r="AI63" i="5"/>
  <c r="AF64" i="5"/>
  <c r="AI66" i="5"/>
  <c r="AN67" i="5"/>
  <c r="P16" i="4"/>
  <c r="K16" i="4"/>
  <c r="AB17" i="4"/>
  <c r="W17" i="4"/>
  <c r="AQ23" i="4"/>
  <c r="AV39" i="4"/>
  <c r="AQ39" i="4"/>
  <c r="BO43" i="4"/>
  <c r="AA46" i="4"/>
  <c r="AF46" i="4"/>
  <c r="BG50" i="4"/>
  <c r="AB59" i="4"/>
  <c r="X59" i="4"/>
  <c r="BC64" i="4"/>
  <c r="AF68" i="4"/>
  <c r="AA68" i="4"/>
  <c r="P69" i="4"/>
  <c r="K64" i="4"/>
  <c r="K25" i="4"/>
  <c r="K23" i="4"/>
  <c r="AF69" i="4"/>
  <c r="AA69" i="4"/>
  <c r="BH28" i="5"/>
  <c r="AF29" i="5"/>
  <c r="L30" i="5"/>
  <c r="X32" i="5"/>
  <c r="AN32" i="5"/>
  <c r="BO32" i="5"/>
  <c r="K33" i="5"/>
  <c r="BL33" i="5"/>
  <c r="S34" i="5"/>
  <c r="AA35" i="5"/>
  <c r="L36" i="5"/>
  <c r="AI36" i="5"/>
  <c r="X37" i="5"/>
  <c r="AI37" i="5"/>
  <c r="AF38" i="5"/>
  <c r="AQ38" i="5"/>
  <c r="AZ39" i="5"/>
  <c r="AR40" i="5"/>
  <c r="BD41" i="5"/>
  <c r="BG42" i="5"/>
  <c r="AA43" i="5"/>
  <c r="BL43" i="5"/>
  <c r="X44" i="5"/>
  <c r="AJ44" i="5"/>
  <c r="AY44" i="5"/>
  <c r="K46" i="5"/>
  <c r="AN47" i="5"/>
  <c r="BO53" i="5"/>
  <c r="X54" i="5"/>
  <c r="BL54" i="5"/>
  <c r="X56" i="5"/>
  <c r="BO57" i="5"/>
  <c r="X58" i="5"/>
  <c r="AY58" i="5"/>
  <c r="BL59" i="5"/>
  <c r="AZ60" i="5"/>
  <c r="BP60" i="5"/>
  <c r="AN61" i="5"/>
  <c r="P64" i="5"/>
  <c r="AV64" i="5"/>
  <c r="AR65" i="5"/>
  <c r="W7" i="4"/>
  <c r="K8" i="4"/>
  <c r="AI9" i="4"/>
  <c r="AJ10" i="4"/>
  <c r="BC10" i="4"/>
  <c r="AR11" i="4"/>
  <c r="BK11" i="4"/>
  <c r="BG12" i="4"/>
  <c r="AY13" i="4"/>
  <c r="AJ18" i="4"/>
  <c r="AE18" i="4"/>
  <c r="AZ20" i="4"/>
  <c r="S21" i="4"/>
  <c r="X21" i="4"/>
  <c r="K26" i="4"/>
  <c r="P27" i="4"/>
  <c r="K27" i="4"/>
  <c r="K34" i="4"/>
  <c r="AA34" i="4"/>
  <c r="AA49" i="4"/>
  <c r="K55" i="4"/>
  <c r="AA55" i="4"/>
  <c r="K59" i="4"/>
  <c r="AA59" i="4"/>
  <c r="AY62" i="4"/>
  <c r="AA66" i="4"/>
  <c r="BD70" i="5"/>
  <c r="AB10" i="4"/>
  <c r="AJ11" i="4"/>
  <c r="AF12" i="4"/>
  <c r="AF19" i="4"/>
  <c r="AA19" i="4"/>
  <c r="AN22" i="4"/>
  <c r="AI22" i="4"/>
  <c r="BO23" i="4"/>
  <c r="AJ25" i="4"/>
  <c r="AE25" i="4"/>
  <c r="K30" i="4"/>
  <c r="AJ31" i="4"/>
  <c r="AE31" i="4"/>
  <c r="K32" i="4"/>
  <c r="AF32" i="4"/>
  <c r="AA32" i="4"/>
  <c r="BL32" i="4"/>
  <c r="BG32" i="4"/>
  <c r="AA37" i="4"/>
  <c r="S45" i="4"/>
  <c r="X45" i="4"/>
  <c r="AI47" i="4"/>
  <c r="AN47" i="4"/>
  <c r="BO58" i="4"/>
  <c r="X66" i="4"/>
  <c r="S66" i="4"/>
  <c r="P67" i="4"/>
  <c r="K67" i="4"/>
  <c r="AI55" i="4"/>
  <c r="AI54" i="4"/>
  <c r="AI69" i="4"/>
  <c r="K17" i="4"/>
  <c r="T21" i="4"/>
  <c r="BT22" i="4"/>
  <c r="K24" i="4"/>
  <c r="AI24" i="4"/>
  <c r="AN26" i="4"/>
  <c r="AA27" i="4"/>
  <c r="P28" i="4"/>
  <c r="AJ28" i="4"/>
  <c r="AV30" i="4"/>
  <c r="AN31" i="4"/>
  <c r="P32" i="4"/>
  <c r="AV32" i="4"/>
  <c r="AA36" i="4"/>
  <c r="AF39" i="4"/>
  <c r="BL39" i="4"/>
  <c r="AA48" i="4"/>
  <c r="AI50" i="4"/>
  <c r="K52" i="4"/>
  <c r="BL52" i="4"/>
  <c r="X57" i="4"/>
  <c r="AF58" i="4"/>
  <c r="K60" i="4"/>
  <c r="AA60" i="4"/>
  <c r="K61" i="4"/>
  <c r="AA61" i="4"/>
  <c r="K62" i="4"/>
  <c r="AA62" i="4"/>
  <c r="AI67" i="4"/>
  <c r="T68" i="4"/>
  <c r="T69" i="4"/>
  <c r="X13" i="4"/>
  <c r="BO13" i="4"/>
  <c r="K14" i="4"/>
  <c r="W14" i="4"/>
  <c r="AR14" i="4"/>
  <c r="AE15" i="4"/>
  <c r="AA16" i="4"/>
  <c r="AA17" i="4"/>
  <c r="AM17" i="4"/>
  <c r="AI18" i="4"/>
  <c r="AU18" i="4"/>
  <c r="AQ19" i="4"/>
  <c r="X20" i="4"/>
  <c r="AI21" i="4"/>
  <c r="K22" i="4"/>
  <c r="AA23" i="4"/>
  <c r="BL24" i="4"/>
  <c r="P25" i="4"/>
  <c r="AQ25" i="4"/>
  <c r="BO25" i="4"/>
  <c r="BO26" i="4"/>
  <c r="AJ27" i="4"/>
  <c r="AY33" i="4"/>
  <c r="AV34" i="4"/>
  <c r="K39" i="4"/>
  <c r="AI45" i="4"/>
  <c r="AQ46" i="4"/>
  <c r="BO47" i="4"/>
  <c r="AJ48" i="4"/>
  <c r="AQ49" i="4"/>
  <c r="AY49" i="4"/>
  <c r="BG49" i="4"/>
  <c r="BO49" i="4"/>
  <c r="K51" i="4"/>
  <c r="AA52" i="4"/>
  <c r="AY59" i="4"/>
  <c r="P64" i="4"/>
  <c r="BO64" i="4"/>
  <c r="AA65" i="4"/>
  <c r="BO65" i="4"/>
  <c r="K66" i="4"/>
  <c r="AN66" i="4"/>
  <c r="AA67" i="4"/>
  <c r="AJ68" i="4"/>
  <c r="AJ69" i="4"/>
  <c r="S13" i="4"/>
  <c r="T14" i="4"/>
  <c r="AA14" i="4"/>
  <c r="AM14" i="4"/>
  <c r="AB15" i="4"/>
  <c r="AI15" i="4"/>
  <c r="AU15" i="4"/>
  <c r="AQ16" i="4"/>
  <c r="BS16" i="4"/>
  <c r="AJ17" i="4"/>
  <c r="BC17" i="4"/>
  <c r="AR18" i="4"/>
  <c r="BK18" i="4"/>
  <c r="AN19" i="4"/>
  <c r="BG19" i="4"/>
  <c r="S20" i="4"/>
  <c r="AJ22" i="4"/>
  <c r="BO22" i="4"/>
  <c r="AJ23" i="4"/>
  <c r="BK23" i="4"/>
  <c r="AA25" i="4"/>
  <c r="AE27" i="4"/>
  <c r="AR28" i="4"/>
  <c r="AQ30" i="4"/>
  <c r="BO31" i="4"/>
  <c r="AQ32" i="4"/>
  <c r="AB35" i="4"/>
  <c r="H36" i="4"/>
  <c r="AN36" i="4"/>
  <c r="AI38" i="4"/>
  <c r="T39" i="4"/>
  <c r="BG39" i="4"/>
  <c r="AJ41" i="4"/>
  <c r="P42" i="4"/>
  <c r="AF45" i="4"/>
  <c r="AR45" i="4"/>
  <c r="P46" i="4"/>
  <c r="AN46" i="4"/>
  <c r="X47" i="4"/>
  <c r="AA51" i="4"/>
  <c r="AY51" i="4"/>
  <c r="AF52" i="4"/>
  <c r="BD52" i="4"/>
  <c r="BO52" i="4"/>
  <c r="K54" i="4"/>
  <c r="AA54" i="4"/>
  <c r="AJ56" i="4"/>
  <c r="BD57" i="4"/>
  <c r="BL58" i="4"/>
  <c r="L59" i="4"/>
  <c r="AI61" i="4"/>
  <c r="K63" i="4"/>
  <c r="AA63" i="4"/>
  <c r="AF64" i="4"/>
  <c r="AI66" i="4"/>
  <c r="BG66" i="4"/>
  <c r="BO67" i="4"/>
  <c r="BO68" i="4"/>
  <c r="AQ66" i="4"/>
  <c r="BO69" i="4"/>
  <c r="BW42" i="5"/>
  <c r="BS22" i="5"/>
  <c r="BW59" i="5"/>
  <c r="BS47" i="5"/>
  <c r="BS20" i="5"/>
  <c r="BS66" i="5"/>
  <c r="BW67" i="5"/>
  <c r="AQ59" i="5"/>
  <c r="AV59" i="5"/>
  <c r="BK65" i="5"/>
  <c r="AU7" i="5"/>
  <c r="L8" i="5"/>
  <c r="AU8" i="5"/>
  <c r="W9" i="5"/>
  <c r="BH9" i="5"/>
  <c r="AU10" i="5"/>
  <c r="W11" i="5"/>
  <c r="AV11" i="5"/>
  <c r="T12" i="5"/>
  <c r="AU12" i="5"/>
  <c r="W13" i="5"/>
  <c r="AV13" i="5"/>
  <c r="T14" i="5"/>
  <c r="AU14" i="5"/>
  <c r="W15" i="5"/>
  <c r="AZ15" i="5"/>
  <c r="BH15" i="5"/>
  <c r="L16" i="5"/>
  <c r="AU16" i="5"/>
  <c r="L17" i="5"/>
  <c r="AU17" i="5"/>
  <c r="W18" i="5"/>
  <c r="AV18" i="5"/>
  <c r="BH18" i="5"/>
  <c r="AU19" i="5"/>
  <c r="W20" i="5"/>
  <c r="BH20" i="5"/>
  <c r="W21" i="5"/>
  <c r="AV21" i="5"/>
  <c r="BH21" i="5"/>
  <c r="W22" i="5"/>
  <c r="AZ22" i="5"/>
  <c r="AA23" i="5"/>
  <c r="AZ23" i="5"/>
  <c r="BL23" i="5"/>
  <c r="AI24" i="5"/>
  <c r="BH24" i="5"/>
  <c r="AQ25" i="5"/>
  <c r="BP25" i="5"/>
  <c r="AA26" i="5"/>
  <c r="BD26" i="5"/>
  <c r="K27" i="5"/>
  <c r="S28" i="5"/>
  <c r="BD28" i="5"/>
  <c r="AA29" i="5"/>
  <c r="AZ29" i="5"/>
  <c r="BL29" i="5"/>
  <c r="AI30" i="5"/>
  <c r="BH30" i="5"/>
  <c r="P31" i="5"/>
  <c r="AQ31" i="5"/>
  <c r="AY32" i="5"/>
  <c r="T33" i="5"/>
  <c r="BG33" i="5"/>
  <c r="BO33" i="5"/>
  <c r="AB34" i="5"/>
  <c r="AN34" i="5"/>
  <c r="BO34" i="5"/>
  <c r="K35" i="5"/>
  <c r="AJ35" i="5"/>
  <c r="AV35" i="5"/>
  <c r="S36" i="5"/>
  <c r="AR36" i="5"/>
  <c r="BD36" i="5"/>
  <c r="AR37" i="5"/>
  <c r="T38" i="5"/>
  <c r="AZ38" i="5"/>
  <c r="X39" i="5"/>
  <c r="AI39" i="5"/>
  <c r="BD39" i="5"/>
  <c r="P40" i="5"/>
  <c r="AA40" i="5"/>
  <c r="P42" i="5"/>
  <c r="AA42" i="5"/>
  <c r="S52" i="5"/>
  <c r="AE60" i="5"/>
  <c r="AJ60" i="5"/>
  <c r="BP64" i="2"/>
  <c r="BK64" i="5"/>
  <c r="BC66" i="5"/>
  <c r="BH66" i="5"/>
  <c r="AE21" i="4"/>
  <c r="AJ21" i="4"/>
  <c r="AU22" i="4"/>
  <c r="AZ22" i="4"/>
  <c r="AF30" i="4"/>
  <c r="AA30" i="4"/>
  <c r="D33" i="4"/>
  <c r="H33" i="4"/>
  <c r="P36" i="4"/>
  <c r="K36" i="4"/>
  <c r="AV36" i="4"/>
  <c r="AQ36" i="4"/>
  <c r="BP39" i="2"/>
  <c r="BO39" i="5"/>
  <c r="AQ43" i="5"/>
  <c r="AV43" i="5"/>
  <c r="AY61" i="5"/>
  <c r="BD61" i="5"/>
  <c r="BD7" i="5"/>
  <c r="BD8" i="5"/>
  <c r="BH8" i="5"/>
  <c r="BP8" i="5"/>
  <c r="G9" i="5"/>
  <c r="AF9" i="5"/>
  <c r="AN9" i="5"/>
  <c r="BL10" i="5"/>
  <c r="BP10" i="5"/>
  <c r="AR11" i="5"/>
  <c r="BD12" i="5"/>
  <c r="BP12" i="5"/>
  <c r="AN13" i="5"/>
  <c r="BL14" i="5"/>
  <c r="BP14" i="5"/>
  <c r="AF15" i="5"/>
  <c r="AM16" i="5"/>
  <c r="BD16" i="5"/>
  <c r="BD17" i="5"/>
  <c r="BL17" i="5"/>
  <c r="BP17" i="5"/>
  <c r="BP19" i="5"/>
  <c r="AF20" i="5"/>
  <c r="AF21" i="5"/>
  <c r="AF22" i="5"/>
  <c r="AR23" i="5"/>
  <c r="AZ25" i="5"/>
  <c r="BH25" i="5"/>
  <c r="AJ26" i="5"/>
  <c r="AN26" i="5"/>
  <c r="T27" i="5"/>
  <c r="BO27" i="5"/>
  <c r="AB28" i="5"/>
  <c r="BO28" i="5"/>
  <c r="AJ29" i="5"/>
  <c r="AR30" i="5"/>
  <c r="AZ30" i="5"/>
  <c r="AZ31" i="5"/>
  <c r="BH31" i="5"/>
  <c r="L32" i="5"/>
  <c r="BH32" i="5"/>
  <c r="T34" i="5"/>
  <c r="T35" i="5"/>
  <c r="AB35" i="5"/>
  <c r="BO35" i="5"/>
  <c r="L37" i="5"/>
  <c r="AR39" i="5"/>
  <c r="AJ40" i="5"/>
  <c r="AZ40" i="5"/>
  <c r="BL40" i="5"/>
  <c r="AN41" i="5"/>
  <c r="AY41" i="5"/>
  <c r="BO48" i="5"/>
  <c r="AA57" i="5"/>
  <c r="AF57" i="5"/>
  <c r="BP57" i="2"/>
  <c r="BL57" i="5"/>
  <c r="BG61" i="5"/>
  <c r="BD69" i="5"/>
  <c r="AV7" i="5"/>
  <c r="AV14" i="5"/>
  <c r="AV16" i="5"/>
  <c r="X22" i="5"/>
  <c r="AB26" i="5"/>
  <c r="T28" i="5"/>
  <c r="L34" i="5"/>
  <c r="T36" i="5"/>
  <c r="BX36" i="5"/>
  <c r="L39" i="5"/>
  <c r="AJ39" i="5"/>
  <c r="K43" i="5"/>
  <c r="P43" i="5"/>
  <c r="AI58" i="5"/>
  <c r="AN58" i="5"/>
  <c r="BC64" i="5"/>
  <c r="BH64" i="5"/>
  <c r="W68" i="5"/>
  <c r="AR46" i="5"/>
  <c r="BP47" i="5"/>
  <c r="T48" i="5"/>
  <c r="H62" i="5"/>
  <c r="BO64" i="5"/>
  <c r="H66" i="5"/>
  <c r="BT69" i="5"/>
  <c r="AB70" i="5"/>
  <c r="BH70" i="5"/>
  <c r="BK20" i="4"/>
  <c r="BP20" i="4"/>
  <c r="BK21" i="4"/>
  <c r="BP21" i="4"/>
  <c r="BG22" i="4"/>
  <c r="S23" i="4"/>
  <c r="X23" i="4"/>
  <c r="AB41" i="5"/>
  <c r="AJ42" i="5"/>
  <c r="BP42" i="5"/>
  <c r="BH43" i="5"/>
  <c r="AB44" i="5"/>
  <c r="BH44" i="5"/>
  <c r="AJ45" i="5"/>
  <c r="L46" i="5"/>
  <c r="AF46" i="5"/>
  <c r="BD47" i="5"/>
  <c r="AF50" i="5"/>
  <c r="P54" i="5"/>
  <c r="AV54" i="5"/>
  <c r="P56" i="5"/>
  <c r="S26" i="4"/>
  <c r="T26" i="4"/>
  <c r="AB42" i="5"/>
  <c r="T43" i="5"/>
  <c r="AZ43" i="5"/>
  <c r="AZ44" i="5"/>
  <c r="X48" i="5"/>
  <c r="BD50" i="5"/>
  <c r="AA54" i="5"/>
  <c r="AN54" i="5"/>
  <c r="AN56" i="5"/>
  <c r="BO56" i="5"/>
  <c r="AI61" i="5"/>
  <c r="AN63" i="5"/>
  <c r="BS68" i="5"/>
  <c r="AN69" i="5"/>
  <c r="AN70" i="5"/>
  <c r="X24" i="4"/>
  <c r="S24" i="4"/>
  <c r="AQ24" i="4"/>
  <c r="AR24" i="4"/>
  <c r="BH7" i="4"/>
  <c r="AV8" i="4"/>
  <c r="BL8" i="4"/>
  <c r="L9" i="4"/>
  <c r="BD9" i="4"/>
  <c r="BH10" i="4"/>
  <c r="H11" i="4"/>
  <c r="AZ11" i="4"/>
  <c r="BP11" i="4"/>
  <c r="AV12" i="4"/>
  <c r="BL12" i="4"/>
  <c r="L13" i="4"/>
  <c r="BD13" i="4"/>
  <c r="BH14" i="4"/>
  <c r="H15" i="4"/>
  <c r="AZ15" i="4"/>
  <c r="BP15" i="4"/>
  <c r="AV16" i="4"/>
  <c r="BL16" i="4"/>
  <c r="BH17" i="4"/>
  <c r="H18" i="4"/>
  <c r="AZ18" i="4"/>
  <c r="BP18" i="4"/>
  <c r="AV19" i="4"/>
  <c r="BL19" i="4"/>
  <c r="L20" i="4"/>
  <c r="AY20" i="4"/>
  <c r="H21" i="4"/>
  <c r="D21" i="4"/>
  <c r="AY21" i="4"/>
  <c r="H22" i="4"/>
  <c r="T22" i="4"/>
  <c r="H23" i="4"/>
  <c r="D23" i="4"/>
  <c r="BD23" i="4"/>
  <c r="AY23" i="4"/>
  <c r="AY24" i="4"/>
  <c r="S25" i="4"/>
  <c r="X25" i="4"/>
  <c r="AF26" i="4"/>
  <c r="AA26" i="4"/>
  <c r="AY26" i="4"/>
  <c r="AA28" i="4"/>
  <c r="AF28" i="4"/>
  <c r="AB30" i="4"/>
  <c r="W30" i="4"/>
  <c r="T31" i="4"/>
  <c r="O31" i="4"/>
  <c r="P37" i="4"/>
  <c r="K37" i="4"/>
  <c r="AV37" i="4"/>
  <c r="AQ37" i="4"/>
  <c r="P7" i="4"/>
  <c r="AF7" i="4"/>
  <c r="AV7" i="4"/>
  <c r="BL7" i="4"/>
  <c r="L8" i="4"/>
  <c r="AB8" i="4"/>
  <c r="AR8" i="4"/>
  <c r="BH8" i="4"/>
  <c r="T9" i="4"/>
  <c r="AJ9" i="4"/>
  <c r="AZ9" i="4"/>
  <c r="BP9" i="4"/>
  <c r="P10" i="4"/>
  <c r="AF10" i="4"/>
  <c r="AV10" i="4"/>
  <c r="BL10" i="4"/>
  <c r="X11" i="4"/>
  <c r="AN11" i="4"/>
  <c r="BD11" i="4"/>
  <c r="L12" i="4"/>
  <c r="AB12" i="4"/>
  <c r="AR12" i="4"/>
  <c r="BH12" i="4"/>
  <c r="T13" i="4"/>
  <c r="AJ13" i="4"/>
  <c r="AZ13" i="4"/>
  <c r="BP13" i="4"/>
  <c r="P14" i="4"/>
  <c r="AF14" i="4"/>
  <c r="AV14" i="4"/>
  <c r="BL14" i="4"/>
  <c r="X15" i="4"/>
  <c r="AN15" i="4"/>
  <c r="BD15" i="4"/>
  <c r="L16" i="4"/>
  <c r="AB16" i="4"/>
  <c r="AR16" i="4"/>
  <c r="BH16" i="4"/>
  <c r="BX16" i="4"/>
  <c r="P17" i="4"/>
  <c r="AF17" i="4"/>
  <c r="AV17" i="4"/>
  <c r="BL17" i="4"/>
  <c r="X18" i="4"/>
  <c r="AN18" i="4"/>
  <c r="BD18" i="4"/>
  <c r="L19" i="4"/>
  <c r="AB19" i="4"/>
  <c r="AR19" i="4"/>
  <c r="BH19" i="4"/>
  <c r="T20" i="4"/>
  <c r="AJ20" i="4"/>
  <c r="AU20" i="4"/>
  <c r="BT20" i="4"/>
  <c r="BO21" i="4"/>
  <c r="AF22" i="4"/>
  <c r="AA22" i="4"/>
  <c r="AY22" i="4"/>
  <c r="BD27" i="4"/>
  <c r="AY27" i="4"/>
  <c r="BO27" i="4"/>
  <c r="BC28" i="4"/>
  <c r="AN35" i="4"/>
  <c r="AI35" i="4"/>
  <c r="BO35" i="4"/>
  <c r="K41" i="4"/>
  <c r="P41" i="4"/>
  <c r="AQ41" i="4"/>
  <c r="AV41" i="4"/>
  <c r="L42" i="4"/>
  <c r="H42" i="4"/>
  <c r="T44" i="4"/>
  <c r="P44" i="4"/>
  <c r="AV44" i="4"/>
  <c r="K58" i="4"/>
  <c r="P58" i="4"/>
  <c r="AJ62" i="4"/>
  <c r="AF62" i="4"/>
  <c r="AN64" i="4"/>
  <c r="AI64" i="4"/>
  <c r="AQ7" i="4"/>
  <c r="BG7" i="4"/>
  <c r="BC8" i="4"/>
  <c r="D9" i="4"/>
  <c r="AU9" i="4"/>
  <c r="BK9" i="4"/>
  <c r="AQ10" i="4"/>
  <c r="BG10" i="4"/>
  <c r="AY11" i="4"/>
  <c r="BO11" i="4"/>
  <c r="BC12" i="4"/>
  <c r="D13" i="4"/>
  <c r="AU13" i="4"/>
  <c r="BK13" i="4"/>
  <c r="AQ14" i="4"/>
  <c r="BG14" i="4"/>
  <c r="AY15" i="4"/>
  <c r="BO15" i="4"/>
  <c r="BC16" i="4"/>
  <c r="AQ17" i="4"/>
  <c r="BG17" i="4"/>
  <c r="AY18" i="4"/>
  <c r="BO18" i="4"/>
  <c r="T19" i="4"/>
  <c r="AJ19" i="4"/>
  <c r="BC19" i="4"/>
  <c r="D20" i="4"/>
  <c r="AB20" i="4"/>
  <c r="BD20" i="4"/>
  <c r="BO20" i="4"/>
  <c r="AU21" i="4"/>
  <c r="D24" i="4"/>
  <c r="H24" i="4"/>
  <c r="L24" i="4"/>
  <c r="BD25" i="4"/>
  <c r="AY25" i="4"/>
  <c r="AU26" i="4"/>
  <c r="BG26" i="4"/>
  <c r="S27" i="4"/>
  <c r="X27" i="4"/>
  <c r="AB28" i="4"/>
  <c r="W28" i="4"/>
  <c r="BL28" i="4"/>
  <c r="BG28" i="4"/>
  <c r="S29" i="4"/>
  <c r="X29" i="4"/>
  <c r="AN29" i="4"/>
  <c r="AI29" i="4"/>
  <c r="AY29" i="4"/>
  <c r="BD29" i="4"/>
  <c r="BO29" i="4"/>
  <c r="BC30" i="4"/>
  <c r="X38" i="4"/>
  <c r="S38" i="4"/>
  <c r="BD38" i="4"/>
  <c r="AY38" i="4"/>
  <c r="AR20" i="4"/>
  <c r="BX20" i="4"/>
  <c r="AB21" i="4"/>
  <c r="AR21" i="4"/>
  <c r="T23" i="4"/>
  <c r="BP23" i="4"/>
  <c r="T25" i="4"/>
  <c r="BP25" i="4"/>
  <c r="H26" i="4"/>
  <c r="T27" i="4"/>
  <c r="L28" i="4"/>
  <c r="T28" i="4"/>
  <c r="H29" i="4"/>
  <c r="AR30" i="4"/>
  <c r="BL30" i="4"/>
  <c r="L31" i="4"/>
  <c r="X31" i="4"/>
  <c r="AJ32" i="4"/>
  <c r="L33" i="4"/>
  <c r="AR33" i="4"/>
  <c r="T34" i="4"/>
  <c r="X35" i="4"/>
  <c r="BD35" i="4"/>
  <c r="AF36" i="4"/>
  <c r="BL36" i="4"/>
  <c r="AF37" i="4"/>
  <c r="BL37" i="4"/>
  <c r="H38" i="4"/>
  <c r="AN38" i="4"/>
  <c r="P39" i="4"/>
  <c r="D40" i="4"/>
  <c r="X40" i="4"/>
  <c r="S40" i="4"/>
  <c r="AI40" i="4"/>
  <c r="AN40" i="4"/>
  <c r="BD40" i="4"/>
  <c r="AY40" i="4"/>
  <c r="BO40" i="4"/>
  <c r="BG47" i="4"/>
  <c r="X48" i="4"/>
  <c r="D49" i="4"/>
  <c r="H49" i="4"/>
  <c r="BO50" i="4"/>
  <c r="AQ52" i="4"/>
  <c r="BG56" i="4"/>
  <c r="BL56" i="4"/>
  <c r="BO57" i="4"/>
  <c r="AQ59" i="4"/>
  <c r="D62" i="4"/>
  <c r="AR64" i="4"/>
  <c r="AY67" i="4"/>
  <c r="AY68" i="4"/>
  <c r="AY57" i="4"/>
  <c r="AY56" i="4"/>
  <c r="AY69" i="4"/>
  <c r="AR35" i="4"/>
  <c r="T36" i="4"/>
  <c r="T37" i="4"/>
  <c r="AB38" i="4"/>
  <c r="S43" i="4"/>
  <c r="X43" i="4"/>
  <c r="AY43" i="4"/>
  <c r="BD43" i="4"/>
  <c r="AQ51" i="4"/>
  <c r="BG54" i="4"/>
  <c r="AY60" i="4"/>
  <c r="BO61" i="4"/>
  <c r="T63" i="4"/>
  <c r="P63" i="4"/>
  <c r="BG65" i="4"/>
  <c r="P21" i="4"/>
  <c r="AF21" i="4"/>
  <c r="BG30" i="4"/>
  <c r="H32" i="4"/>
  <c r="AN32" i="4"/>
  <c r="P33" i="4"/>
  <c r="X34" i="4"/>
  <c r="L35" i="4"/>
  <c r="AY35" i="4"/>
  <c r="BG36" i="4"/>
  <c r="BG37" i="4"/>
  <c r="BO38" i="4"/>
  <c r="S42" i="4"/>
  <c r="X42" i="4"/>
  <c r="AN42" i="4"/>
  <c r="AY42" i="4"/>
  <c r="BD42" i="4"/>
  <c r="L43" i="4"/>
  <c r="H43" i="4"/>
  <c r="AR43" i="4"/>
  <c r="AN43" i="4"/>
  <c r="AA44" i="4"/>
  <c r="AF44" i="4"/>
  <c r="BG44" i="4"/>
  <c r="BL44" i="4"/>
  <c r="AY47" i="4"/>
  <c r="AY48" i="4"/>
  <c r="D54" i="4"/>
  <c r="BG55" i="4"/>
  <c r="BO56" i="4"/>
  <c r="AN57" i="4"/>
  <c r="AI59" i="4"/>
  <c r="AN59" i="4"/>
  <c r="X64" i="4"/>
  <c r="S64" i="4"/>
  <c r="AQ64" i="4"/>
  <c r="AQ67" i="4"/>
  <c r="AV67" i="4"/>
  <c r="AQ68" i="4"/>
  <c r="AV68" i="4"/>
  <c r="AQ56" i="4"/>
  <c r="AQ48" i="4"/>
  <c r="AQ69" i="4"/>
  <c r="AV69" i="4"/>
  <c r="AQ65" i="4"/>
  <c r="AQ44" i="4"/>
  <c r="X39" i="4"/>
  <c r="AJ39" i="4"/>
  <c r="L40" i="4"/>
  <c r="AA41" i="4"/>
  <c r="BG41" i="4"/>
  <c r="D42" i="4"/>
  <c r="AI42" i="4"/>
  <c r="BO42" i="4"/>
  <c r="D43" i="4"/>
  <c r="AB45" i="4"/>
  <c r="X46" i="4"/>
  <c r="AJ46" i="4"/>
  <c r="L47" i="4"/>
  <c r="AF47" i="4"/>
  <c r="AU47" i="4"/>
  <c r="P48" i="4"/>
  <c r="S48" i="4"/>
  <c r="BO48" i="4"/>
  <c r="AY50" i="4"/>
  <c r="BG51" i="4"/>
  <c r="AN52" i="4"/>
  <c r="BG52" i="4"/>
  <c r="D53" i="4"/>
  <c r="K53" i="4"/>
  <c r="S53" i="4"/>
  <c r="AA53" i="4"/>
  <c r="AI53" i="4"/>
  <c r="AQ53" i="4"/>
  <c r="AY53" i="4"/>
  <c r="BG53" i="4"/>
  <c r="BO53" i="4"/>
  <c r="AQ54" i="4"/>
  <c r="AQ55" i="4"/>
  <c r="AA56" i="4"/>
  <c r="L57" i="4"/>
  <c r="AI57" i="4"/>
  <c r="AQ57" i="4"/>
  <c r="AQ58" i="4"/>
  <c r="AY58" i="4"/>
  <c r="D59" i="4"/>
  <c r="BO59" i="4"/>
  <c r="BO63" i="4"/>
  <c r="BH64" i="4"/>
  <c r="K68" i="4"/>
  <c r="K69" i="4"/>
  <c r="BL41" i="4"/>
  <c r="BT42" i="4"/>
  <c r="D45" i="4"/>
  <c r="T48" i="4"/>
  <c r="D50" i="4"/>
  <c r="H53" i="4"/>
  <c r="AV53" i="4"/>
  <c r="BD53" i="4"/>
  <c r="BL53" i="4"/>
  <c r="D56" i="4"/>
  <c r="AV58" i="4"/>
  <c r="H59" i="4"/>
  <c r="L64" i="4"/>
  <c r="BL64" i="4"/>
  <c r="T41" i="4"/>
  <c r="AB42" i="4"/>
  <c r="AB43" i="4"/>
  <c r="X44" i="4"/>
  <c r="AJ44" i="4"/>
  <c r="L45" i="4"/>
  <c r="AY45" i="4"/>
  <c r="AV46" i="4"/>
  <c r="BG46" i="4"/>
  <c r="D47" i="4"/>
  <c r="AZ47" i="4"/>
  <c r="BD48" i="4"/>
  <c r="D52" i="4"/>
  <c r="P52" i="4"/>
  <c r="AV52" i="4"/>
  <c r="AY54" i="4"/>
  <c r="AY55" i="4"/>
  <c r="D57" i="4"/>
  <c r="D58" i="4"/>
  <c r="T58" i="4"/>
  <c r="BG58" i="4"/>
  <c r="AR59" i="4"/>
  <c r="D60" i="4"/>
  <c r="BO60" i="4"/>
  <c r="BO62" i="4"/>
  <c r="AY63" i="4"/>
  <c r="AY64" i="4"/>
  <c r="AY65" i="4"/>
  <c r="AV66" i="4"/>
  <c r="BD66" i="4"/>
  <c r="BL66" i="4"/>
  <c r="BL67" i="4"/>
  <c r="BL68" i="4"/>
  <c r="AZ69" i="4"/>
  <c r="BL69" i="4"/>
  <c r="H32" i="5"/>
  <c r="H36" i="5"/>
  <c r="BP41" i="2"/>
  <c r="AF47" i="5"/>
  <c r="T50" i="5"/>
  <c r="O50" i="5"/>
  <c r="AR50" i="5"/>
  <c r="AM50" i="5"/>
  <c r="BP50" i="5"/>
  <c r="BK50" i="5"/>
  <c r="AB52" i="5"/>
  <c r="W52" i="5"/>
  <c r="BH52" i="5"/>
  <c r="BC52" i="5"/>
  <c r="BP52" i="5"/>
  <c r="BK52" i="5"/>
  <c r="D53" i="5"/>
  <c r="AV58" i="5"/>
  <c r="AZ58" i="5"/>
  <c r="AU58" i="5"/>
  <c r="BL61" i="5"/>
  <c r="BP61" i="5"/>
  <c r="BK61" i="5"/>
  <c r="T63" i="5"/>
  <c r="O63" i="5"/>
  <c r="L9" i="2"/>
  <c r="AJ9" i="5"/>
  <c r="AZ9" i="5"/>
  <c r="T11" i="5"/>
  <c r="BP11" i="5"/>
  <c r="BP13" i="5"/>
  <c r="AR14" i="5"/>
  <c r="AJ15" i="5"/>
  <c r="AB16" i="5"/>
  <c r="AR16" i="5"/>
  <c r="BT16" i="2"/>
  <c r="AB17" i="5"/>
  <c r="T18" i="5"/>
  <c r="AZ18" i="5"/>
  <c r="L19" i="5"/>
  <c r="AR19" i="5"/>
  <c r="AZ20" i="5"/>
  <c r="T22" i="5"/>
  <c r="AJ22" i="5"/>
  <c r="X23" i="5"/>
  <c r="BD23" i="5"/>
  <c r="H25" i="5"/>
  <c r="X25" i="5"/>
  <c r="X27" i="5"/>
  <c r="AN27" i="5"/>
  <c r="H7" i="5"/>
  <c r="S7" i="5"/>
  <c r="X7" i="5"/>
  <c r="AI7" i="5"/>
  <c r="AN7" i="5"/>
  <c r="AY7" i="5"/>
  <c r="BO7" i="5"/>
  <c r="H8" i="5"/>
  <c r="S8" i="5"/>
  <c r="X8" i="5"/>
  <c r="AI8" i="5"/>
  <c r="AY8" i="5"/>
  <c r="BP8" i="2"/>
  <c r="BO8" i="5"/>
  <c r="K9" i="5"/>
  <c r="P9" i="5"/>
  <c r="AA9" i="5"/>
  <c r="AQ9" i="5"/>
  <c r="AV9" i="5"/>
  <c r="BG9" i="5"/>
  <c r="H10" i="5"/>
  <c r="S10" i="5"/>
  <c r="X10" i="5"/>
  <c r="AI10" i="5"/>
  <c r="AY10" i="5"/>
  <c r="BD10" i="5"/>
  <c r="BP10" i="2"/>
  <c r="BO10" i="5"/>
  <c r="K11" i="5"/>
  <c r="AA11" i="5"/>
  <c r="AF11" i="5"/>
  <c r="AQ11" i="5"/>
  <c r="BG11" i="5"/>
  <c r="BL11" i="5"/>
  <c r="H12" i="5"/>
  <c r="S12" i="5"/>
  <c r="AI12" i="5"/>
  <c r="AN12" i="5"/>
  <c r="AY12" i="5"/>
  <c r="BP12" i="2"/>
  <c r="BO12" i="5"/>
  <c r="K13" i="5"/>
  <c r="AA13" i="5"/>
  <c r="AF13" i="5"/>
  <c r="AQ13" i="5"/>
  <c r="BG13" i="5"/>
  <c r="BL13" i="5"/>
  <c r="H14" i="5"/>
  <c r="S14" i="5"/>
  <c r="AI14" i="5"/>
  <c r="AY14" i="5"/>
  <c r="BD14" i="5"/>
  <c r="BP14" i="2"/>
  <c r="BO14" i="5"/>
  <c r="K15" i="5"/>
  <c r="AA15" i="5"/>
  <c r="AQ15" i="5"/>
  <c r="AV15" i="5"/>
  <c r="BG15" i="5"/>
  <c r="H16" i="5"/>
  <c r="S16" i="5"/>
  <c r="X16" i="5"/>
  <c r="AI16" i="5"/>
  <c r="AN16" i="5"/>
  <c r="AY16" i="5"/>
  <c r="BO16" i="5"/>
  <c r="H17" i="5"/>
  <c r="S17" i="5"/>
  <c r="X17" i="5"/>
  <c r="AI17" i="5"/>
  <c r="AN17" i="5"/>
  <c r="AY17" i="5"/>
  <c r="BO17" i="5"/>
  <c r="K18" i="5"/>
  <c r="AA18" i="5"/>
  <c r="AF18" i="5"/>
  <c r="AQ18" i="5"/>
  <c r="BG18" i="5"/>
  <c r="BL18" i="5"/>
  <c r="H19" i="5"/>
  <c r="S19" i="5"/>
  <c r="X19" i="5"/>
  <c r="AI19" i="5"/>
  <c r="AY19" i="5"/>
  <c r="BD19" i="5"/>
  <c r="BP19" i="2"/>
  <c r="BO19" i="5"/>
  <c r="K20" i="5"/>
  <c r="P20" i="5"/>
  <c r="AA20" i="5"/>
  <c r="AQ20" i="5"/>
  <c r="AV20" i="5"/>
  <c r="BG20" i="5"/>
  <c r="K21" i="5"/>
  <c r="P21" i="5"/>
  <c r="AA21" i="5"/>
  <c r="AQ21" i="5"/>
  <c r="BG21" i="5"/>
  <c r="K22" i="5"/>
  <c r="P22" i="5"/>
  <c r="AA22" i="5"/>
  <c r="AQ22" i="5"/>
  <c r="AV22" i="5"/>
  <c r="BG22" i="5"/>
  <c r="BL22" i="5"/>
  <c r="D23" i="5"/>
  <c r="O23" i="5"/>
  <c r="AE23" i="5"/>
  <c r="AJ23" i="5"/>
  <c r="AU23" i="5"/>
  <c r="BK23" i="5"/>
  <c r="BP23" i="5"/>
  <c r="G24" i="5"/>
  <c r="W24" i="5"/>
  <c r="AM24" i="5"/>
  <c r="AR24" i="5"/>
  <c r="BC24" i="5"/>
  <c r="D25" i="5"/>
  <c r="O25" i="5"/>
  <c r="T25" i="5"/>
  <c r="AE25" i="5"/>
  <c r="AU25" i="5"/>
  <c r="BK25" i="5"/>
  <c r="O26" i="5"/>
  <c r="AE26" i="5"/>
  <c r="AU26" i="5"/>
  <c r="AZ26" i="5"/>
  <c r="BK26" i="5"/>
  <c r="BP26" i="5"/>
  <c r="D27" i="5"/>
  <c r="O27" i="5"/>
  <c r="AE27" i="5"/>
  <c r="AJ27" i="5"/>
  <c r="AU27" i="5"/>
  <c r="AZ27" i="5"/>
  <c r="BK27" i="5"/>
  <c r="BP27" i="5"/>
  <c r="G28" i="5"/>
  <c r="W28" i="5"/>
  <c r="AM28" i="5"/>
  <c r="AR28" i="5"/>
  <c r="BC28" i="5"/>
  <c r="O29" i="5"/>
  <c r="AE29" i="5"/>
  <c r="AU29" i="5"/>
  <c r="BK29" i="5"/>
  <c r="BP29" i="5"/>
  <c r="G30" i="5"/>
  <c r="W30" i="5"/>
  <c r="AM30" i="5"/>
  <c r="BC30" i="5"/>
  <c r="O31" i="5"/>
  <c r="AE31" i="5"/>
  <c r="AU31" i="5"/>
  <c r="BK31" i="5"/>
  <c r="BP31" i="5"/>
  <c r="G32" i="5"/>
  <c r="W32" i="5"/>
  <c r="AM32" i="5"/>
  <c r="BC32" i="5"/>
  <c r="O33" i="5"/>
  <c r="AE33" i="5"/>
  <c r="AU33" i="5"/>
  <c r="BK33" i="5"/>
  <c r="BP33" i="5"/>
  <c r="G34" i="5"/>
  <c r="W34" i="5"/>
  <c r="AM34" i="5"/>
  <c r="BC34" i="5"/>
  <c r="O35" i="5"/>
  <c r="AE35" i="5"/>
  <c r="AU35" i="5"/>
  <c r="BK35" i="5"/>
  <c r="BP35" i="5"/>
  <c r="G36" i="5"/>
  <c r="W36" i="5"/>
  <c r="AB36" i="5"/>
  <c r="AM36" i="5"/>
  <c r="BC36" i="5"/>
  <c r="G37" i="5"/>
  <c r="W37" i="5"/>
  <c r="AM37" i="5"/>
  <c r="BC37" i="5"/>
  <c r="BH37" i="5"/>
  <c r="O38" i="5"/>
  <c r="AE38" i="5"/>
  <c r="AU38" i="5"/>
  <c r="BK38" i="5"/>
  <c r="BP38" i="5"/>
  <c r="G39" i="5"/>
  <c r="W39" i="5"/>
  <c r="AB39" i="5"/>
  <c r="AM39" i="5"/>
  <c r="BC39" i="5"/>
  <c r="O40" i="5"/>
  <c r="AE40" i="5"/>
  <c r="AU40" i="5"/>
  <c r="BK40" i="5"/>
  <c r="BP40" i="5"/>
  <c r="G41" i="5"/>
  <c r="W41" i="5"/>
  <c r="AM41" i="5"/>
  <c r="BC41" i="5"/>
  <c r="BH41" i="5"/>
  <c r="O42" i="5"/>
  <c r="AE42" i="5"/>
  <c r="AU42" i="5"/>
  <c r="BK42" i="5"/>
  <c r="O43" i="5"/>
  <c r="AE43" i="5"/>
  <c r="AU43" i="5"/>
  <c r="BK43" i="5"/>
  <c r="BP43" i="5"/>
  <c r="G44" i="5"/>
  <c r="W44" i="5"/>
  <c r="AM44" i="5"/>
  <c r="BC44" i="5"/>
  <c r="O45" i="5"/>
  <c r="AE45" i="5"/>
  <c r="AU45" i="5"/>
  <c r="BK45" i="5"/>
  <c r="BP45" i="5"/>
  <c r="G46" i="5"/>
  <c r="AM46" i="5"/>
  <c r="AE47" i="5"/>
  <c r="AJ47" i="5"/>
  <c r="BK47" i="5"/>
  <c r="AE48" i="5"/>
  <c r="L49" i="5"/>
  <c r="G49" i="5"/>
  <c r="T49" i="5"/>
  <c r="O49" i="5"/>
  <c r="AB49" i="5"/>
  <c r="W49" i="5"/>
  <c r="AJ49" i="5"/>
  <c r="AE49" i="5"/>
  <c r="AR49" i="5"/>
  <c r="AM49" i="5"/>
  <c r="AZ49" i="5"/>
  <c r="AU49" i="5"/>
  <c r="BH49" i="5"/>
  <c r="BC49" i="5"/>
  <c r="BP49" i="5"/>
  <c r="BK49" i="5"/>
  <c r="D50" i="5"/>
  <c r="D52" i="5"/>
  <c r="AN57" i="5"/>
  <c r="AR57" i="5"/>
  <c r="AM57" i="5"/>
  <c r="BL58" i="5"/>
  <c r="BP58" i="5"/>
  <c r="BK58" i="5"/>
  <c r="H59" i="2"/>
  <c r="L59" i="5"/>
  <c r="G59" i="5"/>
  <c r="BH60" i="5"/>
  <c r="BL60" i="5"/>
  <c r="BG60" i="5"/>
  <c r="P61" i="5"/>
  <c r="T61" i="5"/>
  <c r="O61" i="5"/>
  <c r="AJ62" i="5"/>
  <c r="AE62" i="5"/>
  <c r="BP62" i="5"/>
  <c r="BK62" i="5"/>
  <c r="X65" i="5"/>
  <c r="S65" i="5"/>
  <c r="T65" i="5"/>
  <c r="AB67" i="5"/>
  <c r="W67" i="5"/>
  <c r="AI67" i="5"/>
  <c r="P68" i="5"/>
  <c r="K68" i="5"/>
  <c r="L68" i="5"/>
  <c r="AN68" i="5"/>
  <c r="AI68" i="5"/>
  <c r="AJ68" i="5"/>
  <c r="BL68" i="5"/>
  <c r="BG68" i="5"/>
  <c r="BH68" i="5"/>
  <c r="BP17" i="2"/>
  <c r="BP32" i="2"/>
  <c r="BP24" i="2"/>
  <c r="H37" i="5"/>
  <c r="H39" i="5"/>
  <c r="H41" i="5"/>
  <c r="H46" i="5"/>
  <c r="T46" i="5"/>
  <c r="O46" i="5"/>
  <c r="AN46" i="5"/>
  <c r="AZ46" i="5"/>
  <c r="AU46" i="5"/>
  <c r="AF48" i="5"/>
  <c r="L50" i="5"/>
  <c r="G50" i="5"/>
  <c r="AB50" i="5"/>
  <c r="W50" i="5"/>
  <c r="AZ50" i="5"/>
  <c r="AU50" i="5"/>
  <c r="D51" i="5"/>
  <c r="L52" i="5"/>
  <c r="G52" i="5"/>
  <c r="AJ52" i="5"/>
  <c r="AE52" i="5"/>
  <c r="D55" i="5"/>
  <c r="X57" i="5"/>
  <c r="AB57" i="5"/>
  <c r="W57" i="5"/>
  <c r="AR60" i="5"/>
  <c r="AV60" i="5"/>
  <c r="AQ60" i="5"/>
  <c r="D63" i="5"/>
  <c r="X64" i="2"/>
  <c r="AB64" i="5"/>
  <c r="W64" i="5"/>
  <c r="BL65" i="5"/>
  <c r="BG65" i="5"/>
  <c r="D66" i="5"/>
  <c r="AZ67" i="5"/>
  <c r="AU67" i="5"/>
  <c r="AV67" i="5"/>
  <c r="AF68" i="5"/>
  <c r="AA68" i="5"/>
  <c r="AB68" i="5"/>
  <c r="BD68" i="5"/>
  <c r="AY68" i="5"/>
  <c r="AZ68" i="5"/>
  <c r="BP9" i="2"/>
  <c r="BP11" i="2"/>
  <c r="BP13" i="2"/>
  <c r="BP15" i="2"/>
  <c r="K7" i="5"/>
  <c r="P7" i="5"/>
  <c r="AA7" i="5"/>
  <c r="AF7" i="5"/>
  <c r="AQ7" i="5"/>
  <c r="BG7" i="5"/>
  <c r="BL7" i="5"/>
  <c r="K8" i="5"/>
  <c r="P8" i="5"/>
  <c r="AA8" i="5"/>
  <c r="AQ8" i="5"/>
  <c r="AV8" i="5"/>
  <c r="BG8" i="5"/>
  <c r="BL8" i="5"/>
  <c r="H9" i="5"/>
  <c r="S9" i="5"/>
  <c r="X9" i="5"/>
  <c r="AI9" i="5"/>
  <c r="AY9" i="5"/>
  <c r="BD9" i="5"/>
  <c r="BO9" i="5"/>
  <c r="K10" i="5"/>
  <c r="AA10" i="5"/>
  <c r="AF10" i="5"/>
  <c r="AQ10" i="5"/>
  <c r="AV10" i="5"/>
  <c r="BG10" i="5"/>
  <c r="H11" i="5"/>
  <c r="S11" i="5"/>
  <c r="X11" i="5"/>
  <c r="AI11" i="5"/>
  <c r="AN11" i="5"/>
  <c r="AY11" i="5"/>
  <c r="BO11" i="5"/>
  <c r="K12" i="5"/>
  <c r="P12" i="5"/>
  <c r="AA12" i="5"/>
  <c r="AQ12" i="5"/>
  <c r="AV12" i="5"/>
  <c r="BG12" i="5"/>
  <c r="BL12" i="5"/>
  <c r="H13" i="5"/>
  <c r="S13" i="5"/>
  <c r="X13" i="5"/>
  <c r="AI13" i="5"/>
  <c r="AY13" i="5"/>
  <c r="BD13" i="5"/>
  <c r="BO13" i="5"/>
  <c r="K14" i="5"/>
  <c r="P14" i="5"/>
  <c r="AA14" i="5"/>
  <c r="AF14" i="5"/>
  <c r="AQ14" i="5"/>
  <c r="BG14" i="5"/>
  <c r="H15" i="5"/>
  <c r="S15" i="5"/>
  <c r="X15" i="5"/>
  <c r="AI15" i="5"/>
  <c r="AN15" i="5"/>
  <c r="AY15" i="5"/>
  <c r="BD15" i="5"/>
  <c r="BO15" i="5"/>
  <c r="K16" i="5"/>
  <c r="P16" i="5"/>
  <c r="AA16" i="5"/>
  <c r="AF16" i="5"/>
  <c r="AQ16" i="5"/>
  <c r="BG16" i="5"/>
  <c r="BL16" i="5"/>
  <c r="K17" i="5"/>
  <c r="P17" i="5"/>
  <c r="AA17" i="5"/>
  <c r="AQ17" i="5"/>
  <c r="AV17" i="5"/>
  <c r="BG17" i="5"/>
  <c r="H18" i="5"/>
  <c r="S18" i="5"/>
  <c r="X18" i="5"/>
  <c r="AI18" i="5"/>
  <c r="AN18" i="5"/>
  <c r="AY18" i="5"/>
  <c r="BP18" i="2"/>
  <c r="BO18" i="5"/>
  <c r="K19" i="5"/>
  <c r="AA19" i="5"/>
  <c r="AF19" i="5"/>
  <c r="AQ19" i="5"/>
  <c r="AV19" i="5"/>
  <c r="BG19" i="5"/>
  <c r="BL19" i="5"/>
  <c r="H20" i="5"/>
  <c r="S20" i="5"/>
  <c r="X20" i="5"/>
  <c r="AI20" i="5"/>
  <c r="AN20" i="5"/>
  <c r="AY20" i="5"/>
  <c r="BD20" i="5"/>
  <c r="BO20" i="5"/>
  <c r="H21" i="5"/>
  <c r="S21" i="5"/>
  <c r="X21" i="5"/>
  <c r="AI21" i="5"/>
  <c r="AN21" i="5"/>
  <c r="AY21" i="5"/>
  <c r="BO21" i="5"/>
  <c r="H22" i="5"/>
  <c r="S22" i="5"/>
  <c r="AI22" i="5"/>
  <c r="AN22" i="5"/>
  <c r="AY22" i="5"/>
  <c r="BD22" i="5"/>
  <c r="BO22" i="5"/>
  <c r="BW22" i="5"/>
  <c r="G23" i="5"/>
  <c r="W23" i="5"/>
  <c r="AB23" i="5"/>
  <c r="AM23" i="5"/>
  <c r="BC23" i="5"/>
  <c r="D24" i="5"/>
  <c r="O24" i="5"/>
  <c r="AE24" i="5"/>
  <c r="AJ24" i="5"/>
  <c r="AU24" i="5"/>
  <c r="AZ24" i="5"/>
  <c r="BK24" i="5"/>
  <c r="BP24" i="5"/>
  <c r="G25" i="5"/>
  <c r="L25" i="5"/>
  <c r="W25" i="5"/>
  <c r="AB25" i="5"/>
  <c r="AM25" i="5"/>
  <c r="AR25" i="5"/>
  <c r="BC25" i="5"/>
  <c r="G26" i="5"/>
  <c r="L26" i="5"/>
  <c r="W26" i="5"/>
  <c r="AM26" i="5"/>
  <c r="AR26" i="5"/>
  <c r="BC26" i="5"/>
  <c r="BH26" i="5"/>
  <c r="G27" i="5"/>
  <c r="L27" i="5"/>
  <c r="W27" i="5"/>
  <c r="AB27" i="5"/>
  <c r="AM27" i="5"/>
  <c r="BC27" i="5"/>
  <c r="BH27" i="5"/>
  <c r="O28" i="5"/>
  <c r="AE28" i="5"/>
  <c r="AJ28" i="5"/>
  <c r="AU28" i="5"/>
  <c r="BK28" i="5"/>
  <c r="BP28" i="5"/>
  <c r="G29" i="5"/>
  <c r="W29" i="5"/>
  <c r="AB29" i="5"/>
  <c r="AM29" i="5"/>
  <c r="AR29" i="5"/>
  <c r="BC29" i="5"/>
  <c r="BH29" i="5"/>
  <c r="O30" i="5"/>
  <c r="AE30" i="5"/>
  <c r="AJ30" i="5"/>
  <c r="AU30" i="5"/>
  <c r="BK30" i="5"/>
  <c r="BP30" i="5"/>
  <c r="G31" i="5"/>
  <c r="W31" i="5"/>
  <c r="AB31" i="5"/>
  <c r="AM31" i="5"/>
  <c r="AR31" i="5"/>
  <c r="BC31" i="5"/>
  <c r="O32" i="5"/>
  <c r="T32" i="5"/>
  <c r="AE32" i="5"/>
  <c r="AU32" i="5"/>
  <c r="AZ32" i="5"/>
  <c r="BK32" i="5"/>
  <c r="BP32" i="5"/>
  <c r="G33" i="5"/>
  <c r="L33" i="5"/>
  <c r="W33" i="5"/>
  <c r="AB33" i="5"/>
  <c r="AM33" i="5"/>
  <c r="BC33" i="5"/>
  <c r="BH33" i="5"/>
  <c r="D34" i="5"/>
  <c r="O34" i="5"/>
  <c r="AE34" i="5"/>
  <c r="AJ34" i="5"/>
  <c r="AU34" i="5"/>
  <c r="BK34" i="5"/>
  <c r="BP34" i="5"/>
  <c r="G35" i="5"/>
  <c r="L35" i="5"/>
  <c r="W35" i="5"/>
  <c r="AM35" i="5"/>
  <c r="AR35" i="5"/>
  <c r="BC35" i="5"/>
  <c r="BH35" i="5"/>
  <c r="D36" i="5"/>
  <c r="O36" i="5"/>
  <c r="AE36" i="5"/>
  <c r="AJ36" i="5"/>
  <c r="AU36" i="5"/>
  <c r="AZ36" i="5"/>
  <c r="BK36" i="5"/>
  <c r="BP36" i="5"/>
  <c r="D37" i="5"/>
  <c r="O37" i="5"/>
  <c r="T37" i="5"/>
  <c r="AE37" i="5"/>
  <c r="AJ37" i="5"/>
  <c r="AU37" i="5"/>
  <c r="BH37" i="2"/>
  <c r="BK37" i="5"/>
  <c r="BP37" i="5"/>
  <c r="G38" i="5"/>
  <c r="L38" i="5"/>
  <c r="W38" i="5"/>
  <c r="AB38" i="5"/>
  <c r="AM38" i="5"/>
  <c r="AR38" i="5"/>
  <c r="BC38" i="5"/>
  <c r="O39" i="5"/>
  <c r="T39" i="5"/>
  <c r="AB39" i="2"/>
  <c r="AE39" i="5"/>
  <c r="AU39" i="5"/>
  <c r="BK39" i="5"/>
  <c r="BP39" i="5"/>
  <c r="G40" i="5"/>
  <c r="L40" i="5"/>
  <c r="W40" i="5"/>
  <c r="AB40" i="5"/>
  <c r="AM40" i="5"/>
  <c r="BC40" i="5"/>
  <c r="BH40" i="5"/>
  <c r="D41" i="5"/>
  <c r="O41" i="5"/>
  <c r="T41" i="5"/>
  <c r="AE41" i="5"/>
  <c r="AJ41" i="5"/>
  <c r="AU41" i="5"/>
  <c r="AZ41" i="5"/>
  <c r="BH41" i="2"/>
  <c r="BK41" i="5"/>
  <c r="BP41" i="5"/>
  <c r="G42" i="5"/>
  <c r="W42" i="5"/>
  <c r="AM42" i="5"/>
  <c r="AR42" i="5"/>
  <c r="BC42" i="5"/>
  <c r="BH42" i="5"/>
  <c r="G43" i="5"/>
  <c r="L43" i="5"/>
  <c r="W43" i="5"/>
  <c r="AB43" i="5"/>
  <c r="AM43" i="5"/>
  <c r="AR43" i="5"/>
  <c r="BC43" i="5"/>
  <c r="D44" i="5"/>
  <c r="O44" i="5"/>
  <c r="T44" i="5"/>
  <c r="AE44" i="5"/>
  <c r="AU44" i="5"/>
  <c r="BK44" i="5"/>
  <c r="BP44" i="5"/>
  <c r="G45" i="5"/>
  <c r="L45" i="5"/>
  <c r="W45" i="5"/>
  <c r="AB45" i="5"/>
  <c r="AM45" i="5"/>
  <c r="AR45" i="5"/>
  <c r="BC45" i="5"/>
  <c r="BH45" i="5"/>
  <c r="D46" i="5"/>
  <c r="P46" i="5"/>
  <c r="W46" i="5"/>
  <c r="AB46" i="5"/>
  <c r="AI46" i="5"/>
  <c r="AV46" i="5"/>
  <c r="BC46" i="5"/>
  <c r="BH46" i="5"/>
  <c r="BO46" i="5"/>
  <c r="O47" i="5"/>
  <c r="T47" i="5"/>
  <c r="AU47" i="5"/>
  <c r="AZ47" i="5"/>
  <c r="H48" i="5"/>
  <c r="O48" i="5"/>
  <c r="AU48" i="5"/>
  <c r="AZ48" i="5"/>
  <c r="H50" i="5"/>
  <c r="P50" i="5"/>
  <c r="X50" i="5"/>
  <c r="AN50" i="5"/>
  <c r="AV50" i="5"/>
  <c r="BL50" i="5"/>
  <c r="L51" i="5"/>
  <c r="G51" i="5"/>
  <c r="T51" i="5"/>
  <c r="O51" i="5"/>
  <c r="AB51" i="5"/>
  <c r="W51" i="5"/>
  <c r="AJ51" i="5"/>
  <c r="AE51" i="5"/>
  <c r="AR51" i="5"/>
  <c r="AM51" i="5"/>
  <c r="AZ51" i="5"/>
  <c r="AU51" i="5"/>
  <c r="BH51" i="5"/>
  <c r="BC51" i="5"/>
  <c r="BP51" i="5"/>
  <c r="BK51" i="5"/>
  <c r="H52" i="5"/>
  <c r="X52" i="5"/>
  <c r="AF52" i="5"/>
  <c r="BD52" i="5"/>
  <c r="BL52" i="5"/>
  <c r="L53" i="5"/>
  <c r="G53" i="5"/>
  <c r="T53" i="5"/>
  <c r="O53" i="5"/>
  <c r="AB53" i="5"/>
  <c r="W53" i="5"/>
  <c r="AJ53" i="5"/>
  <c r="AE53" i="5"/>
  <c r="AR53" i="5"/>
  <c r="AM53" i="5"/>
  <c r="AZ53" i="5"/>
  <c r="AU53" i="5"/>
  <c r="BH53" i="5"/>
  <c r="BC53" i="5"/>
  <c r="BP53" i="5"/>
  <c r="BK53" i="5"/>
  <c r="D54" i="5"/>
  <c r="L55" i="5"/>
  <c r="G55" i="5"/>
  <c r="T55" i="5"/>
  <c r="O55" i="5"/>
  <c r="AB55" i="5"/>
  <c r="W55" i="5"/>
  <c r="AJ55" i="5"/>
  <c r="AE55" i="5"/>
  <c r="AR55" i="5"/>
  <c r="AM55" i="5"/>
  <c r="AZ55" i="5"/>
  <c r="AU55" i="5"/>
  <c r="BH55" i="5"/>
  <c r="BC55" i="5"/>
  <c r="BP55" i="5"/>
  <c r="BK55" i="5"/>
  <c r="D56" i="5"/>
  <c r="BL56" i="5"/>
  <c r="BP56" i="5"/>
  <c r="BK56" i="5"/>
  <c r="L57" i="5"/>
  <c r="G57" i="5"/>
  <c r="D58" i="5"/>
  <c r="AF58" i="5"/>
  <c r="AJ58" i="5"/>
  <c r="AE58" i="5"/>
  <c r="AN59" i="5"/>
  <c r="AR59" i="5"/>
  <c r="AM59" i="5"/>
  <c r="AB60" i="5"/>
  <c r="AF60" i="5"/>
  <c r="AA60" i="5"/>
  <c r="AV61" i="5"/>
  <c r="AZ61" i="5"/>
  <c r="AU61" i="5"/>
  <c r="D62" i="5"/>
  <c r="T62" i="5"/>
  <c r="O62" i="5"/>
  <c r="AZ62" i="5"/>
  <c r="AU62" i="5"/>
  <c r="AF65" i="5"/>
  <c r="AA65" i="5"/>
  <c r="AM65" i="5"/>
  <c r="T67" i="5"/>
  <c r="O67" i="5"/>
  <c r="P67" i="5"/>
  <c r="X68" i="5"/>
  <c r="S68" i="5"/>
  <c r="T68" i="5"/>
  <c r="X52" i="2"/>
  <c r="AB8" i="2"/>
  <c r="H24" i="5"/>
  <c r="H28" i="5"/>
  <c r="BP28" i="2"/>
  <c r="H30" i="5"/>
  <c r="BP30" i="2"/>
  <c r="H34" i="5"/>
  <c r="BP34" i="2"/>
  <c r="BP37" i="2"/>
  <c r="AR38" i="2"/>
  <c r="L40" i="2"/>
  <c r="H44" i="5"/>
  <c r="L47" i="5"/>
  <c r="G47" i="5"/>
  <c r="AR47" i="5"/>
  <c r="AM47" i="5"/>
  <c r="BL47" i="5"/>
  <c r="L48" i="5"/>
  <c r="G48" i="5"/>
  <c r="AR48" i="5"/>
  <c r="AM48" i="5"/>
  <c r="AJ50" i="5"/>
  <c r="AE50" i="5"/>
  <c r="BH50" i="5"/>
  <c r="BC50" i="5"/>
  <c r="T52" i="5"/>
  <c r="O52" i="5"/>
  <c r="AR52" i="5"/>
  <c r="AM52" i="5"/>
  <c r="AZ52" i="5"/>
  <c r="AU52" i="5"/>
  <c r="BD59" i="5"/>
  <c r="BH59" i="5"/>
  <c r="BC59" i="5"/>
  <c r="AZ63" i="5"/>
  <c r="AU63" i="5"/>
  <c r="L7" i="5"/>
  <c r="AB7" i="5"/>
  <c r="AR7" i="5"/>
  <c r="BH7" i="5"/>
  <c r="AB8" i="5"/>
  <c r="AR8" i="5"/>
  <c r="T9" i="5"/>
  <c r="BP9" i="5"/>
  <c r="L10" i="5"/>
  <c r="AB10" i="5"/>
  <c r="BH10" i="5"/>
  <c r="AJ11" i="5"/>
  <c r="AZ11" i="5"/>
  <c r="L12" i="5"/>
  <c r="AB12" i="5"/>
  <c r="AR12" i="5"/>
  <c r="BH12" i="5"/>
  <c r="AJ13" i="5"/>
  <c r="AZ13" i="5"/>
  <c r="L14" i="5"/>
  <c r="AB14" i="5"/>
  <c r="BH14" i="5"/>
  <c r="T15" i="5"/>
  <c r="BP15" i="5"/>
  <c r="BH16" i="5"/>
  <c r="AR17" i="5"/>
  <c r="BH17" i="5"/>
  <c r="AJ18" i="5"/>
  <c r="BP18" i="5"/>
  <c r="AB19" i="5"/>
  <c r="BH19" i="5"/>
  <c r="T20" i="5"/>
  <c r="AJ20" i="5"/>
  <c r="BP20" i="5"/>
  <c r="AJ21" i="5"/>
  <c r="AZ21" i="5"/>
  <c r="BP21" i="5"/>
  <c r="H23" i="5"/>
  <c r="AN23" i="5"/>
  <c r="BP23" i="2"/>
  <c r="P24" i="5"/>
  <c r="AV24" i="5"/>
  <c r="BL24" i="5"/>
  <c r="AN25" i="5"/>
  <c r="BD25" i="5"/>
  <c r="H26" i="5"/>
  <c r="X26" i="5"/>
  <c r="H27" i="5"/>
  <c r="BD27" i="5"/>
  <c r="BP27" i="2"/>
  <c r="P28" i="5"/>
  <c r="AF28" i="5"/>
  <c r="AV28" i="5"/>
  <c r="BL28" i="5"/>
  <c r="H29" i="5"/>
  <c r="X29" i="5"/>
  <c r="AN29" i="5"/>
  <c r="BD29" i="5"/>
  <c r="P30" i="5"/>
  <c r="AF30" i="5"/>
  <c r="AV30" i="5"/>
  <c r="BL30" i="5"/>
  <c r="H31" i="5"/>
  <c r="X31" i="5"/>
  <c r="AN31" i="5"/>
  <c r="BD31" i="5"/>
  <c r="P32" i="5"/>
  <c r="AF32" i="5"/>
  <c r="AV32" i="5"/>
  <c r="BL32" i="5"/>
  <c r="H33" i="5"/>
  <c r="X33" i="5"/>
  <c r="AN33" i="5"/>
  <c r="BD33" i="5"/>
  <c r="BP33" i="2"/>
  <c r="P34" i="5"/>
  <c r="AF34" i="5"/>
  <c r="AV34" i="5"/>
  <c r="BL34" i="5"/>
  <c r="H35" i="5"/>
  <c r="X35" i="5"/>
  <c r="AN35" i="5"/>
  <c r="BD35" i="5"/>
  <c r="P36" i="5"/>
  <c r="AF36" i="5"/>
  <c r="AV36" i="5"/>
  <c r="BL36" i="5"/>
  <c r="K37" i="5"/>
  <c r="P37" i="5"/>
  <c r="AA37" i="5"/>
  <c r="AF37" i="5"/>
  <c r="AQ37" i="5"/>
  <c r="AV37" i="5"/>
  <c r="BG37" i="5"/>
  <c r="BL37" i="5"/>
  <c r="H38" i="5"/>
  <c r="S38" i="5"/>
  <c r="X38" i="5"/>
  <c r="AI38" i="5"/>
  <c r="AN38" i="5"/>
  <c r="AY38" i="5"/>
  <c r="BD38" i="5"/>
  <c r="BP38" i="2"/>
  <c r="BO38" i="5"/>
  <c r="K39" i="5"/>
  <c r="P39" i="5"/>
  <c r="AA39" i="5"/>
  <c r="AF39" i="5"/>
  <c r="AQ39" i="5"/>
  <c r="AV39" i="5"/>
  <c r="BG39" i="5"/>
  <c r="BL39" i="5"/>
  <c r="H40" i="5"/>
  <c r="S40" i="5"/>
  <c r="X40" i="5"/>
  <c r="AI40" i="5"/>
  <c r="AN40" i="5"/>
  <c r="AY40" i="5"/>
  <c r="BD40" i="5"/>
  <c r="BP40" i="2"/>
  <c r="BO40" i="5"/>
  <c r="K41" i="5"/>
  <c r="P41" i="5"/>
  <c r="AA41" i="5"/>
  <c r="AF41" i="5"/>
  <c r="AQ41" i="5"/>
  <c r="AV41" i="5"/>
  <c r="BG41" i="5"/>
  <c r="BL41" i="5"/>
  <c r="H42" i="5"/>
  <c r="S42" i="5"/>
  <c r="X42" i="5"/>
  <c r="AI42" i="5"/>
  <c r="AN42" i="5"/>
  <c r="AY42" i="5"/>
  <c r="BD42" i="5"/>
  <c r="BO42" i="5"/>
  <c r="H43" i="5"/>
  <c r="S43" i="5"/>
  <c r="X43" i="5"/>
  <c r="AI43" i="5"/>
  <c r="AN43" i="5"/>
  <c r="AY43" i="5"/>
  <c r="BD43" i="5"/>
  <c r="BP43" i="2"/>
  <c r="BO43" i="5"/>
  <c r="K44" i="5"/>
  <c r="P44" i="5"/>
  <c r="AA44" i="5"/>
  <c r="AF44" i="5"/>
  <c r="AQ44" i="5"/>
  <c r="AV44" i="5"/>
  <c r="BG44" i="5"/>
  <c r="BL44" i="5"/>
  <c r="H45" i="5"/>
  <c r="S45" i="5"/>
  <c r="X45" i="5"/>
  <c r="AI45" i="5"/>
  <c r="AN45" i="5"/>
  <c r="AY45" i="5"/>
  <c r="BD45" i="5"/>
  <c r="BP45" i="2"/>
  <c r="BO45" i="5"/>
  <c r="X46" i="5"/>
  <c r="AJ46" i="5"/>
  <c r="AE46" i="5"/>
  <c r="BD46" i="5"/>
  <c r="BP46" i="5"/>
  <c r="BK46" i="5"/>
  <c r="P47" i="5"/>
  <c r="AB47" i="5"/>
  <c r="W47" i="5"/>
  <c r="AV47" i="5"/>
  <c r="BH47" i="5"/>
  <c r="BC47" i="5"/>
  <c r="P48" i="5"/>
  <c r="AB48" i="5"/>
  <c r="W48" i="5"/>
  <c r="AV48" i="5"/>
  <c r="BH48" i="5"/>
  <c r="BC48" i="5"/>
  <c r="BP48" i="5"/>
  <c r="BK48" i="5"/>
  <c r="D49" i="5"/>
  <c r="H51" i="5"/>
  <c r="P51" i="5"/>
  <c r="X51" i="5"/>
  <c r="AF51" i="5"/>
  <c r="AN51" i="5"/>
  <c r="AV51" i="5"/>
  <c r="BD51" i="5"/>
  <c r="BL51" i="5"/>
  <c r="H53" i="5"/>
  <c r="P53" i="5"/>
  <c r="X53" i="5"/>
  <c r="AF53" i="5"/>
  <c r="AN53" i="5"/>
  <c r="AV53" i="5"/>
  <c r="BD53" i="5"/>
  <c r="BL53" i="5"/>
  <c r="L54" i="5"/>
  <c r="G54" i="5"/>
  <c r="T54" i="5"/>
  <c r="O54" i="5"/>
  <c r="AB54" i="5"/>
  <c r="W54" i="5"/>
  <c r="AJ54" i="5"/>
  <c r="AE54" i="5"/>
  <c r="AR54" i="5"/>
  <c r="AM54" i="5"/>
  <c r="AZ54" i="5"/>
  <c r="AU54" i="5"/>
  <c r="BH54" i="5"/>
  <c r="BC54" i="5"/>
  <c r="BP54" i="5"/>
  <c r="BK54" i="5"/>
  <c r="H55" i="5"/>
  <c r="P55" i="5"/>
  <c r="X55" i="5"/>
  <c r="AF55" i="5"/>
  <c r="AN55" i="5"/>
  <c r="AV55" i="5"/>
  <c r="BD55" i="5"/>
  <c r="BL55" i="5"/>
  <c r="L56" i="5"/>
  <c r="G56" i="5"/>
  <c r="T56" i="5"/>
  <c r="O56" i="5"/>
  <c r="AB56" i="5"/>
  <c r="W56" i="5"/>
  <c r="AJ56" i="5"/>
  <c r="AE56" i="5"/>
  <c r="AR56" i="5"/>
  <c r="AM56" i="5"/>
  <c r="AV56" i="5"/>
  <c r="AZ56" i="5"/>
  <c r="AU56" i="5"/>
  <c r="BD57" i="5"/>
  <c r="BH57" i="5"/>
  <c r="BC57" i="5"/>
  <c r="P58" i="5"/>
  <c r="T58" i="5"/>
  <c r="O58" i="5"/>
  <c r="X59" i="5"/>
  <c r="AB59" i="5"/>
  <c r="W59" i="5"/>
  <c r="L60" i="5"/>
  <c r="P60" i="5"/>
  <c r="K60" i="5"/>
  <c r="D61" i="5"/>
  <c r="AF61" i="5"/>
  <c r="AJ61" i="5"/>
  <c r="AE61" i="5"/>
  <c r="H63" i="5"/>
  <c r="AJ63" i="5"/>
  <c r="AE63" i="5"/>
  <c r="BP63" i="5"/>
  <c r="BK63" i="5"/>
  <c r="L64" i="5"/>
  <c r="G64" i="5"/>
  <c r="AR64" i="5"/>
  <c r="AM64" i="5"/>
  <c r="G65" i="5"/>
  <c r="BD65" i="5"/>
  <c r="AY65" i="5"/>
  <c r="AZ65" i="5"/>
  <c r="BH67" i="5"/>
  <c r="BC67" i="5"/>
  <c r="AV68" i="5"/>
  <c r="AQ68" i="5"/>
  <c r="AR68" i="5"/>
  <c r="BO68" i="5"/>
  <c r="BP68" i="5"/>
  <c r="BL69" i="5"/>
  <c r="BP69" i="5"/>
  <c r="BK69" i="5"/>
  <c r="BT54" i="2"/>
  <c r="BD64" i="2"/>
  <c r="BP64" i="5"/>
  <c r="P66" i="5"/>
  <c r="K66" i="5"/>
  <c r="AJ66" i="5"/>
  <c r="AV66" i="5"/>
  <c r="AQ66" i="5"/>
  <c r="BP66" i="5"/>
  <c r="D67" i="5"/>
  <c r="BP67" i="5"/>
  <c r="BK67" i="5"/>
  <c r="D69" i="5"/>
  <c r="AV69" i="5"/>
  <c r="AZ69" i="5"/>
  <c r="AU69" i="5"/>
  <c r="D59" i="2"/>
  <c r="D70" i="5"/>
  <c r="T70" i="5"/>
  <c r="O70" i="5"/>
  <c r="AZ70" i="5"/>
  <c r="AU70" i="5"/>
  <c r="H57" i="5"/>
  <c r="H59" i="5"/>
  <c r="BT60" i="5"/>
  <c r="K62" i="5"/>
  <c r="P62" i="5"/>
  <c r="AA62" i="5"/>
  <c r="AF62" i="5"/>
  <c r="AQ62" i="5"/>
  <c r="AV62" i="5"/>
  <c r="BG62" i="5"/>
  <c r="BL62" i="5"/>
  <c r="K63" i="5"/>
  <c r="P63" i="5"/>
  <c r="AA63" i="5"/>
  <c r="AF63" i="5"/>
  <c r="AQ63" i="5"/>
  <c r="AV63" i="5"/>
  <c r="BG63" i="5"/>
  <c r="BL63" i="5"/>
  <c r="H64" i="5"/>
  <c r="S64" i="5"/>
  <c r="X64" i="5"/>
  <c r="AI64" i="5"/>
  <c r="AN64" i="5"/>
  <c r="AY64" i="5"/>
  <c r="BD64" i="5"/>
  <c r="AB65" i="5"/>
  <c r="AN65" i="5"/>
  <c r="AI65" i="5"/>
  <c r="BH65" i="5"/>
  <c r="BO65" i="5"/>
  <c r="L66" i="5"/>
  <c r="S66" i="5"/>
  <c r="X66" i="5"/>
  <c r="AE66" i="5"/>
  <c r="AR66" i="5"/>
  <c r="AY66" i="5"/>
  <c r="BD66" i="5"/>
  <c r="BK66" i="5"/>
  <c r="X67" i="5"/>
  <c r="AJ67" i="5"/>
  <c r="AE67" i="5"/>
  <c r="BD67" i="5"/>
  <c r="BL67" i="5"/>
  <c r="L69" i="5"/>
  <c r="G69" i="5"/>
  <c r="T69" i="5"/>
  <c r="O69" i="5"/>
  <c r="AB69" i="5"/>
  <c r="W69" i="5"/>
  <c r="AF69" i="5"/>
  <c r="AJ69" i="5"/>
  <c r="AE69" i="5"/>
  <c r="BC56" i="5"/>
  <c r="BH56" i="5"/>
  <c r="D57" i="5"/>
  <c r="O57" i="5"/>
  <c r="T57" i="5"/>
  <c r="AE57" i="5"/>
  <c r="AJ57" i="5"/>
  <c r="AU57" i="5"/>
  <c r="AZ57" i="5"/>
  <c r="BK57" i="5"/>
  <c r="BP57" i="5"/>
  <c r="G58" i="5"/>
  <c r="L58" i="5"/>
  <c r="W58" i="5"/>
  <c r="AB58" i="5"/>
  <c r="AM58" i="5"/>
  <c r="AR58" i="5"/>
  <c r="BC58" i="5"/>
  <c r="BH58" i="5"/>
  <c r="D59" i="5"/>
  <c r="O59" i="5"/>
  <c r="T59" i="5"/>
  <c r="AE59" i="5"/>
  <c r="AJ59" i="5"/>
  <c r="AU59" i="5"/>
  <c r="AZ59" i="5"/>
  <c r="BK59" i="5"/>
  <c r="BP59" i="5"/>
  <c r="H60" i="5"/>
  <c r="S60" i="5"/>
  <c r="X60" i="5"/>
  <c r="AI60" i="5"/>
  <c r="AN60" i="5"/>
  <c r="AY60" i="5"/>
  <c r="BD60" i="5"/>
  <c r="BO60" i="5"/>
  <c r="G61" i="5"/>
  <c r="L61" i="5"/>
  <c r="W61" i="5"/>
  <c r="AB61" i="5"/>
  <c r="AM61" i="5"/>
  <c r="AR61" i="5"/>
  <c r="BC61" i="5"/>
  <c r="BH61" i="5"/>
  <c r="G62" i="5"/>
  <c r="L62" i="5"/>
  <c r="W62" i="5"/>
  <c r="AB62" i="5"/>
  <c r="AM62" i="5"/>
  <c r="AR62" i="5"/>
  <c r="BC62" i="5"/>
  <c r="BH62" i="5"/>
  <c r="BT62" i="2"/>
  <c r="G63" i="5"/>
  <c r="L63" i="5"/>
  <c r="W63" i="5"/>
  <c r="AB63" i="5"/>
  <c r="AM63" i="5"/>
  <c r="AR63" i="5"/>
  <c r="BC63" i="5"/>
  <c r="BH63" i="5"/>
  <c r="D64" i="5"/>
  <c r="O64" i="5"/>
  <c r="T64" i="5"/>
  <c r="AE64" i="5"/>
  <c r="AJ64" i="5"/>
  <c r="AU64" i="5"/>
  <c r="AZ64" i="5"/>
  <c r="BL64" i="5"/>
  <c r="BG64" i="5"/>
  <c r="K65" i="5"/>
  <c r="P65" i="5"/>
  <c r="W65" i="5"/>
  <c r="AJ65" i="5"/>
  <c r="AQ65" i="5"/>
  <c r="AV65" i="5"/>
  <c r="BC65" i="5"/>
  <c r="BP65" i="5"/>
  <c r="T66" i="5"/>
  <c r="AF66" i="5"/>
  <c r="AA66" i="5"/>
  <c r="AZ66" i="5"/>
  <c r="BL66" i="5"/>
  <c r="BG66" i="5"/>
  <c r="G67" i="5"/>
  <c r="L67" i="5"/>
  <c r="S67" i="5"/>
  <c r="AF67" i="5"/>
  <c r="AM67" i="5"/>
  <c r="AR67" i="5"/>
  <c r="AY67" i="5"/>
  <c r="O68" i="5"/>
  <c r="AU68" i="5"/>
  <c r="H69" i="5"/>
  <c r="P69" i="5"/>
  <c r="X69" i="5"/>
  <c r="H70" i="5"/>
  <c r="AJ70" i="5"/>
  <c r="AE70" i="5"/>
  <c r="BK17" i="2"/>
  <c r="BP70" i="5"/>
  <c r="BK70" i="5"/>
  <c r="H65" i="5"/>
  <c r="H68" i="5"/>
  <c r="AM69" i="5"/>
  <c r="AR69" i="5"/>
  <c r="BC69" i="5"/>
  <c r="BH69" i="5"/>
  <c r="G70" i="5"/>
  <c r="L70" i="5"/>
  <c r="S64" i="2"/>
  <c r="W70" i="5"/>
  <c r="AI7" i="2"/>
  <c r="AM70" i="5"/>
  <c r="AR70" i="5"/>
  <c r="BC70" i="5"/>
  <c r="G40" i="2"/>
  <c r="K70" i="5"/>
  <c r="P70" i="5"/>
  <c r="AA70" i="5"/>
  <c r="AF70" i="5"/>
  <c r="AM11" i="2"/>
  <c r="AQ70" i="5"/>
  <c r="AV70" i="5"/>
  <c r="BG70" i="5"/>
  <c r="BL70" i="5"/>
  <c r="X8" i="4"/>
  <c r="S8" i="4"/>
  <c r="AN8" i="4"/>
  <c r="AI8" i="4"/>
  <c r="BD8" i="4"/>
  <c r="AY8" i="4"/>
  <c r="BO8" i="4"/>
  <c r="P9" i="4"/>
  <c r="K9" i="4"/>
  <c r="AF9" i="4"/>
  <c r="AA9" i="4"/>
  <c r="AV9" i="4"/>
  <c r="AQ9" i="4"/>
  <c r="BL9" i="4"/>
  <c r="BG9" i="4"/>
  <c r="X12" i="4"/>
  <c r="S12" i="4"/>
  <c r="AN12" i="4"/>
  <c r="AI12" i="4"/>
  <c r="BD12" i="4"/>
  <c r="AY12" i="4"/>
  <c r="BO12" i="4"/>
  <c r="P13" i="4"/>
  <c r="K13" i="4"/>
  <c r="AF13" i="4"/>
  <c r="AA13" i="4"/>
  <c r="AV13" i="4"/>
  <c r="AQ13" i="4"/>
  <c r="BL13" i="4"/>
  <c r="BG13" i="4"/>
  <c r="X16" i="4"/>
  <c r="S16" i="4"/>
  <c r="AN16" i="4"/>
  <c r="AI16" i="4"/>
  <c r="BD16" i="4"/>
  <c r="AY16" i="4"/>
  <c r="BT16" i="4"/>
  <c r="BO16" i="4"/>
  <c r="X7" i="4"/>
  <c r="S7" i="4"/>
  <c r="AN7" i="4"/>
  <c r="AI7" i="4"/>
  <c r="BD7" i="4"/>
  <c r="AY7" i="4"/>
  <c r="BT7" i="4"/>
  <c r="BO7" i="4"/>
  <c r="T8" i="4"/>
  <c r="AJ8" i="4"/>
  <c r="AB9" i="4"/>
  <c r="AR9" i="4"/>
  <c r="X10" i="4"/>
  <c r="S10" i="4"/>
  <c r="AN10" i="4"/>
  <c r="AI10" i="4"/>
  <c r="BD10" i="4"/>
  <c r="AY10" i="4"/>
  <c r="BO10" i="4"/>
  <c r="P11" i="4"/>
  <c r="K11" i="4"/>
  <c r="AF11" i="4"/>
  <c r="AA11" i="4"/>
  <c r="AV11" i="4"/>
  <c r="AQ11" i="4"/>
  <c r="BL11" i="4"/>
  <c r="BG11" i="4"/>
  <c r="T12" i="4"/>
  <c r="AJ12" i="4"/>
  <c r="BP12" i="4"/>
  <c r="AB13" i="4"/>
  <c r="AR13" i="4"/>
  <c r="X14" i="4"/>
  <c r="S14" i="4"/>
  <c r="AN14" i="4"/>
  <c r="AI14" i="4"/>
  <c r="BD14" i="4"/>
  <c r="AY14" i="4"/>
  <c r="BO14" i="4"/>
  <c r="P15" i="4"/>
  <c r="K15" i="4"/>
  <c r="AF15" i="4"/>
  <c r="AA15" i="4"/>
  <c r="AV15" i="4"/>
  <c r="AQ15" i="4"/>
  <c r="BL15" i="4"/>
  <c r="BG15" i="4"/>
  <c r="T16" i="4"/>
  <c r="AJ16" i="4"/>
  <c r="X17" i="4"/>
  <c r="S17" i="4"/>
  <c r="AN17" i="4"/>
  <c r="AI17" i="4"/>
  <c r="BD17" i="4"/>
  <c r="AY17" i="4"/>
  <c r="BO17" i="4"/>
  <c r="P18" i="4"/>
  <c r="K18" i="4"/>
  <c r="AF18" i="4"/>
  <c r="AA18" i="4"/>
  <c r="T24" i="4"/>
  <c r="O24" i="4"/>
  <c r="AN24" i="4"/>
  <c r="AZ24" i="4"/>
  <c r="AU24" i="4"/>
  <c r="L25" i="4"/>
  <c r="G25" i="4"/>
  <c r="AF25" i="4"/>
  <c r="AR25" i="4"/>
  <c r="AM25" i="4"/>
  <c r="BL25" i="4"/>
  <c r="BX25" i="4"/>
  <c r="BS25" i="4"/>
  <c r="P26" i="4"/>
  <c r="AB26" i="4"/>
  <c r="W26" i="4"/>
  <c r="AV26" i="4"/>
  <c r="BH26" i="4"/>
  <c r="BC26" i="4"/>
  <c r="L27" i="4"/>
  <c r="G27" i="4"/>
  <c r="AF27" i="4"/>
  <c r="AR27" i="4"/>
  <c r="AM27" i="4"/>
  <c r="BL27" i="4"/>
  <c r="BG27" i="4"/>
  <c r="T29" i="4"/>
  <c r="AJ29" i="4"/>
  <c r="AZ29" i="4"/>
  <c r="BP29" i="4"/>
  <c r="T50" i="4"/>
  <c r="O50" i="4"/>
  <c r="P50" i="4"/>
  <c r="AZ50" i="4"/>
  <c r="AU50" i="4"/>
  <c r="AV50" i="4"/>
  <c r="L54" i="4"/>
  <c r="G54" i="4"/>
  <c r="H54" i="4"/>
  <c r="AR54" i="4"/>
  <c r="AM54" i="4"/>
  <c r="AN54" i="4"/>
  <c r="BX54" i="4"/>
  <c r="BS54" i="4"/>
  <c r="BT54" i="4"/>
  <c r="X56" i="4"/>
  <c r="AB56" i="4"/>
  <c r="W56" i="4"/>
  <c r="AJ61" i="4"/>
  <c r="AE61" i="4"/>
  <c r="AQ61" i="4"/>
  <c r="AV61" i="4"/>
  <c r="H7" i="4"/>
  <c r="H8" i="4"/>
  <c r="H10" i="4"/>
  <c r="H12" i="4"/>
  <c r="H14" i="4"/>
  <c r="H16" i="4"/>
  <c r="H17" i="4"/>
  <c r="AQ18" i="4"/>
  <c r="AV18" i="4"/>
  <c r="BG18" i="4"/>
  <c r="BL18" i="4"/>
  <c r="H19" i="4"/>
  <c r="S19" i="4"/>
  <c r="AI19" i="4"/>
  <c r="AY19" i="4"/>
  <c r="BD19" i="4"/>
  <c r="BO19" i="4"/>
  <c r="K20" i="4"/>
  <c r="AA20" i="4"/>
  <c r="AQ20" i="4"/>
  <c r="AV20" i="4"/>
  <c r="BG20" i="4"/>
  <c r="BL20" i="4"/>
  <c r="K21" i="4"/>
  <c r="AA21" i="4"/>
  <c r="AQ21" i="4"/>
  <c r="AV21" i="4"/>
  <c r="BG21" i="4"/>
  <c r="BL21" i="4"/>
  <c r="BX21" i="4"/>
  <c r="BS21" i="4"/>
  <c r="P22" i="4"/>
  <c r="AB22" i="4"/>
  <c r="W22" i="4"/>
  <c r="AV22" i="4"/>
  <c r="BH22" i="4"/>
  <c r="BC22" i="4"/>
  <c r="L23" i="4"/>
  <c r="G23" i="4"/>
  <c r="AF23" i="4"/>
  <c r="AR23" i="4"/>
  <c r="AM23" i="4"/>
  <c r="BL23" i="4"/>
  <c r="P24" i="4"/>
  <c r="W24" i="4"/>
  <c r="AV24" i="4"/>
  <c r="BC24" i="4"/>
  <c r="BH24" i="4"/>
  <c r="BO24" i="4"/>
  <c r="H25" i="4"/>
  <c r="O25" i="4"/>
  <c r="AN25" i="4"/>
  <c r="AU25" i="4"/>
  <c r="AZ25" i="4"/>
  <c r="BG25" i="4"/>
  <c r="BT25" i="4"/>
  <c r="D26" i="4"/>
  <c r="X26" i="4"/>
  <c r="AE26" i="4"/>
  <c r="AQ26" i="4"/>
  <c r="BD26" i="4"/>
  <c r="BK26" i="4"/>
  <c r="BP26" i="4"/>
  <c r="H27" i="4"/>
  <c r="O27" i="4"/>
  <c r="AN27" i="4"/>
  <c r="AU27" i="4"/>
  <c r="AZ27" i="4"/>
  <c r="BP27" i="4"/>
  <c r="L29" i="4"/>
  <c r="AB29" i="4"/>
  <c r="AR29" i="4"/>
  <c r="AU29" i="4"/>
  <c r="BK29" i="4"/>
  <c r="X30" i="4"/>
  <c r="S30" i="4"/>
  <c r="AN30" i="4"/>
  <c r="AI30" i="4"/>
  <c r="BD30" i="4"/>
  <c r="AY30" i="4"/>
  <c r="BO30" i="4"/>
  <c r="BP31" i="4"/>
  <c r="BK31" i="4"/>
  <c r="L32" i="4"/>
  <c r="G32" i="4"/>
  <c r="AR32" i="4"/>
  <c r="AM32" i="4"/>
  <c r="T33" i="4"/>
  <c r="O33" i="4"/>
  <c r="AZ33" i="4"/>
  <c r="AU33" i="4"/>
  <c r="AB34" i="4"/>
  <c r="W34" i="4"/>
  <c r="BH34" i="4"/>
  <c r="BC34" i="4"/>
  <c r="H35" i="4"/>
  <c r="AJ35" i="4"/>
  <c r="AE35" i="4"/>
  <c r="BP35" i="4"/>
  <c r="BK35" i="4"/>
  <c r="L36" i="4"/>
  <c r="G36" i="4"/>
  <c r="AR36" i="4"/>
  <c r="AM36" i="4"/>
  <c r="BX36" i="4"/>
  <c r="BS36" i="4"/>
  <c r="L37" i="4"/>
  <c r="G37" i="4"/>
  <c r="AR37" i="4"/>
  <c r="AM37" i="4"/>
  <c r="T38" i="4"/>
  <c r="O38" i="4"/>
  <c r="AZ38" i="4"/>
  <c r="AU38" i="4"/>
  <c r="AB39" i="4"/>
  <c r="W39" i="4"/>
  <c r="BH39" i="4"/>
  <c r="BC39" i="4"/>
  <c r="H40" i="4"/>
  <c r="AJ40" i="4"/>
  <c r="AE40" i="4"/>
  <c r="BP40" i="4"/>
  <c r="BK40" i="4"/>
  <c r="L41" i="4"/>
  <c r="G41" i="4"/>
  <c r="AR41" i="4"/>
  <c r="AM41" i="4"/>
  <c r="T42" i="4"/>
  <c r="O42" i="4"/>
  <c r="AZ42" i="4"/>
  <c r="AU42" i="4"/>
  <c r="T43" i="4"/>
  <c r="O43" i="4"/>
  <c r="AZ43" i="4"/>
  <c r="AU43" i="4"/>
  <c r="AB44" i="4"/>
  <c r="W44" i="4"/>
  <c r="BH44" i="4"/>
  <c r="BC44" i="4"/>
  <c r="H45" i="4"/>
  <c r="AJ45" i="4"/>
  <c r="AE45" i="4"/>
  <c r="BP45" i="4"/>
  <c r="BK45" i="4"/>
  <c r="L46" i="4"/>
  <c r="G46" i="4"/>
  <c r="AR46" i="4"/>
  <c r="AM46" i="4"/>
  <c r="T47" i="4"/>
  <c r="O47" i="4"/>
  <c r="L50" i="4"/>
  <c r="G50" i="4"/>
  <c r="H50" i="4"/>
  <c r="AR50" i="4"/>
  <c r="AM50" i="4"/>
  <c r="AN50" i="4"/>
  <c r="D51" i="4"/>
  <c r="H51" i="4"/>
  <c r="AJ54" i="4"/>
  <c r="AE54" i="4"/>
  <c r="AF54" i="4"/>
  <c r="BP54" i="4"/>
  <c r="BK54" i="4"/>
  <c r="BL54" i="4"/>
  <c r="O7" i="4"/>
  <c r="AE7" i="4"/>
  <c r="AU7" i="4"/>
  <c r="AZ7" i="4"/>
  <c r="BK7" i="4"/>
  <c r="BP7" i="4"/>
  <c r="O8" i="4"/>
  <c r="AE8" i="4"/>
  <c r="AU8" i="4"/>
  <c r="AZ8" i="4"/>
  <c r="BK8" i="4"/>
  <c r="BP8" i="4"/>
  <c r="G9" i="4"/>
  <c r="W9" i="4"/>
  <c r="AM9" i="4"/>
  <c r="BC9" i="4"/>
  <c r="BH9" i="4"/>
  <c r="O10" i="4"/>
  <c r="AE10" i="4"/>
  <c r="AU10" i="4"/>
  <c r="AZ10" i="4"/>
  <c r="BK10" i="4"/>
  <c r="BP10" i="4"/>
  <c r="G11" i="4"/>
  <c r="W11" i="4"/>
  <c r="AM11" i="4"/>
  <c r="BC11" i="4"/>
  <c r="BH11" i="4"/>
  <c r="O12" i="4"/>
  <c r="AE12" i="4"/>
  <c r="AU12" i="4"/>
  <c r="AZ12" i="4"/>
  <c r="BK12" i="4"/>
  <c r="G13" i="4"/>
  <c r="W13" i="4"/>
  <c r="AM13" i="4"/>
  <c r="BC13" i="4"/>
  <c r="BH13" i="4"/>
  <c r="O14" i="4"/>
  <c r="AE14" i="4"/>
  <c r="AU14" i="4"/>
  <c r="AZ14" i="4"/>
  <c r="BK14" i="4"/>
  <c r="BP14" i="4"/>
  <c r="G15" i="4"/>
  <c r="W15" i="4"/>
  <c r="AM15" i="4"/>
  <c r="BC15" i="4"/>
  <c r="BH15" i="4"/>
  <c r="O16" i="4"/>
  <c r="AE16" i="4"/>
  <c r="AU16" i="4"/>
  <c r="AZ16" i="4"/>
  <c r="BK16" i="4"/>
  <c r="BP16" i="4"/>
  <c r="O17" i="4"/>
  <c r="AE17" i="4"/>
  <c r="AU17" i="4"/>
  <c r="AZ17" i="4"/>
  <c r="BK17" i="4"/>
  <c r="BP17" i="4"/>
  <c r="G18" i="4"/>
  <c r="W18" i="4"/>
  <c r="AM18" i="4"/>
  <c r="BC18" i="4"/>
  <c r="BH18" i="4"/>
  <c r="O19" i="4"/>
  <c r="AE19" i="4"/>
  <c r="AU19" i="4"/>
  <c r="AZ19" i="4"/>
  <c r="BK19" i="4"/>
  <c r="BP19" i="4"/>
  <c r="G20" i="4"/>
  <c r="W20" i="4"/>
  <c r="AM20" i="4"/>
  <c r="BC20" i="4"/>
  <c r="BH20" i="4"/>
  <c r="BS20" i="4"/>
  <c r="G21" i="4"/>
  <c r="W21" i="4"/>
  <c r="AM21" i="4"/>
  <c r="BC21" i="4"/>
  <c r="BH21" i="4"/>
  <c r="BT21" i="4"/>
  <c r="X22" i="4"/>
  <c r="AE22" i="4"/>
  <c r="AQ22" i="4"/>
  <c r="BD22" i="4"/>
  <c r="BK22" i="4"/>
  <c r="BP22" i="4"/>
  <c r="O23" i="4"/>
  <c r="AN23" i="4"/>
  <c r="AU23" i="4"/>
  <c r="AZ23" i="4"/>
  <c r="BG23" i="4"/>
  <c r="AJ24" i="4"/>
  <c r="AE24" i="4"/>
  <c r="BD24" i="4"/>
  <c r="BP24" i="4"/>
  <c r="BK24" i="4"/>
  <c r="AB25" i="4"/>
  <c r="W25" i="4"/>
  <c r="AV25" i="4"/>
  <c r="BH25" i="4"/>
  <c r="BC25" i="4"/>
  <c r="L26" i="4"/>
  <c r="G26" i="4"/>
  <c r="AR26" i="4"/>
  <c r="AM26" i="4"/>
  <c r="BL26" i="4"/>
  <c r="BX26" i="4"/>
  <c r="BS26" i="4"/>
  <c r="AB27" i="4"/>
  <c r="W27" i="4"/>
  <c r="AV27" i="4"/>
  <c r="BK27" i="4"/>
  <c r="H28" i="4"/>
  <c r="X28" i="4"/>
  <c r="S28" i="4"/>
  <c r="AN28" i="4"/>
  <c r="AI28" i="4"/>
  <c r="BD28" i="4"/>
  <c r="AY28" i="4"/>
  <c r="BO28" i="4"/>
  <c r="BH30" i="4"/>
  <c r="P31" i="4"/>
  <c r="K31" i="4"/>
  <c r="AF31" i="4"/>
  <c r="AA31" i="4"/>
  <c r="AV31" i="4"/>
  <c r="AQ31" i="4"/>
  <c r="X32" i="4"/>
  <c r="AF33" i="4"/>
  <c r="H34" i="4"/>
  <c r="AN34" i="4"/>
  <c r="P35" i="4"/>
  <c r="X36" i="4"/>
  <c r="X37" i="4"/>
  <c r="AF38" i="4"/>
  <c r="H39" i="4"/>
  <c r="AN39" i="4"/>
  <c r="P40" i="4"/>
  <c r="X41" i="4"/>
  <c r="AF42" i="4"/>
  <c r="AF43" i="4"/>
  <c r="H44" i="4"/>
  <c r="AN44" i="4"/>
  <c r="P45" i="4"/>
  <c r="AJ50" i="4"/>
  <c r="AE50" i="4"/>
  <c r="AF50" i="4"/>
  <c r="BP50" i="4"/>
  <c r="BK50" i="4"/>
  <c r="BL50" i="4"/>
  <c r="AB54" i="4"/>
  <c r="W54" i="4"/>
  <c r="X54" i="4"/>
  <c r="BH54" i="4"/>
  <c r="BC54" i="4"/>
  <c r="BD54" i="4"/>
  <c r="AZ60" i="4"/>
  <c r="AU60" i="4"/>
  <c r="BG60" i="4"/>
  <c r="BL60" i="4"/>
  <c r="L22" i="4"/>
  <c r="G22" i="4"/>
  <c r="AR22" i="4"/>
  <c r="AM22" i="4"/>
  <c r="BL22" i="4"/>
  <c r="BX22" i="4"/>
  <c r="BS22" i="4"/>
  <c r="AB23" i="4"/>
  <c r="W23" i="4"/>
  <c r="AV23" i="4"/>
  <c r="BH23" i="4"/>
  <c r="BC23" i="4"/>
  <c r="BH28" i="4"/>
  <c r="P29" i="4"/>
  <c r="K29" i="4"/>
  <c r="AF29" i="4"/>
  <c r="AA29" i="4"/>
  <c r="AV29" i="4"/>
  <c r="AQ29" i="4"/>
  <c r="BL29" i="4"/>
  <c r="BG29" i="4"/>
  <c r="AZ31" i="4"/>
  <c r="AU31" i="4"/>
  <c r="AB32" i="4"/>
  <c r="W32" i="4"/>
  <c r="BH32" i="4"/>
  <c r="BC32" i="4"/>
  <c r="AJ33" i="4"/>
  <c r="AE33" i="4"/>
  <c r="BP33" i="4"/>
  <c r="BK33" i="4"/>
  <c r="L34" i="4"/>
  <c r="G34" i="4"/>
  <c r="AR34" i="4"/>
  <c r="AM34" i="4"/>
  <c r="T35" i="4"/>
  <c r="O35" i="4"/>
  <c r="AZ35" i="4"/>
  <c r="AU35" i="4"/>
  <c r="AB36" i="4"/>
  <c r="W36" i="4"/>
  <c r="BH36" i="4"/>
  <c r="BC36" i="4"/>
  <c r="AB37" i="4"/>
  <c r="W37" i="4"/>
  <c r="BH37" i="4"/>
  <c r="BC37" i="4"/>
  <c r="AJ38" i="4"/>
  <c r="AE38" i="4"/>
  <c r="BP38" i="4"/>
  <c r="BK38" i="4"/>
  <c r="L39" i="4"/>
  <c r="G39" i="4"/>
  <c r="AR39" i="4"/>
  <c r="AM39" i="4"/>
  <c r="T40" i="4"/>
  <c r="O40" i="4"/>
  <c r="AZ40" i="4"/>
  <c r="AU40" i="4"/>
  <c r="AB41" i="4"/>
  <c r="W41" i="4"/>
  <c r="BH41" i="4"/>
  <c r="BC41" i="4"/>
  <c r="AJ42" i="4"/>
  <c r="AE42" i="4"/>
  <c r="BP42" i="4"/>
  <c r="BK42" i="4"/>
  <c r="AJ43" i="4"/>
  <c r="AE43" i="4"/>
  <c r="BP43" i="4"/>
  <c r="BK43" i="4"/>
  <c r="L44" i="4"/>
  <c r="G44" i="4"/>
  <c r="AR44" i="4"/>
  <c r="AM44" i="4"/>
  <c r="T45" i="4"/>
  <c r="O45" i="4"/>
  <c r="AZ45" i="4"/>
  <c r="AU45" i="4"/>
  <c r="AB46" i="4"/>
  <c r="W46" i="4"/>
  <c r="BH46" i="4"/>
  <c r="BC46" i="4"/>
  <c r="AJ47" i="4"/>
  <c r="AE47" i="4"/>
  <c r="AB50" i="4"/>
  <c r="W50" i="4"/>
  <c r="X50" i="4"/>
  <c r="BH50" i="4"/>
  <c r="BC50" i="4"/>
  <c r="BD50" i="4"/>
  <c r="T54" i="4"/>
  <c r="O54" i="4"/>
  <c r="P54" i="4"/>
  <c r="AZ54" i="4"/>
  <c r="AU54" i="4"/>
  <c r="AV54" i="4"/>
  <c r="D55" i="4"/>
  <c r="H55" i="4"/>
  <c r="AV57" i="4"/>
  <c r="AZ57" i="4"/>
  <c r="AU57" i="4"/>
  <c r="BD58" i="4"/>
  <c r="BH58" i="4"/>
  <c r="BC58" i="4"/>
  <c r="P59" i="4"/>
  <c r="T59" i="4"/>
  <c r="O59" i="4"/>
  <c r="AR62" i="4"/>
  <c r="AM62" i="4"/>
  <c r="AN62" i="4"/>
  <c r="AB63" i="4"/>
  <c r="W63" i="4"/>
  <c r="X63" i="4"/>
  <c r="T65" i="4"/>
  <c r="O65" i="4"/>
  <c r="P65" i="4"/>
  <c r="AZ65" i="4"/>
  <c r="AU65" i="4"/>
  <c r="AV65" i="4"/>
  <c r="X67" i="4"/>
  <c r="AB67" i="4"/>
  <c r="W67" i="4"/>
  <c r="X68" i="4"/>
  <c r="AB68" i="4"/>
  <c r="W68" i="4"/>
  <c r="X69" i="4"/>
  <c r="AB69" i="4"/>
  <c r="W69" i="4"/>
  <c r="W64" i="4"/>
  <c r="BC27" i="4"/>
  <c r="BH27" i="4"/>
  <c r="D28" i="4"/>
  <c r="O28" i="4"/>
  <c r="AE28" i="4"/>
  <c r="AU28" i="4"/>
  <c r="AZ28" i="4"/>
  <c r="BK28" i="4"/>
  <c r="BP28" i="4"/>
  <c r="G29" i="4"/>
  <c r="W29" i="4"/>
  <c r="AM29" i="4"/>
  <c r="BC29" i="4"/>
  <c r="BH29" i="4"/>
  <c r="D30" i="4"/>
  <c r="O30" i="4"/>
  <c r="AE30" i="4"/>
  <c r="AU30" i="4"/>
  <c r="AZ30" i="4"/>
  <c r="BK30" i="4"/>
  <c r="BP30" i="4"/>
  <c r="G31" i="4"/>
  <c r="W31" i="4"/>
  <c r="AM31" i="4"/>
  <c r="BC31" i="4"/>
  <c r="BH31" i="4"/>
  <c r="D32" i="4"/>
  <c r="O32" i="4"/>
  <c r="AE32" i="4"/>
  <c r="AU32" i="4"/>
  <c r="AZ32" i="4"/>
  <c r="BK32" i="4"/>
  <c r="BP32" i="4"/>
  <c r="G33" i="4"/>
  <c r="W33" i="4"/>
  <c r="AM33" i="4"/>
  <c r="BC33" i="4"/>
  <c r="BH33" i="4"/>
  <c r="D34" i="4"/>
  <c r="O34" i="4"/>
  <c r="AE34" i="4"/>
  <c r="AU34" i="4"/>
  <c r="AZ34" i="4"/>
  <c r="BK34" i="4"/>
  <c r="BP34" i="4"/>
  <c r="G35" i="4"/>
  <c r="W35" i="4"/>
  <c r="AM35" i="4"/>
  <c r="BC35" i="4"/>
  <c r="BH35" i="4"/>
  <c r="D36" i="4"/>
  <c r="O36" i="4"/>
  <c r="AE36" i="4"/>
  <c r="AU36" i="4"/>
  <c r="AZ36" i="4"/>
  <c r="BK36" i="4"/>
  <c r="BP36" i="4"/>
  <c r="D37" i="4"/>
  <c r="O37" i="4"/>
  <c r="AE37" i="4"/>
  <c r="AU37" i="4"/>
  <c r="AZ37" i="4"/>
  <c r="BK37" i="4"/>
  <c r="BP37" i="4"/>
  <c r="G38" i="4"/>
  <c r="W38" i="4"/>
  <c r="AM38" i="4"/>
  <c r="BC38" i="4"/>
  <c r="BH38" i="4"/>
  <c r="D39" i="4"/>
  <c r="O39" i="4"/>
  <c r="AE39" i="4"/>
  <c r="AU39" i="4"/>
  <c r="AZ39" i="4"/>
  <c r="BK39" i="4"/>
  <c r="BP39" i="4"/>
  <c r="G40" i="4"/>
  <c r="W40" i="4"/>
  <c r="AM40" i="4"/>
  <c r="BC40" i="4"/>
  <c r="BH40" i="4"/>
  <c r="D41" i="4"/>
  <c r="O41" i="4"/>
  <c r="AE41" i="4"/>
  <c r="AU41" i="4"/>
  <c r="AZ41" i="4"/>
  <c r="BK41" i="4"/>
  <c r="BP41" i="4"/>
  <c r="G42" i="4"/>
  <c r="W42" i="4"/>
  <c r="AM42" i="4"/>
  <c r="BC42" i="4"/>
  <c r="BH42" i="4"/>
  <c r="BS42" i="4"/>
  <c r="G43" i="4"/>
  <c r="W43" i="4"/>
  <c r="AM43" i="4"/>
  <c r="BC43" i="4"/>
  <c r="BH43" i="4"/>
  <c r="D44" i="4"/>
  <c r="O44" i="4"/>
  <c r="AE44" i="4"/>
  <c r="AU44" i="4"/>
  <c r="AZ44" i="4"/>
  <c r="BK44" i="4"/>
  <c r="BP44" i="4"/>
  <c r="G45" i="4"/>
  <c r="W45" i="4"/>
  <c r="AM45" i="4"/>
  <c r="BC45" i="4"/>
  <c r="BH45" i="4"/>
  <c r="D46" i="4"/>
  <c r="O46" i="4"/>
  <c r="AE46" i="4"/>
  <c r="AU46" i="4"/>
  <c r="AZ46" i="4"/>
  <c r="BK46" i="4"/>
  <c r="BP46" i="4"/>
  <c r="G47" i="4"/>
  <c r="W47" i="4"/>
  <c r="BL47" i="4"/>
  <c r="BX47" i="4"/>
  <c r="BS47" i="4"/>
  <c r="AB48" i="4"/>
  <c r="W48" i="4"/>
  <c r="AV48" i="4"/>
  <c r="L49" i="4"/>
  <c r="G49" i="4"/>
  <c r="T49" i="4"/>
  <c r="O49" i="4"/>
  <c r="AB49" i="4"/>
  <c r="W49" i="4"/>
  <c r="AJ49" i="4"/>
  <c r="AE49" i="4"/>
  <c r="AR49" i="4"/>
  <c r="AM49" i="4"/>
  <c r="AZ49" i="4"/>
  <c r="AU49" i="4"/>
  <c r="BH49" i="4"/>
  <c r="BC49" i="4"/>
  <c r="BP49" i="4"/>
  <c r="BK49" i="4"/>
  <c r="H52" i="4"/>
  <c r="L53" i="4"/>
  <c r="G53" i="4"/>
  <c r="T53" i="4"/>
  <c r="O53" i="4"/>
  <c r="AB53" i="4"/>
  <c r="W53" i="4"/>
  <c r="AJ53" i="4"/>
  <c r="AE53" i="4"/>
  <c r="AR53" i="4"/>
  <c r="AM53" i="4"/>
  <c r="AZ53" i="4"/>
  <c r="AU53" i="4"/>
  <c r="BH53" i="4"/>
  <c r="BC53" i="4"/>
  <c r="BP53" i="4"/>
  <c r="BK53" i="4"/>
  <c r="AN56" i="4"/>
  <c r="AR56" i="4"/>
  <c r="AM56" i="4"/>
  <c r="H57" i="4"/>
  <c r="BL57" i="4"/>
  <c r="BP57" i="4"/>
  <c r="BK57" i="4"/>
  <c r="L58" i="4"/>
  <c r="G58" i="4"/>
  <c r="AF59" i="4"/>
  <c r="AJ59" i="4"/>
  <c r="AE59" i="4"/>
  <c r="L60" i="4"/>
  <c r="G60" i="4"/>
  <c r="AF60" i="4"/>
  <c r="H61" i="4"/>
  <c r="D61" i="4"/>
  <c r="P61" i="4"/>
  <c r="BP61" i="4"/>
  <c r="BK61" i="4"/>
  <c r="T62" i="4"/>
  <c r="O62" i="4"/>
  <c r="BX62" i="4"/>
  <c r="BS62" i="4"/>
  <c r="BT62" i="4"/>
  <c r="BH63" i="4"/>
  <c r="BC63" i="4"/>
  <c r="BD63" i="4"/>
  <c r="AB65" i="4"/>
  <c r="W65" i="4"/>
  <c r="X65" i="4"/>
  <c r="BH65" i="4"/>
  <c r="BC65" i="4"/>
  <c r="BD65" i="4"/>
  <c r="AV47" i="4"/>
  <c r="BH47" i="4"/>
  <c r="BC47" i="4"/>
  <c r="L48" i="4"/>
  <c r="G48" i="4"/>
  <c r="AF48" i="4"/>
  <c r="AR48" i="4"/>
  <c r="AM48" i="4"/>
  <c r="AZ48" i="4"/>
  <c r="L51" i="4"/>
  <c r="G51" i="4"/>
  <c r="T51" i="4"/>
  <c r="O51" i="4"/>
  <c r="AB51" i="4"/>
  <c r="W51" i="4"/>
  <c r="AJ51" i="4"/>
  <c r="AE51" i="4"/>
  <c r="AR51" i="4"/>
  <c r="AM51" i="4"/>
  <c r="AZ51" i="4"/>
  <c r="AU51" i="4"/>
  <c r="BH51" i="4"/>
  <c r="BC51" i="4"/>
  <c r="BP51" i="4"/>
  <c r="BK51" i="4"/>
  <c r="BX51" i="4"/>
  <c r="BS51" i="4"/>
  <c r="L55" i="4"/>
  <c r="G55" i="4"/>
  <c r="T55" i="4"/>
  <c r="O55" i="4"/>
  <c r="AB55" i="4"/>
  <c r="W55" i="4"/>
  <c r="AJ55" i="4"/>
  <c r="AE55" i="4"/>
  <c r="AR55" i="4"/>
  <c r="AM55" i="4"/>
  <c r="AZ55" i="4"/>
  <c r="AU55" i="4"/>
  <c r="BH55" i="4"/>
  <c r="BC55" i="4"/>
  <c r="BL55" i="4"/>
  <c r="BP55" i="4"/>
  <c r="BK55" i="4"/>
  <c r="L56" i="4"/>
  <c r="G56" i="4"/>
  <c r="AF57" i="4"/>
  <c r="AJ57" i="4"/>
  <c r="AE57" i="4"/>
  <c r="AN58" i="4"/>
  <c r="AR58" i="4"/>
  <c r="AM58" i="4"/>
  <c r="BL59" i="4"/>
  <c r="BP59" i="4"/>
  <c r="BK59" i="4"/>
  <c r="T60" i="4"/>
  <c r="O60" i="4"/>
  <c r="BX60" i="4"/>
  <c r="BS60" i="4"/>
  <c r="BT60" i="4"/>
  <c r="BH61" i="4"/>
  <c r="BC61" i="4"/>
  <c r="BD61" i="4"/>
  <c r="L62" i="4"/>
  <c r="G62" i="4"/>
  <c r="H63" i="4"/>
  <c r="D63" i="4"/>
  <c r="BP63" i="4"/>
  <c r="BK63" i="4"/>
  <c r="L65" i="4"/>
  <c r="G65" i="4"/>
  <c r="AR65" i="4"/>
  <c r="AM65" i="4"/>
  <c r="AN65" i="4"/>
  <c r="D66" i="4"/>
  <c r="H66" i="4"/>
  <c r="BG31" i="4"/>
  <c r="BL31" i="4"/>
  <c r="S32" i="4"/>
  <c r="AI32" i="4"/>
  <c r="AY32" i="4"/>
  <c r="BD32" i="4"/>
  <c r="BO32" i="4"/>
  <c r="K33" i="4"/>
  <c r="AA33" i="4"/>
  <c r="AQ33" i="4"/>
  <c r="AV33" i="4"/>
  <c r="BG33" i="4"/>
  <c r="BL33" i="4"/>
  <c r="S34" i="4"/>
  <c r="AI34" i="4"/>
  <c r="AY34" i="4"/>
  <c r="BD34" i="4"/>
  <c r="BO34" i="4"/>
  <c r="K35" i="4"/>
  <c r="AA35" i="4"/>
  <c r="AQ35" i="4"/>
  <c r="AV35" i="4"/>
  <c r="BG35" i="4"/>
  <c r="BL35" i="4"/>
  <c r="S36" i="4"/>
  <c r="AI36" i="4"/>
  <c r="AY36" i="4"/>
  <c r="BD36" i="4"/>
  <c r="BO36" i="4"/>
  <c r="BT36" i="4"/>
  <c r="S37" i="4"/>
  <c r="AI37" i="4"/>
  <c r="AY37" i="4"/>
  <c r="BD37" i="4"/>
  <c r="BO37" i="4"/>
  <c r="K38" i="4"/>
  <c r="AA38" i="4"/>
  <c r="AQ38" i="4"/>
  <c r="AV38" i="4"/>
  <c r="BG38" i="4"/>
  <c r="BL38" i="4"/>
  <c r="S39" i="4"/>
  <c r="AI39" i="4"/>
  <c r="AY39" i="4"/>
  <c r="BD39" i="4"/>
  <c r="BO39" i="4"/>
  <c r="K40" i="4"/>
  <c r="AA40" i="4"/>
  <c r="AQ40" i="4"/>
  <c r="AV40" i="4"/>
  <c r="BG40" i="4"/>
  <c r="BL40" i="4"/>
  <c r="S41" i="4"/>
  <c r="AI41" i="4"/>
  <c r="AY41" i="4"/>
  <c r="BD41" i="4"/>
  <c r="BO41" i="4"/>
  <c r="K42" i="4"/>
  <c r="AA42" i="4"/>
  <c r="AQ42" i="4"/>
  <c r="AV42" i="4"/>
  <c r="BG42" i="4"/>
  <c r="BL42" i="4"/>
  <c r="K43" i="4"/>
  <c r="AA43" i="4"/>
  <c r="AQ43" i="4"/>
  <c r="AV43" i="4"/>
  <c r="BG43" i="4"/>
  <c r="BL43" i="4"/>
  <c r="S44" i="4"/>
  <c r="AI44" i="4"/>
  <c r="AY44" i="4"/>
  <c r="BD44" i="4"/>
  <c r="BO44" i="4"/>
  <c r="K45" i="4"/>
  <c r="AA45" i="4"/>
  <c r="AQ45" i="4"/>
  <c r="AV45" i="4"/>
  <c r="BG45" i="4"/>
  <c r="BL45" i="4"/>
  <c r="S46" i="4"/>
  <c r="AI46" i="4"/>
  <c r="AY46" i="4"/>
  <c r="BD46" i="4"/>
  <c r="BO46" i="4"/>
  <c r="K47" i="4"/>
  <c r="AA47" i="4"/>
  <c r="AR47" i="4"/>
  <c r="AQ47" i="4"/>
  <c r="BD47" i="4"/>
  <c r="BK47" i="4"/>
  <c r="BP47" i="4"/>
  <c r="H48" i="4"/>
  <c r="O48" i="4"/>
  <c r="AN48" i="4"/>
  <c r="AU48" i="4"/>
  <c r="BH48" i="4"/>
  <c r="BC48" i="4"/>
  <c r="BP48" i="4"/>
  <c r="BK48" i="4"/>
  <c r="P51" i="4"/>
  <c r="X51" i="4"/>
  <c r="AF51" i="4"/>
  <c r="AN51" i="4"/>
  <c r="AV51" i="4"/>
  <c r="BD51" i="4"/>
  <c r="BL51" i="4"/>
  <c r="BT51" i="4"/>
  <c r="L52" i="4"/>
  <c r="G52" i="4"/>
  <c r="T52" i="4"/>
  <c r="O52" i="4"/>
  <c r="AB52" i="4"/>
  <c r="W52" i="4"/>
  <c r="AJ52" i="4"/>
  <c r="AE52" i="4"/>
  <c r="AR52" i="4"/>
  <c r="AM52" i="4"/>
  <c r="AZ52" i="4"/>
  <c r="AU52" i="4"/>
  <c r="BH52" i="4"/>
  <c r="BC52" i="4"/>
  <c r="BP52" i="4"/>
  <c r="BK52" i="4"/>
  <c r="P55" i="4"/>
  <c r="X55" i="4"/>
  <c r="AF55" i="4"/>
  <c r="AN55" i="4"/>
  <c r="AV55" i="4"/>
  <c r="BD55" i="4"/>
  <c r="BD56" i="4"/>
  <c r="BH56" i="4"/>
  <c r="BC56" i="4"/>
  <c r="P57" i="4"/>
  <c r="T57" i="4"/>
  <c r="O57" i="4"/>
  <c r="X58" i="4"/>
  <c r="AB58" i="4"/>
  <c r="W58" i="4"/>
  <c r="AV59" i="4"/>
  <c r="AZ59" i="4"/>
  <c r="AU59" i="4"/>
  <c r="AR60" i="4"/>
  <c r="AM60" i="4"/>
  <c r="AN60" i="4"/>
  <c r="AB61" i="4"/>
  <c r="W61" i="4"/>
  <c r="X61" i="4"/>
  <c r="AZ62" i="4"/>
  <c r="AU62" i="4"/>
  <c r="BG62" i="4"/>
  <c r="AJ63" i="4"/>
  <c r="AE63" i="4"/>
  <c r="AQ63" i="4"/>
  <c r="AJ65" i="4"/>
  <c r="AE65" i="4"/>
  <c r="AF65" i="4"/>
  <c r="BP65" i="4"/>
  <c r="BK65" i="4"/>
  <c r="BL65" i="4"/>
  <c r="H60" i="4"/>
  <c r="H62" i="4"/>
  <c r="H64" i="4"/>
  <c r="T64" i="4"/>
  <c r="O64" i="4"/>
  <c r="AZ64" i="4"/>
  <c r="AU64" i="4"/>
  <c r="H65" i="4"/>
  <c r="L66" i="4"/>
  <c r="G66" i="4"/>
  <c r="T66" i="4"/>
  <c r="O66" i="4"/>
  <c r="AB66" i="4"/>
  <c r="W66" i="4"/>
  <c r="AJ66" i="4"/>
  <c r="AE66" i="4"/>
  <c r="AR66" i="4"/>
  <c r="AM66" i="4"/>
  <c r="AZ66" i="4"/>
  <c r="AU66" i="4"/>
  <c r="BH66" i="4"/>
  <c r="BC66" i="4"/>
  <c r="BT66" i="4"/>
  <c r="BX66" i="4"/>
  <c r="BS66" i="4"/>
  <c r="L67" i="4"/>
  <c r="G67" i="4"/>
  <c r="BT67" i="4"/>
  <c r="BX67" i="4"/>
  <c r="BS67" i="4"/>
  <c r="L68" i="4"/>
  <c r="G68" i="4"/>
  <c r="BT68" i="4"/>
  <c r="BX68" i="4"/>
  <c r="BS68" i="4"/>
  <c r="L69" i="4"/>
  <c r="G69" i="4"/>
  <c r="BT69" i="4"/>
  <c r="BX69" i="4"/>
  <c r="BS69" i="4"/>
  <c r="H56" i="4"/>
  <c r="H58" i="4"/>
  <c r="BX59" i="4"/>
  <c r="BS59" i="4"/>
  <c r="P60" i="4"/>
  <c r="AB60" i="4"/>
  <c r="W60" i="4"/>
  <c r="AV60" i="4"/>
  <c r="BH60" i="4"/>
  <c r="BC60" i="4"/>
  <c r="L61" i="4"/>
  <c r="G61" i="4"/>
  <c r="AF61" i="4"/>
  <c r="AR61" i="4"/>
  <c r="AM61" i="4"/>
  <c r="BL61" i="4"/>
  <c r="BX61" i="4"/>
  <c r="BS61" i="4"/>
  <c r="P62" i="4"/>
  <c r="AB62" i="4"/>
  <c r="W62" i="4"/>
  <c r="AV62" i="4"/>
  <c r="BH62" i="4"/>
  <c r="BC62" i="4"/>
  <c r="L63" i="4"/>
  <c r="G63" i="4"/>
  <c r="AF63" i="4"/>
  <c r="AR63" i="4"/>
  <c r="AM63" i="4"/>
  <c r="BL63" i="4"/>
  <c r="BD67" i="4"/>
  <c r="BH67" i="4"/>
  <c r="BC67" i="4"/>
  <c r="BD68" i="4"/>
  <c r="BH68" i="4"/>
  <c r="BC68" i="4"/>
  <c r="BD69" i="4"/>
  <c r="BH69" i="4"/>
  <c r="BC69" i="4"/>
  <c r="O56" i="4"/>
  <c r="AE56" i="4"/>
  <c r="AU56" i="4"/>
  <c r="AZ56" i="4"/>
  <c r="BK56" i="4"/>
  <c r="BP56" i="4"/>
  <c r="G57" i="4"/>
  <c r="W57" i="4"/>
  <c r="AM57" i="4"/>
  <c r="BC57" i="4"/>
  <c r="BH57" i="4"/>
  <c r="O58" i="4"/>
  <c r="AE58" i="4"/>
  <c r="AU58" i="4"/>
  <c r="AZ58" i="4"/>
  <c r="BK58" i="4"/>
  <c r="BP58" i="4"/>
  <c r="G59" i="4"/>
  <c r="W59" i="4"/>
  <c r="AM59" i="4"/>
  <c r="BC59" i="4"/>
  <c r="BH59" i="4"/>
  <c r="BT59" i="4"/>
  <c r="X60" i="4"/>
  <c r="AE60" i="4"/>
  <c r="AQ60" i="4"/>
  <c r="BD60" i="4"/>
  <c r="BK60" i="4"/>
  <c r="BP60" i="4"/>
  <c r="O61" i="4"/>
  <c r="AN61" i="4"/>
  <c r="AU61" i="4"/>
  <c r="BG61" i="4"/>
  <c r="BT61" i="4"/>
  <c r="X62" i="4"/>
  <c r="AE62" i="4"/>
  <c r="AQ62" i="4"/>
  <c r="BD62" i="4"/>
  <c r="BK62" i="4"/>
  <c r="BP62" i="4"/>
  <c r="O63" i="4"/>
  <c r="AN63" i="4"/>
  <c r="AU63" i="4"/>
  <c r="AZ63" i="4"/>
  <c r="BG63" i="4"/>
  <c r="AJ64" i="4"/>
  <c r="AE64" i="4"/>
  <c r="BD64" i="4"/>
  <c r="BP64" i="4"/>
  <c r="BK64" i="4"/>
  <c r="AN67" i="4"/>
  <c r="AR67" i="4"/>
  <c r="AM67" i="4"/>
  <c r="AN68" i="4"/>
  <c r="AR68" i="4"/>
  <c r="AM68" i="4"/>
  <c r="AN69" i="4"/>
  <c r="AR69" i="4"/>
  <c r="AM69" i="4"/>
  <c r="BK66" i="4"/>
  <c r="BP66" i="4"/>
  <c r="D67" i="4"/>
  <c r="O67" i="4"/>
  <c r="AE67" i="4"/>
  <c r="AU67" i="4"/>
  <c r="AZ67" i="4"/>
  <c r="BK67" i="4"/>
  <c r="BP67" i="4"/>
  <c r="D68" i="4"/>
  <c r="O68" i="4"/>
  <c r="AE68" i="4"/>
  <c r="AU68" i="4"/>
  <c r="AZ68" i="4"/>
  <c r="BK68" i="4"/>
  <c r="BP68" i="4"/>
  <c r="D69" i="4"/>
  <c r="O69" i="4"/>
  <c r="AE69" i="4"/>
  <c r="AU69" i="4"/>
  <c r="BK69" i="4"/>
  <c r="BP69" i="4"/>
  <c r="BW61" i="5"/>
  <c r="BW62" i="5"/>
  <c r="BW47" i="5"/>
  <c r="BW51" i="5"/>
  <c r="BT54" i="5"/>
  <c r="BW68" i="5"/>
  <c r="BT26" i="2"/>
  <c r="BX54" i="2"/>
  <c r="BT7" i="5"/>
  <c r="BW16" i="5"/>
  <c r="BW20" i="5"/>
  <c r="BW25" i="5"/>
  <c r="BS26" i="5"/>
  <c r="BT36" i="5"/>
  <c r="BX51" i="5"/>
  <c r="BX62" i="5"/>
  <c r="BW66" i="5"/>
  <c r="BW69" i="5"/>
  <c r="BS70" i="5"/>
  <c r="BX22" i="2"/>
  <c r="BT47" i="2"/>
  <c r="BX16" i="5"/>
  <c r="BW21" i="5"/>
  <c r="BT51" i="5"/>
  <c r="BW54" i="5"/>
  <c r="BT59" i="5"/>
  <c r="BW60" i="5"/>
  <c r="BX61" i="5"/>
  <c r="BT62" i="5"/>
  <c r="BX16" i="2"/>
  <c r="BX36" i="2"/>
  <c r="BX60" i="2"/>
  <c r="BW69" i="2"/>
  <c r="BW7" i="5"/>
  <c r="BT16" i="5"/>
  <c r="BW26" i="5"/>
  <c r="BW36" i="5"/>
  <c r="BX60" i="5"/>
  <c r="BT25" i="5"/>
  <c r="BT42" i="5"/>
  <c r="BT21" i="5"/>
  <c r="BX21" i="5"/>
  <c r="BX69" i="5"/>
  <c r="BX62" i="2"/>
  <c r="BT20" i="5"/>
  <c r="BX20" i="5"/>
  <c r="BS21" i="5"/>
  <c r="BX26" i="5"/>
  <c r="BT47" i="5"/>
  <c r="BX47" i="5"/>
  <c r="BT68" i="5"/>
  <c r="BX68" i="5"/>
  <c r="BS69" i="5"/>
  <c r="BX25" i="5"/>
  <c r="BX42" i="5"/>
  <c r="BT67" i="5"/>
  <c r="BX67" i="5"/>
  <c r="BT22" i="5"/>
  <c r="BX22" i="5"/>
  <c r="BS25" i="5"/>
  <c r="BS42" i="5"/>
  <c r="BT66" i="5"/>
  <c r="BX66" i="5"/>
  <c r="BS67" i="5"/>
  <c r="BS62" i="5"/>
  <c r="BS61" i="5"/>
  <c r="BS60" i="5"/>
  <c r="BS59" i="5"/>
  <c r="BS54" i="5"/>
  <c r="BS7" i="5"/>
  <c r="BT70" i="5"/>
  <c r="BX70" i="5"/>
  <c r="BX7" i="5"/>
  <c r="BS16" i="5"/>
  <c r="BS36" i="5"/>
  <c r="BS51" i="5"/>
  <c r="BX54" i="5"/>
  <c r="BX59" i="5"/>
  <c r="BP65" i="2" l="1"/>
  <c r="AV53" i="2"/>
  <c r="BT61" i="2"/>
  <c r="AQ53" i="2"/>
  <c r="BT22" i="2"/>
  <c r="BX26" i="2"/>
  <c r="BK12" i="2"/>
  <c r="BK57" i="2"/>
  <c r="BK27" i="2"/>
  <c r="BX47" i="2"/>
  <c r="BK40" i="2"/>
  <c r="BK33" i="2"/>
  <c r="BK44" i="2"/>
  <c r="BK11" i="2"/>
  <c r="BK29" i="2"/>
  <c r="BK37" i="2"/>
  <c r="BK39" i="2"/>
  <c r="BX61" i="2"/>
  <c r="BK43" i="2"/>
  <c r="BK15" i="2"/>
  <c r="BK41" i="2"/>
  <c r="K69" i="2"/>
  <c r="P69" i="2"/>
  <c r="AR68" i="2"/>
  <c r="AM68" i="2"/>
  <c r="BO69" i="2"/>
  <c r="O68" i="2"/>
  <c r="T68" i="2"/>
  <c r="BD61" i="2"/>
  <c r="AY61" i="2"/>
  <c r="T60" i="2"/>
  <c r="O60" i="2"/>
  <c r="BD58" i="2"/>
  <c r="AY58" i="2"/>
  <c r="AN48" i="2"/>
  <c r="AI48" i="2"/>
  <c r="AI47" i="2"/>
  <c r="AN47" i="2"/>
  <c r="L67" i="2"/>
  <c r="G67" i="2"/>
  <c r="P65" i="2"/>
  <c r="K65" i="2"/>
  <c r="T64" i="2"/>
  <c r="O64" i="2"/>
  <c r="BH61" i="2"/>
  <c r="BC61" i="2"/>
  <c r="BP59" i="2"/>
  <c r="BK59" i="2"/>
  <c r="T59" i="2"/>
  <c r="O59" i="2"/>
  <c r="AB58" i="2"/>
  <c r="W58" i="2"/>
  <c r="H67" i="2"/>
  <c r="D67" i="2"/>
  <c r="P63" i="2"/>
  <c r="K63" i="2"/>
  <c r="AR60" i="2"/>
  <c r="AM60" i="2"/>
  <c r="BL58" i="2"/>
  <c r="BG58" i="2"/>
  <c r="BO57" i="2"/>
  <c r="AF56" i="2"/>
  <c r="AA56" i="2"/>
  <c r="AN54" i="2"/>
  <c r="AI54" i="2"/>
  <c r="BO51" i="2"/>
  <c r="BD49" i="2"/>
  <c r="AY49" i="2"/>
  <c r="BH67" i="2"/>
  <c r="BC67" i="2"/>
  <c r="P60" i="2"/>
  <c r="K60" i="2"/>
  <c r="AZ56" i="2"/>
  <c r="AU56" i="2"/>
  <c r="W56" i="2"/>
  <c r="AB56" i="2"/>
  <c r="AZ54" i="2"/>
  <c r="AU54" i="2"/>
  <c r="AV47" i="2"/>
  <c r="AQ47" i="2"/>
  <c r="BH44" i="2"/>
  <c r="BC44" i="2"/>
  <c r="L44" i="2"/>
  <c r="G44" i="2"/>
  <c r="BH39" i="2"/>
  <c r="BC39" i="2"/>
  <c r="AJ35" i="2"/>
  <c r="AE35" i="2"/>
  <c r="G32" i="2"/>
  <c r="L32" i="2"/>
  <c r="AB24" i="2"/>
  <c r="W24" i="2"/>
  <c r="P18" i="2"/>
  <c r="K18" i="2"/>
  <c r="AR48" i="2"/>
  <c r="AM48" i="2"/>
  <c r="H30" i="2"/>
  <c r="D30" i="2"/>
  <c r="BH23" i="2"/>
  <c r="BC23" i="2"/>
  <c r="X22" i="2"/>
  <c r="S22" i="2"/>
  <c r="BL10" i="2"/>
  <c r="BG10" i="2"/>
  <c r="X68" i="2"/>
  <c r="S68" i="2"/>
  <c r="AU61" i="2"/>
  <c r="AZ61" i="2"/>
  <c r="AJ58" i="2"/>
  <c r="AE58" i="2"/>
  <c r="G53" i="2"/>
  <c r="L53" i="2"/>
  <c r="AR51" i="2"/>
  <c r="AM51" i="2"/>
  <c r="L51" i="2"/>
  <c r="G51" i="2"/>
  <c r="BO45" i="2"/>
  <c r="K44" i="2"/>
  <c r="P44" i="2"/>
  <c r="X40" i="2"/>
  <c r="S40" i="2"/>
  <c r="K39" i="2"/>
  <c r="P39" i="2"/>
  <c r="AN35" i="2"/>
  <c r="AI35" i="2"/>
  <c r="AF34" i="2"/>
  <c r="AA34" i="2"/>
  <c r="BO31" i="2"/>
  <c r="BL30" i="2"/>
  <c r="BG30" i="2"/>
  <c r="BO29" i="2"/>
  <c r="X29" i="2"/>
  <c r="S29" i="2"/>
  <c r="AF28" i="2"/>
  <c r="AA28" i="2"/>
  <c r="AN27" i="2"/>
  <c r="AI27" i="2"/>
  <c r="AJ22" i="2"/>
  <c r="AE22" i="2"/>
  <c r="BP21" i="2"/>
  <c r="BK21" i="2"/>
  <c r="T20" i="2"/>
  <c r="O20" i="2"/>
  <c r="AR19" i="2"/>
  <c r="AM19" i="2"/>
  <c r="H18" i="2"/>
  <c r="D18" i="2"/>
  <c r="BH16" i="2"/>
  <c r="BC16" i="2"/>
  <c r="D15" i="2"/>
  <c r="H15" i="2"/>
  <c r="AZ11" i="2"/>
  <c r="AU11" i="2"/>
  <c r="BH7" i="2"/>
  <c r="BC7" i="2"/>
  <c r="BH46" i="2"/>
  <c r="BC46" i="2"/>
  <c r="AB43" i="2"/>
  <c r="W43" i="2"/>
  <c r="W31" i="2"/>
  <c r="AB31" i="2"/>
  <c r="BH26" i="2"/>
  <c r="BC26" i="2"/>
  <c r="AF19" i="2"/>
  <c r="AA19" i="2"/>
  <c r="BL8" i="2"/>
  <c r="BG8" i="2"/>
  <c r="T61" i="2"/>
  <c r="O61" i="2"/>
  <c r="AU49" i="2"/>
  <c r="AZ49" i="2"/>
  <c r="W49" i="2"/>
  <c r="AB49" i="2"/>
  <c r="AQ42" i="2"/>
  <c r="AV42" i="2"/>
  <c r="AQ40" i="2"/>
  <c r="AV40" i="2"/>
  <c r="BO39" i="2"/>
  <c r="X37" i="2"/>
  <c r="S37" i="2"/>
  <c r="AN36" i="2"/>
  <c r="AI36" i="2"/>
  <c r="AF33" i="2"/>
  <c r="AA33" i="2"/>
  <c r="P31" i="2"/>
  <c r="K31" i="2"/>
  <c r="BL29" i="2"/>
  <c r="BG29" i="2"/>
  <c r="AF26" i="2"/>
  <c r="AA26" i="2"/>
  <c r="P23" i="2"/>
  <c r="K23" i="2"/>
  <c r="L22" i="2"/>
  <c r="G22" i="2"/>
  <c r="BT60" i="2"/>
  <c r="BH69" i="2"/>
  <c r="BC69" i="2"/>
  <c r="AM69" i="2"/>
  <c r="AR69" i="2"/>
  <c r="AB69" i="2"/>
  <c r="W69" i="2"/>
  <c r="G69" i="2"/>
  <c r="L69" i="2"/>
  <c r="BL69" i="2"/>
  <c r="BG69" i="2"/>
  <c r="BO67" i="2"/>
  <c r="BD69" i="2"/>
  <c r="AY69" i="2"/>
  <c r="BP68" i="2"/>
  <c r="BK68" i="2"/>
  <c r="BL67" i="2"/>
  <c r="BG67" i="2"/>
  <c r="P67" i="2"/>
  <c r="K67" i="2"/>
  <c r="AR66" i="2"/>
  <c r="AM66" i="2"/>
  <c r="L66" i="2"/>
  <c r="G66" i="2"/>
  <c r="AJ65" i="2"/>
  <c r="AE65" i="2"/>
  <c r="BL66" i="2"/>
  <c r="BG66" i="2"/>
  <c r="AZ66" i="2"/>
  <c r="AU66" i="2"/>
  <c r="AF66" i="2"/>
  <c r="AA66" i="2"/>
  <c r="T66" i="2"/>
  <c r="O66" i="2"/>
  <c r="BL64" i="2"/>
  <c r="BG64" i="2"/>
  <c r="AV64" i="2"/>
  <c r="AQ64" i="2"/>
  <c r="AF64" i="2"/>
  <c r="AA64" i="2"/>
  <c r="P64" i="2"/>
  <c r="K64" i="2"/>
  <c r="BO62" i="2"/>
  <c r="BO61" i="2"/>
  <c r="AZ60" i="2"/>
  <c r="AU60" i="2"/>
  <c r="AJ60" i="2"/>
  <c r="AE60" i="2"/>
  <c r="AF59" i="2"/>
  <c r="AA59" i="2"/>
  <c r="AN56" i="2"/>
  <c r="AI56" i="2"/>
  <c r="BL55" i="2"/>
  <c r="BG55" i="2"/>
  <c r="AF55" i="2"/>
  <c r="AA55" i="2"/>
  <c r="BO53" i="2"/>
  <c r="AV51" i="2"/>
  <c r="AQ51" i="2"/>
  <c r="P51" i="2"/>
  <c r="K51" i="2"/>
  <c r="AV49" i="2"/>
  <c r="AQ49" i="2"/>
  <c r="K49" i="2"/>
  <c r="P49" i="2"/>
  <c r="BD48" i="2"/>
  <c r="AY48" i="2"/>
  <c r="X48" i="2"/>
  <c r="S48" i="2"/>
  <c r="S47" i="2"/>
  <c r="X47" i="2"/>
  <c r="AV65" i="2"/>
  <c r="AQ65" i="2"/>
  <c r="AI65" i="2"/>
  <c r="AN65" i="2"/>
  <c r="D64" i="2"/>
  <c r="H64" i="2"/>
  <c r="BC63" i="2"/>
  <c r="BH63" i="2"/>
  <c r="AM63" i="2"/>
  <c r="AR63" i="2"/>
  <c r="AB63" i="2"/>
  <c r="W63" i="2"/>
  <c r="L63" i="2"/>
  <c r="G63" i="2"/>
  <c r="BH62" i="2"/>
  <c r="BC62" i="2"/>
  <c r="AR62" i="2"/>
  <c r="AM62" i="2"/>
  <c r="AR61" i="2"/>
  <c r="AM61" i="2"/>
  <c r="AY60" i="2"/>
  <c r="BD60" i="2"/>
  <c r="BH56" i="2"/>
  <c r="BC56" i="2"/>
  <c r="AV66" i="2"/>
  <c r="AQ66" i="2"/>
  <c r="AJ66" i="2"/>
  <c r="AE66" i="2"/>
  <c r="P66" i="2"/>
  <c r="K66" i="2"/>
  <c r="AY64" i="2"/>
  <c r="BG62" i="2"/>
  <c r="BL62" i="2"/>
  <c r="P62" i="2"/>
  <c r="K62" i="2"/>
  <c r="AF61" i="2"/>
  <c r="AA61" i="2"/>
  <c r="BO59" i="2"/>
  <c r="X59" i="2"/>
  <c r="S59" i="2"/>
  <c r="X54" i="2"/>
  <c r="S54" i="2"/>
  <c r="P53" i="2"/>
  <c r="K53" i="2"/>
  <c r="BD51" i="2"/>
  <c r="AY51" i="2"/>
  <c r="AQ50" i="2"/>
  <c r="AV50" i="2"/>
  <c r="K50" i="2"/>
  <c r="P50" i="2"/>
  <c r="BH21" i="2"/>
  <c r="BC21" i="2"/>
  <c r="AQ68" i="2"/>
  <c r="AV68" i="2"/>
  <c r="BP63" i="2"/>
  <c r="BK63" i="2"/>
  <c r="AJ63" i="2"/>
  <c r="AE63" i="2"/>
  <c r="BH57" i="2"/>
  <c r="BC57" i="2"/>
  <c r="BH54" i="2"/>
  <c r="BC54" i="2"/>
  <c r="AB54" i="2"/>
  <c r="W54" i="2"/>
  <c r="H49" i="2"/>
  <c r="D49" i="2"/>
  <c r="AE48" i="2"/>
  <c r="AJ48" i="2"/>
  <c r="W48" i="2"/>
  <c r="AB48" i="2"/>
  <c r="BK47" i="2"/>
  <c r="BP47" i="2"/>
  <c r="AB47" i="2"/>
  <c r="W47" i="2"/>
  <c r="K47" i="2"/>
  <c r="P47" i="2"/>
  <c r="BD46" i="2"/>
  <c r="AY46" i="2"/>
  <c r="AU43" i="2"/>
  <c r="AZ43" i="2"/>
  <c r="AJ43" i="2"/>
  <c r="AE43" i="2"/>
  <c r="T43" i="2"/>
  <c r="O43" i="2"/>
  <c r="BP42" i="2"/>
  <c r="BK42" i="2"/>
  <c r="W39" i="2"/>
  <c r="AZ38" i="2"/>
  <c r="AU38" i="2"/>
  <c r="AJ38" i="2"/>
  <c r="AE38" i="2"/>
  <c r="O35" i="2"/>
  <c r="T35" i="2"/>
  <c r="AB34" i="2"/>
  <c r="W34" i="2"/>
  <c r="AU33" i="2"/>
  <c r="AZ33" i="2"/>
  <c r="BH32" i="2"/>
  <c r="BC32" i="2"/>
  <c r="O31" i="2"/>
  <c r="T31" i="2"/>
  <c r="AB30" i="2"/>
  <c r="W30" i="2"/>
  <c r="AU29" i="2"/>
  <c r="AZ29" i="2"/>
  <c r="BH28" i="2"/>
  <c r="BC28" i="2"/>
  <c r="AB28" i="2"/>
  <c r="W28" i="2"/>
  <c r="T27" i="2"/>
  <c r="O27" i="2"/>
  <c r="AE26" i="2"/>
  <c r="AJ26" i="2"/>
  <c r="O26" i="2"/>
  <c r="T26" i="2"/>
  <c r="H26" i="2"/>
  <c r="D26" i="2"/>
  <c r="AJ25" i="2"/>
  <c r="AE25" i="2"/>
  <c r="L24" i="2"/>
  <c r="G24" i="2"/>
  <c r="AZ23" i="2"/>
  <c r="AU23" i="2"/>
  <c r="AF22" i="2"/>
  <c r="AA22" i="2"/>
  <c r="BD17" i="2"/>
  <c r="AY17" i="2"/>
  <c r="BL15" i="2"/>
  <c r="BG15" i="2"/>
  <c r="AN14" i="2"/>
  <c r="AI14" i="2"/>
  <c r="AN10" i="2"/>
  <c r="AI10" i="2"/>
  <c r="BD8" i="2"/>
  <c r="AY8" i="2"/>
  <c r="BD7" i="2"/>
  <c r="AY7" i="2"/>
  <c r="BO58" i="2"/>
  <c r="AZ52" i="2"/>
  <c r="AU52" i="2"/>
  <c r="AR52" i="2"/>
  <c r="AM52" i="2"/>
  <c r="T52" i="2"/>
  <c r="O52" i="2"/>
  <c r="BH50" i="2"/>
  <c r="BC50" i="2"/>
  <c r="AJ50" i="2"/>
  <c r="AE50" i="2"/>
  <c r="G48" i="2"/>
  <c r="L48" i="2"/>
  <c r="BL47" i="2"/>
  <c r="BG47" i="2"/>
  <c r="AR47" i="2"/>
  <c r="AM47" i="2"/>
  <c r="AA47" i="2"/>
  <c r="AF47" i="2"/>
  <c r="AJ44" i="2"/>
  <c r="AE44" i="2"/>
  <c r="AR40" i="2"/>
  <c r="AM40" i="2"/>
  <c r="AZ39" i="2"/>
  <c r="AU39" i="2"/>
  <c r="H39" i="2"/>
  <c r="D39" i="2"/>
  <c r="AZ37" i="2"/>
  <c r="AU37" i="2"/>
  <c r="AR33" i="2"/>
  <c r="AM33" i="2"/>
  <c r="H32" i="2"/>
  <c r="D32" i="2"/>
  <c r="L31" i="2"/>
  <c r="G31" i="2"/>
  <c r="AZ30" i="2"/>
  <c r="AU30" i="2"/>
  <c r="H28" i="2"/>
  <c r="D28" i="2"/>
  <c r="BD21" i="2"/>
  <c r="AY21" i="2"/>
  <c r="BL14" i="2"/>
  <c r="BG14" i="2"/>
  <c r="AI13" i="2"/>
  <c r="AN13" i="2"/>
  <c r="BO11" i="2"/>
  <c r="D58" i="2"/>
  <c r="H58" i="2"/>
  <c r="L57" i="2"/>
  <c r="G57" i="2"/>
  <c r="AU51" i="2"/>
  <c r="AZ51" i="2"/>
  <c r="O51" i="2"/>
  <c r="T51" i="2"/>
  <c r="BO43" i="2"/>
  <c r="BL41" i="2"/>
  <c r="BG41" i="2"/>
  <c r="AV41" i="2"/>
  <c r="AQ41" i="2"/>
  <c r="AA41" i="2"/>
  <c r="AF41" i="2"/>
  <c r="K41" i="2"/>
  <c r="P41" i="2"/>
  <c r="BG37" i="2"/>
  <c r="BL37" i="2"/>
  <c r="BL36" i="2"/>
  <c r="BG36" i="2"/>
  <c r="X35" i="2"/>
  <c r="S35" i="2"/>
  <c r="P34" i="2"/>
  <c r="K34" i="2"/>
  <c r="BL32" i="2"/>
  <c r="BG32" i="2"/>
  <c r="AV32" i="2"/>
  <c r="AQ32" i="2"/>
  <c r="BD31" i="2"/>
  <c r="AY31" i="2"/>
  <c r="AN31" i="2"/>
  <c r="AI31" i="2"/>
  <c r="X31" i="2"/>
  <c r="S31" i="2"/>
  <c r="AV30" i="2"/>
  <c r="AQ30" i="2"/>
  <c r="AF30" i="2"/>
  <c r="AA30" i="2"/>
  <c r="P28" i="2"/>
  <c r="K28" i="2"/>
  <c r="AN26" i="2"/>
  <c r="AI26" i="2"/>
  <c r="X26" i="2"/>
  <c r="S26" i="2"/>
  <c r="BO25" i="2"/>
  <c r="BD25" i="2"/>
  <c r="AY25" i="2"/>
  <c r="BL24" i="2"/>
  <c r="BG24" i="2"/>
  <c r="AV24" i="2"/>
  <c r="AQ24" i="2"/>
  <c r="AF24" i="2"/>
  <c r="AA24" i="2"/>
  <c r="AI23" i="2"/>
  <c r="AN23" i="2"/>
  <c r="S23" i="2"/>
  <c r="X23" i="2"/>
  <c r="AZ22" i="2"/>
  <c r="AU22" i="2"/>
  <c r="AE20" i="2"/>
  <c r="AJ20" i="2"/>
  <c r="L19" i="2"/>
  <c r="G19" i="2"/>
  <c r="BH17" i="2"/>
  <c r="BC17" i="2"/>
  <c r="AR17" i="2"/>
  <c r="AM17" i="2"/>
  <c r="AR16" i="2"/>
  <c r="AM16" i="2"/>
  <c r="BH14" i="2"/>
  <c r="BC14" i="2"/>
  <c r="AZ13" i="2"/>
  <c r="AU13" i="2"/>
  <c r="D11" i="2"/>
  <c r="H11" i="2"/>
  <c r="BH10" i="2"/>
  <c r="AR10" i="2"/>
  <c r="AM10" i="2"/>
  <c r="AB10" i="2"/>
  <c r="W10" i="2"/>
  <c r="W8" i="2"/>
  <c r="AF68" i="2"/>
  <c r="AA68" i="2"/>
  <c r="AU47" i="2"/>
  <c r="AZ47" i="2"/>
  <c r="T47" i="2"/>
  <c r="O47" i="2"/>
  <c r="AI46" i="2"/>
  <c r="AN46" i="2"/>
  <c r="T46" i="2"/>
  <c r="O46" i="2"/>
  <c r="AB40" i="2"/>
  <c r="W40" i="2"/>
  <c r="T39" i="2"/>
  <c r="O39" i="2"/>
  <c r="D37" i="2"/>
  <c r="H37" i="2"/>
  <c r="AR26" i="2"/>
  <c r="AM26" i="2"/>
  <c r="BK24" i="2"/>
  <c r="AJ24" i="2"/>
  <c r="AE24" i="2"/>
  <c r="BO22" i="2"/>
  <c r="X20" i="2"/>
  <c r="S20" i="2"/>
  <c r="BO15" i="2"/>
  <c r="X15" i="2"/>
  <c r="S15" i="2"/>
  <c r="BO13" i="2"/>
  <c r="X13" i="2"/>
  <c r="S13" i="2"/>
  <c r="AB67" i="2"/>
  <c r="W67" i="2"/>
  <c r="G59" i="2"/>
  <c r="L59" i="2"/>
  <c r="BP58" i="2"/>
  <c r="BK58" i="2"/>
  <c r="AM57" i="2"/>
  <c r="AR57" i="2"/>
  <c r="AA45" i="2"/>
  <c r="AF45" i="2"/>
  <c r="BD44" i="2"/>
  <c r="AY44" i="2"/>
  <c r="P43" i="2"/>
  <c r="K43" i="2"/>
  <c r="AF40" i="2"/>
  <c r="AA40" i="2"/>
  <c r="BD39" i="2"/>
  <c r="AY39" i="2"/>
  <c r="BG38" i="2"/>
  <c r="BL38" i="2"/>
  <c r="AF35" i="2"/>
  <c r="AA35" i="2"/>
  <c r="BD34" i="2"/>
  <c r="AY34" i="2"/>
  <c r="P33" i="2"/>
  <c r="K33" i="2"/>
  <c r="AN32" i="2"/>
  <c r="AI32" i="2"/>
  <c r="BL31" i="2"/>
  <c r="BG31" i="2"/>
  <c r="X30" i="2"/>
  <c r="S30" i="2"/>
  <c r="AV29" i="2"/>
  <c r="AQ29" i="2"/>
  <c r="BO28" i="2"/>
  <c r="AV26" i="2"/>
  <c r="AQ26" i="2"/>
  <c r="BO24" i="2"/>
  <c r="AM22" i="2"/>
  <c r="AR22" i="2"/>
  <c r="W22" i="2"/>
  <c r="AB22" i="2"/>
  <c r="AR21" i="2"/>
  <c r="AM21" i="2"/>
  <c r="AB21" i="2"/>
  <c r="W21" i="2"/>
  <c r="L21" i="2"/>
  <c r="G21" i="2"/>
  <c r="AJ19" i="2"/>
  <c r="AE19" i="2"/>
  <c r="O19" i="2"/>
  <c r="T19" i="2"/>
  <c r="L15" i="2"/>
  <c r="G15" i="2"/>
  <c r="D14" i="2"/>
  <c r="H14" i="2"/>
  <c r="BH13" i="2"/>
  <c r="BC13" i="2"/>
  <c r="AZ12" i="2"/>
  <c r="AU12" i="2"/>
  <c r="AJ12" i="2"/>
  <c r="AE12" i="2"/>
  <c r="AB9" i="2"/>
  <c r="W9" i="2"/>
  <c r="AJ8" i="2"/>
  <c r="AE8" i="2"/>
  <c r="T8" i="2"/>
  <c r="O8" i="2"/>
  <c r="BP7" i="2"/>
  <c r="BK7" i="2"/>
  <c r="AJ7" i="2"/>
  <c r="AE7" i="2"/>
  <c r="D7" i="2"/>
  <c r="H7" i="2"/>
  <c r="BP26" i="2"/>
  <c r="BK26" i="2"/>
  <c r="T25" i="2"/>
  <c r="O25" i="2"/>
  <c r="AJ23" i="2"/>
  <c r="AE23" i="2"/>
  <c r="P22" i="2"/>
  <c r="K22" i="2"/>
  <c r="X19" i="2"/>
  <c r="S19" i="2"/>
  <c r="AF18" i="2"/>
  <c r="AA18" i="2"/>
  <c r="X17" i="2"/>
  <c r="S17" i="2"/>
  <c r="BO14" i="2"/>
  <c r="AF13" i="2"/>
  <c r="AA13" i="2"/>
  <c r="AN12" i="2"/>
  <c r="AI12" i="2"/>
  <c r="BL11" i="2"/>
  <c r="BG11" i="2"/>
  <c r="BO10" i="2"/>
  <c r="AV9" i="2"/>
  <c r="AQ9" i="2"/>
  <c r="BO7" i="2"/>
  <c r="BP52" i="2"/>
  <c r="BK52" i="2"/>
  <c r="AR42" i="2"/>
  <c r="AM42" i="2"/>
  <c r="AZ41" i="2"/>
  <c r="AU41" i="2"/>
  <c r="BH40" i="2"/>
  <c r="BC40" i="2"/>
  <c r="AJ37" i="2"/>
  <c r="AE37" i="2"/>
  <c r="BC35" i="2"/>
  <c r="BH35" i="2"/>
  <c r="AE34" i="2"/>
  <c r="AJ34" i="2"/>
  <c r="L33" i="2"/>
  <c r="G33" i="2"/>
  <c r="AR31" i="2"/>
  <c r="AM31" i="2"/>
  <c r="BC29" i="2"/>
  <c r="BH29" i="2"/>
  <c r="AB27" i="2"/>
  <c r="W27" i="2"/>
  <c r="AR25" i="2"/>
  <c r="AM25" i="2"/>
  <c r="BD20" i="2"/>
  <c r="AY20" i="2"/>
  <c r="X11" i="2"/>
  <c r="S11" i="2"/>
  <c r="X9" i="2"/>
  <c r="S9" i="2"/>
  <c r="AV67" i="2"/>
  <c r="AQ67" i="2"/>
  <c r="AF67" i="2"/>
  <c r="AA67" i="2"/>
  <c r="BD62" i="2"/>
  <c r="AY62" i="2"/>
  <c r="AN61" i="2"/>
  <c r="AI61" i="2"/>
  <c r="P59" i="2"/>
  <c r="K59" i="2"/>
  <c r="AV54" i="2"/>
  <c r="AQ54" i="2"/>
  <c r="AQ52" i="2"/>
  <c r="AV52" i="2"/>
  <c r="K52" i="2"/>
  <c r="P52" i="2"/>
  <c r="AN50" i="2"/>
  <c r="AI50" i="2"/>
  <c r="BL46" i="2"/>
  <c r="BG46" i="2"/>
  <c r="AZ64" i="2"/>
  <c r="AU64" i="2"/>
  <c r="AB62" i="2"/>
  <c r="W62" i="2"/>
  <c r="L61" i="2"/>
  <c r="G61" i="2"/>
  <c r="BP67" i="2"/>
  <c r="BK67" i="2"/>
  <c r="AV61" i="2"/>
  <c r="AQ61" i="2"/>
  <c r="AF58" i="2"/>
  <c r="AA58" i="2"/>
  <c r="BL56" i="2"/>
  <c r="BG56" i="2"/>
  <c r="BO55" i="2"/>
  <c r="X51" i="2"/>
  <c r="S51" i="2"/>
  <c r="X49" i="2"/>
  <c r="S49" i="2"/>
  <c r="AR64" i="2"/>
  <c r="AM64" i="2"/>
  <c r="AR56" i="2"/>
  <c r="AM56" i="2"/>
  <c r="T56" i="2"/>
  <c r="O56" i="2"/>
  <c r="G56" i="2"/>
  <c r="L56" i="2"/>
  <c r="H48" i="2"/>
  <c r="D48" i="2"/>
  <c r="BH47" i="2"/>
  <c r="BC47" i="2"/>
  <c r="S46" i="2"/>
  <c r="X46" i="2"/>
  <c r="AB44" i="2"/>
  <c r="W44" i="2"/>
  <c r="AR39" i="2"/>
  <c r="AM39" i="2"/>
  <c r="L39" i="2"/>
  <c r="G39" i="2"/>
  <c r="AJ31" i="2"/>
  <c r="AE31" i="2"/>
  <c r="H29" i="2"/>
  <c r="D29" i="2"/>
  <c r="BD16" i="2"/>
  <c r="AY16" i="2"/>
  <c r="P15" i="2"/>
  <c r="K15" i="2"/>
  <c r="S12" i="2"/>
  <c r="X12" i="2"/>
  <c r="L47" i="2"/>
  <c r="G47" i="2"/>
  <c r="T34" i="2"/>
  <c r="O34" i="2"/>
  <c r="T28" i="2"/>
  <c r="O28" i="2"/>
  <c r="BH25" i="2"/>
  <c r="BC25" i="2"/>
  <c r="P19" i="2"/>
  <c r="K19" i="2"/>
  <c r="AI9" i="2"/>
  <c r="AN9" i="2"/>
  <c r="AR59" i="2"/>
  <c r="AM59" i="2"/>
  <c r="T53" i="2"/>
  <c r="O53" i="2"/>
  <c r="S45" i="2"/>
  <c r="X45" i="2"/>
  <c r="AN40" i="2"/>
  <c r="AI40" i="2"/>
  <c r="BO35" i="2"/>
  <c r="AN29" i="2"/>
  <c r="AI29" i="2"/>
  <c r="AI25" i="2"/>
  <c r="AN25" i="2"/>
  <c r="BD23" i="2"/>
  <c r="AY23" i="2"/>
  <c r="T22" i="2"/>
  <c r="O22" i="2"/>
  <c r="AZ21" i="2"/>
  <c r="AU21" i="2"/>
  <c r="BH19" i="2"/>
  <c r="BC19" i="2"/>
  <c r="AB16" i="2"/>
  <c r="W16" i="2"/>
  <c r="AB12" i="2"/>
  <c r="W12" i="2"/>
  <c r="T11" i="2"/>
  <c r="O11" i="2"/>
  <c r="L8" i="2"/>
  <c r="G8" i="2"/>
  <c r="D63" i="2"/>
  <c r="H63" i="2"/>
  <c r="AZ48" i="2"/>
  <c r="AU48" i="2"/>
  <c r="L45" i="2"/>
  <c r="G45" i="2"/>
  <c r="BH42" i="2"/>
  <c r="BC42" i="2"/>
  <c r="T37" i="2"/>
  <c r="O37" i="2"/>
  <c r="H34" i="2"/>
  <c r="D34" i="2"/>
  <c r="L27" i="2"/>
  <c r="G27" i="2"/>
  <c r="AN20" i="2"/>
  <c r="AI20" i="2"/>
  <c r="AI11" i="2"/>
  <c r="AN11" i="2"/>
  <c r="P7" i="2"/>
  <c r="K7" i="2"/>
  <c r="BH49" i="2"/>
  <c r="BC49" i="2"/>
  <c r="AE49" i="2"/>
  <c r="AJ49" i="2"/>
  <c r="L49" i="2"/>
  <c r="G49" i="2"/>
  <c r="BG42" i="2"/>
  <c r="BL42" i="2"/>
  <c r="P42" i="2"/>
  <c r="K42" i="2"/>
  <c r="X41" i="2"/>
  <c r="S41" i="2"/>
  <c r="P38" i="2"/>
  <c r="K38" i="2"/>
  <c r="BD36" i="2"/>
  <c r="AY36" i="2"/>
  <c r="BD32" i="2"/>
  <c r="AY32" i="2"/>
  <c r="AN30" i="2"/>
  <c r="AI30" i="2"/>
  <c r="BH20" i="2"/>
  <c r="BC20" i="2"/>
  <c r="L18" i="2"/>
  <c r="G18" i="2"/>
  <c r="AJ16" i="2"/>
  <c r="AE16" i="2"/>
  <c r="BH9" i="2"/>
  <c r="BC9" i="2"/>
  <c r="AR9" i="2"/>
  <c r="AM9" i="2"/>
  <c r="AZ8" i="2"/>
  <c r="AU8" i="2"/>
  <c r="T7" i="2"/>
  <c r="O7" i="2"/>
  <c r="AM28" i="2"/>
  <c r="AR28" i="2"/>
  <c r="H27" i="2"/>
  <c r="D27" i="2"/>
  <c r="BD19" i="2"/>
  <c r="AY19" i="2"/>
  <c r="AN17" i="2"/>
  <c r="AI17" i="2"/>
  <c r="AV15" i="2"/>
  <c r="AQ15" i="2"/>
  <c r="S10" i="2"/>
  <c r="X10" i="2"/>
  <c r="S8" i="2"/>
  <c r="X8" i="2"/>
  <c r="AZ58" i="2"/>
  <c r="AU58" i="2"/>
  <c r="D53" i="2"/>
  <c r="H53" i="2"/>
  <c r="AB46" i="2"/>
  <c r="W46" i="2"/>
  <c r="L43" i="2"/>
  <c r="G43" i="2"/>
  <c r="T32" i="2"/>
  <c r="O32" i="2"/>
  <c r="BO20" i="2"/>
  <c r="BL19" i="2"/>
  <c r="BG19" i="2"/>
  <c r="X18" i="2"/>
  <c r="S18" i="2"/>
  <c r="P14" i="2"/>
  <c r="K14" i="2"/>
  <c r="P12" i="2"/>
  <c r="K12" i="2"/>
  <c r="BL7" i="2"/>
  <c r="BG7" i="2"/>
  <c r="BS47" i="2"/>
  <c r="AF69" i="2"/>
  <c r="AA69" i="2"/>
  <c r="AJ68" i="2"/>
  <c r="AE68" i="2"/>
  <c r="BC66" i="2"/>
  <c r="BH66" i="2"/>
  <c r="W66" i="2"/>
  <c r="AB66" i="2"/>
  <c r="AZ65" i="2"/>
  <c r="AU65" i="2"/>
  <c r="T65" i="2"/>
  <c r="O65" i="2"/>
  <c r="BH64" i="2"/>
  <c r="BP69" i="2"/>
  <c r="BK69" i="2"/>
  <c r="BK65" i="2"/>
  <c r="BO63" i="2"/>
  <c r="AI63" i="2"/>
  <c r="AN62" i="2"/>
  <c r="AI62" i="2"/>
  <c r="X61" i="2"/>
  <c r="S61" i="2"/>
  <c r="BL59" i="2"/>
  <c r="BG59" i="2"/>
  <c r="BO56" i="2"/>
  <c r="BD56" i="2"/>
  <c r="AY56" i="2"/>
  <c r="X56" i="2"/>
  <c r="S56" i="2"/>
  <c r="AV55" i="2"/>
  <c r="AQ55" i="2"/>
  <c r="P55" i="2"/>
  <c r="K55" i="2"/>
  <c r="BG54" i="2"/>
  <c r="BL54" i="2"/>
  <c r="K54" i="2"/>
  <c r="P54" i="2"/>
  <c r="BD53" i="2"/>
  <c r="AY53" i="2"/>
  <c r="X53" i="2"/>
  <c r="S53" i="2"/>
  <c r="AA51" i="2"/>
  <c r="AF51" i="2"/>
  <c r="BO50" i="2"/>
  <c r="BG49" i="2"/>
  <c r="BL49" i="2"/>
  <c r="AF49" i="2"/>
  <c r="AA49" i="2"/>
  <c r="BO48" i="2"/>
  <c r="BD47" i="2"/>
  <c r="AY47" i="2"/>
  <c r="AR67" i="2"/>
  <c r="AM67" i="2"/>
  <c r="AJ67" i="2"/>
  <c r="AE67" i="2"/>
  <c r="S67" i="2"/>
  <c r="X67" i="2"/>
  <c r="BH65" i="2"/>
  <c r="BC65" i="2"/>
  <c r="L62" i="2"/>
  <c r="G62" i="2"/>
  <c r="X60" i="2"/>
  <c r="S60" i="2"/>
  <c r="AJ59" i="2"/>
  <c r="AE59" i="2"/>
  <c r="D57" i="2"/>
  <c r="H57" i="2"/>
  <c r="K46" i="2"/>
  <c r="P46" i="2"/>
  <c r="T69" i="2"/>
  <c r="O69" i="2"/>
  <c r="D69" i="2"/>
  <c r="H69" i="2"/>
  <c r="BK64" i="2"/>
  <c r="AF62" i="2"/>
  <c r="AA62" i="2"/>
  <c r="BL61" i="2"/>
  <c r="BG61" i="2"/>
  <c r="BH60" i="2"/>
  <c r="BC60" i="2"/>
  <c r="L60" i="2"/>
  <c r="G60" i="2"/>
  <c r="AN59" i="2"/>
  <c r="AI59" i="2"/>
  <c r="BD54" i="2"/>
  <c r="AY54" i="2"/>
  <c r="BL53" i="2"/>
  <c r="BG53" i="2"/>
  <c r="AA53" i="2"/>
  <c r="AF53" i="2"/>
  <c r="BO52" i="2"/>
  <c r="AN51" i="2"/>
  <c r="AI51" i="2"/>
  <c r="BL50" i="2"/>
  <c r="BG50" i="2"/>
  <c r="AA50" i="2"/>
  <c r="AF50" i="2"/>
  <c r="BD65" i="2"/>
  <c r="AY65" i="2"/>
  <c r="AR54" i="2"/>
  <c r="AM54" i="2"/>
  <c r="AQ48" i="2"/>
  <c r="AV48" i="2"/>
  <c r="BK46" i="2"/>
  <c r="BP46" i="2"/>
  <c r="AR46" i="2"/>
  <c r="AM46" i="2"/>
  <c r="AJ46" i="2"/>
  <c r="AE46" i="2"/>
  <c r="AU45" i="2"/>
  <c r="AZ45" i="2"/>
  <c r="AJ45" i="2"/>
  <c r="AE45" i="2"/>
  <c r="T45" i="2"/>
  <c r="O45" i="2"/>
  <c r="AJ42" i="2"/>
  <c r="AE42" i="2"/>
  <c r="BC41" i="2"/>
  <c r="AZ40" i="2"/>
  <c r="AU40" i="2"/>
  <c r="AJ40" i="2"/>
  <c r="AE40" i="2"/>
  <c r="T40" i="2"/>
  <c r="O40" i="2"/>
  <c r="BC37" i="2"/>
  <c r="AB36" i="2"/>
  <c r="W36" i="2"/>
  <c r="G36" i="2"/>
  <c r="L36" i="2"/>
  <c r="AU35" i="2"/>
  <c r="AZ35" i="2"/>
  <c r="BH34" i="2"/>
  <c r="BC34" i="2"/>
  <c r="O33" i="2"/>
  <c r="T33" i="2"/>
  <c r="AB32" i="2"/>
  <c r="W32" i="2"/>
  <c r="AU31" i="2"/>
  <c r="AZ31" i="2"/>
  <c r="BH30" i="2"/>
  <c r="BC30" i="2"/>
  <c r="O29" i="2"/>
  <c r="T29" i="2"/>
  <c r="AZ25" i="2"/>
  <c r="AU25" i="2"/>
  <c r="BH24" i="2"/>
  <c r="BC24" i="2"/>
  <c r="BK23" i="2"/>
  <c r="BL20" i="2"/>
  <c r="BG20" i="2"/>
  <c r="AN19" i="2"/>
  <c r="AI19" i="2"/>
  <c r="AV18" i="2"/>
  <c r="AQ18" i="2"/>
  <c r="AF15" i="2"/>
  <c r="AA15" i="2"/>
  <c r="P13" i="2"/>
  <c r="K13" i="2"/>
  <c r="AV11" i="2"/>
  <c r="AQ11" i="2"/>
  <c r="BO46" i="2"/>
  <c r="AU44" i="2"/>
  <c r="AZ44" i="2"/>
  <c r="AB42" i="2"/>
  <c r="W42" i="2"/>
  <c r="AJ39" i="2"/>
  <c r="AE39" i="2"/>
  <c r="BH38" i="2"/>
  <c r="BC38" i="2"/>
  <c r="T36" i="2"/>
  <c r="O36" i="2"/>
  <c r="BK34" i="2"/>
  <c r="AE32" i="2"/>
  <c r="AJ32" i="2"/>
  <c r="BC31" i="2"/>
  <c r="BH31" i="2"/>
  <c r="T30" i="2"/>
  <c r="O30" i="2"/>
  <c r="BK28" i="2"/>
  <c r="AM27" i="2"/>
  <c r="AR27" i="2"/>
  <c r="AB26" i="2"/>
  <c r="W26" i="2"/>
  <c r="T24" i="2"/>
  <c r="O24" i="2"/>
  <c r="AV14" i="2"/>
  <c r="AQ14" i="2"/>
  <c r="AF12" i="2"/>
  <c r="AA12" i="2"/>
  <c r="AV7" i="2"/>
  <c r="AQ7" i="2"/>
  <c r="BL18" i="2"/>
  <c r="BG18" i="2"/>
  <c r="AM65" i="2"/>
  <c r="AR65" i="2"/>
  <c r="AF65" i="2"/>
  <c r="AA65" i="2"/>
  <c r="AZ62" i="2"/>
  <c r="AU62" i="2"/>
  <c r="BC55" i="2"/>
  <c r="BH55" i="2"/>
  <c r="AZ55" i="2"/>
  <c r="AU55" i="2"/>
  <c r="AR55" i="2"/>
  <c r="AM55" i="2"/>
  <c r="AJ55" i="2"/>
  <c r="AE55" i="2"/>
  <c r="AB55" i="2"/>
  <c r="W55" i="2"/>
  <c r="T55" i="2"/>
  <c r="O55" i="2"/>
  <c r="G55" i="2"/>
  <c r="L55" i="2"/>
  <c r="BP53" i="2"/>
  <c r="BK53" i="2"/>
  <c r="BH53" i="2"/>
  <c r="BC53" i="2"/>
  <c r="AZ53" i="2"/>
  <c r="AU53" i="2"/>
  <c r="AR53" i="2"/>
  <c r="AM53" i="2"/>
  <c r="AJ53" i="2"/>
  <c r="AE53" i="2"/>
  <c r="AB53" i="2"/>
  <c r="W53" i="2"/>
  <c r="BP51" i="2"/>
  <c r="BK51" i="2"/>
  <c r="AJ51" i="2"/>
  <c r="AE51" i="2"/>
  <c r="AV44" i="2"/>
  <c r="AQ44" i="2"/>
  <c r="BD42" i="2"/>
  <c r="AY42" i="2"/>
  <c r="BO40" i="2"/>
  <c r="BD40" i="2"/>
  <c r="AY40" i="2"/>
  <c r="AV39" i="2"/>
  <c r="AQ39" i="2"/>
  <c r="BD38" i="2"/>
  <c r="AY38" i="2"/>
  <c r="AN38" i="2"/>
  <c r="AI38" i="2"/>
  <c r="S38" i="2"/>
  <c r="X38" i="2"/>
  <c r="AV36" i="2"/>
  <c r="AQ36" i="2"/>
  <c r="AF36" i="2"/>
  <c r="AA36" i="2"/>
  <c r="BL34" i="2"/>
  <c r="BG34" i="2"/>
  <c r="AN33" i="2"/>
  <c r="AI33" i="2"/>
  <c r="X33" i="2"/>
  <c r="S33" i="2"/>
  <c r="BL28" i="2"/>
  <c r="BG28" i="2"/>
  <c r="BO27" i="2"/>
  <c r="BD27" i="2"/>
  <c r="AY27" i="2"/>
  <c r="BO26" i="2"/>
  <c r="S25" i="2"/>
  <c r="X25" i="2"/>
  <c r="BO23" i="2"/>
  <c r="AJ21" i="2"/>
  <c r="AE21" i="2"/>
  <c r="BP20" i="2"/>
  <c r="BK20" i="2"/>
  <c r="AU18" i="2"/>
  <c r="AZ18" i="2"/>
  <c r="AE18" i="2"/>
  <c r="AJ18" i="2"/>
  <c r="T18" i="2"/>
  <c r="O18" i="2"/>
  <c r="L16" i="2"/>
  <c r="G16" i="2"/>
  <c r="AZ15" i="2"/>
  <c r="AU15" i="2"/>
  <c r="AJ15" i="2"/>
  <c r="AE15" i="2"/>
  <c r="T15" i="2"/>
  <c r="O15" i="2"/>
  <c r="D13" i="2"/>
  <c r="H13" i="2"/>
  <c r="BH12" i="2"/>
  <c r="BC12" i="2"/>
  <c r="AR12" i="2"/>
  <c r="AM12" i="2"/>
  <c r="AJ11" i="2"/>
  <c r="AE11" i="2"/>
  <c r="T9" i="2"/>
  <c r="O9" i="2"/>
  <c r="BH8" i="2"/>
  <c r="BC8" i="2"/>
  <c r="AR8" i="2"/>
  <c r="AM8" i="2"/>
  <c r="W7" i="2"/>
  <c r="AB7" i="2"/>
  <c r="BD68" i="2"/>
  <c r="AY68" i="2"/>
  <c r="AU67" i="2"/>
  <c r="AZ67" i="2"/>
  <c r="D66" i="2"/>
  <c r="H66" i="2"/>
  <c r="BL65" i="2"/>
  <c r="BG65" i="2"/>
  <c r="AB64" i="2"/>
  <c r="W64" i="2"/>
  <c r="D55" i="2"/>
  <c r="H55" i="2"/>
  <c r="AJ52" i="2"/>
  <c r="AE52" i="2"/>
  <c r="L52" i="2"/>
  <c r="G52" i="2"/>
  <c r="AU50" i="2"/>
  <c r="AZ50" i="2"/>
  <c r="AB50" i="2"/>
  <c r="W50" i="2"/>
  <c r="L50" i="2"/>
  <c r="G50" i="2"/>
  <c r="H41" i="2"/>
  <c r="D41" i="2"/>
  <c r="AE36" i="2"/>
  <c r="AJ36" i="2"/>
  <c r="AZ24" i="2"/>
  <c r="AU24" i="2"/>
  <c r="D24" i="2"/>
  <c r="H24" i="2"/>
  <c r="X21" i="2"/>
  <c r="S21" i="2"/>
  <c r="AY15" i="2"/>
  <c r="BD15" i="2"/>
  <c r="AF14" i="2"/>
  <c r="AA14" i="2"/>
  <c r="AY13" i="2"/>
  <c r="BD13" i="2"/>
  <c r="AV12" i="2"/>
  <c r="AQ12" i="2"/>
  <c r="AF7" i="2"/>
  <c r="AA7" i="2"/>
  <c r="BP62" i="2"/>
  <c r="BK62" i="2"/>
  <c r="H50" i="2"/>
  <c r="D50" i="2"/>
  <c r="BP49" i="2"/>
  <c r="BK49" i="2"/>
  <c r="BL45" i="2"/>
  <c r="BG45" i="2"/>
  <c r="S44" i="2"/>
  <c r="X44" i="2"/>
  <c r="AV43" i="2"/>
  <c r="AQ43" i="2"/>
  <c r="AN41" i="2"/>
  <c r="AI41" i="2"/>
  <c r="BG40" i="2"/>
  <c r="BL40" i="2"/>
  <c r="AA38" i="2"/>
  <c r="AF38" i="2"/>
  <c r="BO37" i="2"/>
  <c r="AI37" i="2"/>
  <c r="AN37" i="2"/>
  <c r="X36" i="2"/>
  <c r="S36" i="2"/>
  <c r="BL35" i="2"/>
  <c r="BG35" i="2"/>
  <c r="X34" i="2"/>
  <c r="S34" i="2"/>
  <c r="AV33" i="2"/>
  <c r="AQ33" i="2"/>
  <c r="BO32" i="2"/>
  <c r="AF31" i="2"/>
  <c r="AA31" i="2"/>
  <c r="BD30" i="2"/>
  <c r="AY30" i="2"/>
  <c r="P29" i="2"/>
  <c r="K29" i="2"/>
  <c r="X28" i="2"/>
  <c r="S28" i="2"/>
  <c r="K27" i="2"/>
  <c r="P27" i="2"/>
  <c r="P26" i="2"/>
  <c r="K26" i="2"/>
  <c r="BL25" i="2"/>
  <c r="BG25" i="2"/>
  <c r="AV25" i="2"/>
  <c r="AQ25" i="2"/>
  <c r="P25" i="2"/>
  <c r="K25" i="2"/>
  <c r="X24" i="2"/>
  <c r="S24" i="2"/>
  <c r="AV23" i="2"/>
  <c r="AQ23" i="2"/>
  <c r="AF23" i="2"/>
  <c r="AA23" i="2"/>
  <c r="AR20" i="2"/>
  <c r="AM20" i="2"/>
  <c r="AB20" i="2"/>
  <c r="W20" i="2"/>
  <c r="BK19" i="2"/>
  <c r="AR18" i="2"/>
  <c r="AM18" i="2"/>
  <c r="AB18" i="2"/>
  <c r="W18" i="2"/>
  <c r="AZ17" i="2"/>
  <c r="AU17" i="2"/>
  <c r="AJ17" i="2"/>
  <c r="AE17" i="2"/>
  <c r="O17" i="2"/>
  <c r="T17" i="2"/>
  <c r="BP16" i="2"/>
  <c r="BK16" i="2"/>
  <c r="T16" i="2"/>
  <c r="O16" i="2"/>
  <c r="D16" i="2"/>
  <c r="H16" i="2"/>
  <c r="BH15" i="2"/>
  <c r="BC15" i="2"/>
  <c r="AR15" i="2"/>
  <c r="AM15" i="2"/>
  <c r="AJ14" i="2"/>
  <c r="AE14" i="2"/>
  <c r="L13" i="2"/>
  <c r="G13" i="2"/>
  <c r="D12" i="2"/>
  <c r="H12" i="2"/>
  <c r="AR11" i="2"/>
  <c r="AB11" i="2"/>
  <c r="W11" i="2"/>
  <c r="AJ10" i="2"/>
  <c r="AE10" i="2"/>
  <c r="T10" i="2"/>
  <c r="O10" i="2"/>
  <c r="BK8" i="2"/>
  <c r="AJ27" i="2"/>
  <c r="AE27" i="2"/>
  <c r="D25" i="2"/>
  <c r="H25" i="2"/>
  <c r="P21" i="2"/>
  <c r="K21" i="2"/>
  <c r="BD14" i="2"/>
  <c r="AY14" i="2"/>
  <c r="BL13" i="2"/>
  <c r="BG13" i="2"/>
  <c r="BO12" i="2"/>
  <c r="AF11" i="2"/>
  <c r="AA11" i="2"/>
  <c r="X7" i="2"/>
  <c r="S7" i="2"/>
  <c r="AR50" i="2"/>
  <c r="AM50" i="2"/>
  <c r="T50" i="2"/>
  <c r="O50" i="2"/>
  <c r="AJ41" i="2"/>
  <c r="AE41" i="2"/>
  <c r="L38" i="2"/>
  <c r="G38" i="2"/>
  <c r="L35" i="2"/>
  <c r="G35" i="2"/>
  <c r="BC33" i="2"/>
  <c r="BH33" i="2"/>
  <c r="BK32" i="2"/>
  <c r="AE30" i="2"/>
  <c r="AJ30" i="2"/>
  <c r="AR29" i="2"/>
  <c r="AM29" i="2"/>
  <c r="L25" i="2"/>
  <c r="G25" i="2"/>
  <c r="AN22" i="2"/>
  <c r="AI22" i="2"/>
  <c r="AN21" i="2"/>
  <c r="AI21" i="2"/>
  <c r="AF16" i="2"/>
  <c r="AA16" i="2"/>
  <c r="AF10" i="2"/>
  <c r="AA10" i="2"/>
  <c r="AY9" i="2"/>
  <c r="BD9" i="2"/>
  <c r="AV8" i="2"/>
  <c r="AQ8" i="2"/>
  <c r="L68" i="2"/>
  <c r="G68" i="2"/>
  <c r="H68" i="2"/>
  <c r="D68" i="2"/>
  <c r="D65" i="2"/>
  <c r="H65" i="2"/>
  <c r="D60" i="2"/>
  <c r="H60" i="2"/>
  <c r="AN58" i="2"/>
  <c r="AI58" i="2"/>
  <c r="X58" i="2"/>
  <c r="S58" i="2"/>
  <c r="BG51" i="2"/>
  <c r="BL51" i="2"/>
  <c r="AA46" i="2"/>
  <c r="AF46" i="2"/>
  <c r="AJ64" i="2"/>
  <c r="AE64" i="2"/>
  <c r="BO60" i="2"/>
  <c r="BC58" i="2"/>
  <c r="BH58" i="2"/>
  <c r="AJ57" i="2"/>
  <c r="AE57" i="2"/>
  <c r="AZ69" i="2"/>
  <c r="AU69" i="2"/>
  <c r="BP66" i="2"/>
  <c r="BK66" i="2"/>
  <c r="AV63" i="2"/>
  <c r="AQ63" i="2"/>
  <c r="P61" i="2"/>
  <c r="K61" i="2"/>
  <c r="AN57" i="2"/>
  <c r="AI57" i="2"/>
  <c r="AN55" i="2"/>
  <c r="AI55" i="2"/>
  <c r="AN52" i="2"/>
  <c r="AI52" i="2"/>
  <c r="G65" i="2"/>
  <c r="L65" i="2"/>
  <c r="G64" i="2"/>
  <c r="L64" i="2"/>
  <c r="AJ56" i="2"/>
  <c r="AE56" i="2"/>
  <c r="T54" i="2"/>
  <c r="O54" i="2"/>
  <c r="L54" i="2"/>
  <c r="G54" i="2"/>
  <c r="D45" i="2"/>
  <c r="H45" i="2"/>
  <c r="AR44" i="2"/>
  <c r="AM44" i="2"/>
  <c r="AZ42" i="2"/>
  <c r="AU42" i="2"/>
  <c r="H40" i="2"/>
  <c r="D40" i="2"/>
  <c r="AM34" i="2"/>
  <c r="AR34" i="2"/>
  <c r="H33" i="2"/>
  <c r="D33" i="2"/>
  <c r="AM30" i="2"/>
  <c r="AR30" i="2"/>
  <c r="BD12" i="2"/>
  <c r="AY12" i="2"/>
  <c r="P11" i="2"/>
  <c r="K11" i="2"/>
  <c r="BL9" i="2"/>
  <c r="BG9" i="2"/>
  <c r="BO8" i="2"/>
  <c r="AZ63" i="2"/>
  <c r="AU63" i="2"/>
  <c r="O48" i="2"/>
  <c r="T48" i="2"/>
  <c r="L42" i="2"/>
  <c r="G42" i="2"/>
  <c r="L23" i="2"/>
  <c r="G23" i="2"/>
  <c r="BL17" i="2"/>
  <c r="BG17" i="2"/>
  <c r="BP56" i="2"/>
  <c r="BK56" i="2"/>
  <c r="BD45" i="2"/>
  <c r="AY45" i="2"/>
  <c r="AI45" i="2"/>
  <c r="AN45" i="2"/>
  <c r="AA44" i="2"/>
  <c r="AF44" i="2"/>
  <c r="BO42" i="2"/>
  <c r="AA39" i="2"/>
  <c r="AF39" i="2"/>
  <c r="BD35" i="2"/>
  <c r="AY35" i="2"/>
  <c r="AV34" i="2"/>
  <c r="AQ34" i="2"/>
  <c r="BD29" i="2"/>
  <c r="AY29" i="2"/>
  <c r="AV28" i="2"/>
  <c r="AQ28" i="2"/>
  <c r="X27" i="2"/>
  <c r="S27" i="2"/>
  <c r="D22" i="2"/>
  <c r="H22" i="2"/>
  <c r="H20" i="2"/>
  <c r="D20" i="2"/>
  <c r="AB19" i="2"/>
  <c r="W19" i="2"/>
  <c r="L12" i="2"/>
  <c r="G12" i="2"/>
  <c r="D9" i="2"/>
  <c r="H9" i="2"/>
  <c r="AR7" i="2"/>
  <c r="AM7" i="2"/>
  <c r="AU46" i="2"/>
  <c r="AZ46" i="2"/>
  <c r="D44" i="2"/>
  <c r="H44" i="2"/>
  <c r="AE28" i="2"/>
  <c r="AJ28" i="2"/>
  <c r="AN18" i="2"/>
  <c r="AI18" i="2"/>
  <c r="AN68" i="2"/>
  <c r="AI68" i="2"/>
  <c r="X65" i="2"/>
  <c r="S65" i="2"/>
  <c r="AM49" i="2"/>
  <c r="AR49" i="2"/>
  <c r="T49" i="2"/>
  <c r="O49" i="2"/>
  <c r="AV45" i="2"/>
  <c r="AQ45" i="2"/>
  <c r="BO44" i="2"/>
  <c r="AF43" i="2"/>
  <c r="AA43" i="2"/>
  <c r="AF42" i="2"/>
  <c r="AA42" i="2"/>
  <c r="BO36" i="2"/>
  <c r="AV35" i="2"/>
  <c r="AQ35" i="2"/>
  <c r="BO34" i="2"/>
  <c r="AF25" i="2"/>
  <c r="AA25" i="2"/>
  <c r="AZ19" i="2"/>
  <c r="AU19" i="2"/>
  <c r="H17" i="2"/>
  <c r="D17" i="2"/>
  <c r="AZ16" i="2"/>
  <c r="AU16" i="2"/>
  <c r="AB15" i="2"/>
  <c r="W15" i="2"/>
  <c r="T14" i="2"/>
  <c r="O14" i="2"/>
  <c r="L11" i="2"/>
  <c r="G11" i="2"/>
  <c r="D10" i="2"/>
  <c r="H10" i="2"/>
  <c r="AR24" i="2"/>
  <c r="AM24" i="2"/>
  <c r="BL22" i="2"/>
  <c r="BG22" i="2"/>
  <c r="P20" i="2"/>
  <c r="K20" i="2"/>
  <c r="BK61" i="2"/>
  <c r="BP61" i="2"/>
  <c r="AR45" i="2"/>
  <c r="AM45" i="2"/>
  <c r="BT36" i="2"/>
  <c r="AQ69" i="2"/>
  <c r="AV69" i="2"/>
  <c r="BH68" i="2"/>
  <c r="BC68" i="2"/>
  <c r="AB68" i="2"/>
  <c r="W68" i="2"/>
  <c r="AN69" i="2"/>
  <c r="AI69" i="2"/>
  <c r="X69" i="2"/>
  <c r="S69" i="2"/>
  <c r="AU68" i="2"/>
  <c r="AZ68" i="2"/>
  <c r="BC64" i="2"/>
  <c r="AJ69" i="2"/>
  <c r="AE69" i="2"/>
  <c r="BO66" i="2"/>
  <c r="AN66" i="2"/>
  <c r="AI66" i="2"/>
  <c r="BO64" i="2"/>
  <c r="BD63" i="2"/>
  <c r="AY63" i="2"/>
  <c r="AN63" i="2"/>
  <c r="X63" i="2"/>
  <c r="S63" i="2"/>
  <c r="X62" i="2"/>
  <c r="S62" i="2"/>
  <c r="BP60" i="2"/>
  <c r="BK60" i="2"/>
  <c r="AV59" i="2"/>
  <c r="AQ59" i="2"/>
  <c r="BL57" i="2"/>
  <c r="BG57" i="2"/>
  <c r="AV57" i="2"/>
  <c r="AQ57" i="2"/>
  <c r="AF57" i="2"/>
  <c r="AA57" i="2"/>
  <c r="P57" i="2"/>
  <c r="K57" i="2"/>
  <c r="AF54" i="2"/>
  <c r="AA54" i="2"/>
  <c r="AN53" i="2"/>
  <c r="AI53" i="2"/>
  <c r="BL52" i="2"/>
  <c r="BG52" i="2"/>
  <c r="AF52" i="2"/>
  <c r="AA52" i="2"/>
  <c r="BD50" i="2"/>
  <c r="AY50" i="2"/>
  <c r="X50" i="2"/>
  <c r="S50" i="2"/>
  <c r="BO47" i="2"/>
  <c r="AV46" i="2"/>
  <c r="AQ46" i="2"/>
  <c r="AY67" i="2"/>
  <c r="BD67" i="2"/>
  <c r="BO65" i="2"/>
  <c r="AB65" i="2"/>
  <c r="W65" i="2"/>
  <c r="AB61" i="2"/>
  <c r="W61" i="2"/>
  <c r="AN60" i="2"/>
  <c r="AI60" i="2"/>
  <c r="AZ59" i="2"/>
  <c r="AU59" i="2"/>
  <c r="AM58" i="2"/>
  <c r="AR58" i="2"/>
  <c r="L58" i="2"/>
  <c r="G58" i="2"/>
  <c r="AZ57" i="2"/>
  <c r="AU57" i="2"/>
  <c r="T57" i="2"/>
  <c r="O57" i="2"/>
  <c r="AY66" i="2"/>
  <c r="BD66" i="2"/>
  <c r="S66" i="2"/>
  <c r="X66" i="2"/>
  <c r="AN64" i="2"/>
  <c r="AI64" i="2"/>
  <c r="BL63" i="2"/>
  <c r="BG63" i="2"/>
  <c r="AF63" i="2"/>
  <c r="AA63" i="2"/>
  <c r="AQ62" i="2"/>
  <c r="AV62" i="2"/>
  <c r="AB60" i="2"/>
  <c r="W60" i="2"/>
  <c r="BD59" i="2"/>
  <c r="AY59" i="2"/>
  <c r="AV58" i="2"/>
  <c r="AQ58" i="2"/>
  <c r="P58" i="2"/>
  <c r="K58" i="2"/>
  <c r="BD57" i="2"/>
  <c r="AY57" i="2"/>
  <c r="X57" i="2"/>
  <c r="S57" i="2"/>
  <c r="AV56" i="2"/>
  <c r="AQ56" i="2"/>
  <c r="P56" i="2"/>
  <c r="K56" i="2"/>
  <c r="BD55" i="2"/>
  <c r="AY55" i="2"/>
  <c r="X55" i="2"/>
  <c r="S55" i="2"/>
  <c r="BO54" i="2"/>
  <c r="BD52" i="2"/>
  <c r="AY52" i="2"/>
  <c r="BO49" i="2"/>
  <c r="AN49" i="2"/>
  <c r="AI49" i="2"/>
  <c r="BG48" i="2"/>
  <c r="BL48" i="2"/>
  <c r="BO68" i="2"/>
  <c r="AJ61" i="2"/>
  <c r="AE61" i="2"/>
  <c r="H61" i="2"/>
  <c r="D61" i="2"/>
  <c r="AB59" i="2"/>
  <c r="W59" i="2"/>
  <c r="T58" i="2"/>
  <c r="O58" i="2"/>
  <c r="BP54" i="2"/>
  <c r="BK54" i="2"/>
  <c r="AJ54" i="2"/>
  <c r="AE54" i="2"/>
  <c r="BP48" i="2"/>
  <c r="BK48" i="2"/>
  <c r="BH48" i="2"/>
  <c r="BC48" i="2"/>
  <c r="P48" i="2"/>
  <c r="K48" i="2"/>
  <c r="AJ47" i="2"/>
  <c r="AE47" i="2"/>
  <c r="D47" i="2"/>
  <c r="H47" i="2"/>
  <c r="L46" i="2"/>
  <c r="G46" i="2"/>
  <c r="BK45" i="2"/>
  <c r="D43" i="2"/>
  <c r="H43" i="2"/>
  <c r="T42" i="2"/>
  <c r="O42" i="2"/>
  <c r="H42" i="2"/>
  <c r="D42" i="2"/>
  <c r="AR41" i="2"/>
  <c r="AM41" i="2"/>
  <c r="AB41" i="2"/>
  <c r="W41" i="2"/>
  <c r="L41" i="2"/>
  <c r="G41" i="2"/>
  <c r="BK38" i="2"/>
  <c r="T38" i="2"/>
  <c r="O38" i="2"/>
  <c r="D38" i="2"/>
  <c r="H38" i="2"/>
  <c r="AR37" i="2"/>
  <c r="AM37" i="2"/>
  <c r="AB37" i="2"/>
  <c r="W37" i="2"/>
  <c r="L37" i="2"/>
  <c r="G37" i="2"/>
  <c r="BH36" i="2"/>
  <c r="BC36" i="2"/>
  <c r="AM36" i="2"/>
  <c r="AR36" i="2"/>
  <c r="BK35" i="2"/>
  <c r="H35" i="2"/>
  <c r="D35" i="2"/>
  <c r="G34" i="2"/>
  <c r="L34" i="2"/>
  <c r="AJ33" i="2"/>
  <c r="AE33" i="2"/>
  <c r="AM32" i="2"/>
  <c r="AR32" i="2"/>
  <c r="BK31" i="2"/>
  <c r="H31" i="2"/>
  <c r="D31" i="2"/>
  <c r="G30" i="2"/>
  <c r="L30" i="2"/>
  <c r="AJ29" i="2"/>
  <c r="AE29" i="2"/>
  <c r="G28" i="2"/>
  <c r="L28" i="2"/>
  <c r="BP25" i="2"/>
  <c r="BK25" i="2"/>
  <c r="T23" i="2"/>
  <c r="O23" i="2"/>
  <c r="BL21" i="2"/>
  <c r="BG21" i="2"/>
  <c r="AQ21" i="2"/>
  <c r="AV21" i="2"/>
  <c r="AA21" i="2"/>
  <c r="AF21" i="2"/>
  <c r="AF20" i="2"/>
  <c r="AA20" i="2"/>
  <c r="S14" i="2"/>
  <c r="X14" i="2"/>
  <c r="AV13" i="2"/>
  <c r="AQ13" i="2"/>
  <c r="AF9" i="2"/>
  <c r="AA9" i="2"/>
  <c r="AN8" i="2"/>
  <c r="AI8" i="2"/>
  <c r="BC59" i="2"/>
  <c r="BH59" i="2"/>
  <c r="AF48" i="2"/>
  <c r="AA48" i="2"/>
  <c r="BH43" i="2"/>
  <c r="BC43" i="2"/>
  <c r="AM38" i="2"/>
  <c r="W35" i="2"/>
  <c r="AB35" i="2"/>
  <c r="AZ34" i="2"/>
  <c r="AU34" i="2"/>
  <c r="BK30" i="2"/>
  <c r="L29" i="2"/>
  <c r="G29" i="2"/>
  <c r="AZ28" i="2"/>
  <c r="AU28" i="2"/>
  <c r="AR23" i="2"/>
  <c r="AM23" i="2"/>
  <c r="BD18" i="2"/>
  <c r="AY18" i="2"/>
  <c r="AF17" i="2"/>
  <c r="AA17" i="2"/>
  <c r="AV16" i="2"/>
  <c r="AQ16" i="2"/>
  <c r="AY11" i="2"/>
  <c r="BD11" i="2"/>
  <c r="P10" i="2"/>
  <c r="K10" i="2"/>
  <c r="AF8" i="2"/>
  <c r="AA8" i="2"/>
  <c r="S52" i="2"/>
  <c r="O67" i="2"/>
  <c r="T67" i="2"/>
  <c r="T62" i="2"/>
  <c r="O62" i="2"/>
  <c r="D62" i="2"/>
  <c r="H62" i="2"/>
  <c r="AF60" i="2"/>
  <c r="AA60" i="2"/>
  <c r="D56" i="2"/>
  <c r="H56" i="2"/>
  <c r="BP55" i="2"/>
  <c r="BK55" i="2"/>
  <c r="D54" i="2"/>
  <c r="H54" i="2"/>
  <c r="BH51" i="2"/>
  <c r="BC51" i="2"/>
  <c r="AB51" i="2"/>
  <c r="W51" i="2"/>
  <c r="BL44" i="2"/>
  <c r="BG44" i="2"/>
  <c r="BD43" i="2"/>
  <c r="AY43" i="2"/>
  <c r="AN43" i="2"/>
  <c r="AI43" i="2"/>
  <c r="X43" i="2"/>
  <c r="S43" i="2"/>
  <c r="AN42" i="2"/>
  <c r="AI42" i="2"/>
  <c r="X42" i="2"/>
  <c r="S42" i="2"/>
  <c r="BL39" i="2"/>
  <c r="BG39" i="2"/>
  <c r="BO38" i="2"/>
  <c r="AV37" i="2"/>
  <c r="AQ37" i="2"/>
  <c r="AA37" i="2"/>
  <c r="AF37" i="2"/>
  <c r="P37" i="2"/>
  <c r="K37" i="2"/>
  <c r="P36" i="2"/>
  <c r="K36" i="2"/>
  <c r="BO33" i="2"/>
  <c r="BD33" i="2"/>
  <c r="AY33" i="2"/>
  <c r="AF32" i="2"/>
  <c r="AA32" i="2"/>
  <c r="P32" i="2"/>
  <c r="K32" i="2"/>
  <c r="P30" i="2"/>
  <c r="K30" i="2"/>
  <c r="BD26" i="2"/>
  <c r="AY26" i="2"/>
  <c r="P24" i="2"/>
  <c r="K24" i="2"/>
  <c r="BP22" i="2"/>
  <c r="BK22" i="2"/>
  <c r="T21" i="2"/>
  <c r="O21" i="2"/>
  <c r="H21" i="2"/>
  <c r="D21" i="2"/>
  <c r="AU20" i="2"/>
  <c r="AZ20" i="2"/>
  <c r="BK18" i="2"/>
  <c r="AB17" i="2"/>
  <c r="W17" i="2"/>
  <c r="L17" i="2"/>
  <c r="G17" i="2"/>
  <c r="AR14" i="2"/>
  <c r="AM14" i="2"/>
  <c r="AB14" i="2"/>
  <c r="W14" i="2"/>
  <c r="L14" i="2"/>
  <c r="G14" i="2"/>
  <c r="AJ13" i="2"/>
  <c r="AE13" i="2"/>
  <c r="T13" i="2"/>
  <c r="O13" i="2"/>
  <c r="BC10" i="2"/>
  <c r="L10" i="2"/>
  <c r="G10" i="2"/>
  <c r="AZ9" i="2"/>
  <c r="AU9" i="2"/>
  <c r="AJ9" i="2"/>
  <c r="AE9" i="2"/>
  <c r="G7" i="2"/>
  <c r="L7" i="2"/>
  <c r="BK13" i="2"/>
  <c r="BK9" i="2"/>
  <c r="AV60" i="2"/>
  <c r="AQ60" i="2"/>
  <c r="W57" i="2"/>
  <c r="AB57" i="2"/>
  <c r="H51" i="2"/>
  <c r="D51" i="2"/>
  <c r="BH45" i="2"/>
  <c r="BC45" i="2"/>
  <c r="T44" i="2"/>
  <c r="O44" i="2"/>
  <c r="AR43" i="2"/>
  <c r="AM43" i="2"/>
  <c r="T41" i="2"/>
  <c r="O41" i="2"/>
  <c r="AB38" i="2"/>
  <c r="W38" i="2"/>
  <c r="BK36" i="2"/>
  <c r="BP36" i="2"/>
  <c r="AR35" i="2"/>
  <c r="AM35" i="2"/>
  <c r="W33" i="2"/>
  <c r="AB33" i="2"/>
  <c r="W29" i="2"/>
  <c r="AB29" i="2"/>
  <c r="BC27" i="2"/>
  <c r="BH27" i="2"/>
  <c r="L26" i="2"/>
  <c r="G26" i="2"/>
  <c r="BD22" i="2"/>
  <c r="AY22" i="2"/>
  <c r="BO21" i="2"/>
  <c r="BO18" i="2"/>
  <c r="P17" i="2"/>
  <c r="K17" i="2"/>
  <c r="P16" i="2"/>
  <c r="K16" i="2"/>
  <c r="AV10" i="2"/>
  <c r="AQ10" i="2"/>
  <c r="P8" i="2"/>
  <c r="K8" i="2"/>
  <c r="D23" i="2"/>
  <c r="H23" i="2"/>
  <c r="BL68" i="2"/>
  <c r="BG68" i="2"/>
  <c r="K68" i="2"/>
  <c r="P68" i="2"/>
  <c r="AN67" i="2"/>
  <c r="AI67" i="2"/>
  <c r="AJ62" i="2"/>
  <c r="AE62" i="2"/>
  <c r="BL60" i="2"/>
  <c r="BG60" i="2"/>
  <c r="D52" i="2"/>
  <c r="H52" i="2"/>
  <c r="K45" i="2"/>
  <c r="P45" i="2"/>
  <c r="AI44" i="2"/>
  <c r="AN44" i="2"/>
  <c r="BL43" i="2"/>
  <c r="BG43" i="2"/>
  <c r="BO41" i="2"/>
  <c r="BD41" i="2"/>
  <c r="AY41" i="2"/>
  <c r="P40" i="2"/>
  <c r="K40" i="2"/>
  <c r="AN39" i="2"/>
  <c r="AI39" i="2"/>
  <c r="X39" i="2"/>
  <c r="S39" i="2"/>
  <c r="AQ38" i="2"/>
  <c r="AV38" i="2"/>
  <c r="BD37" i="2"/>
  <c r="AY37" i="2"/>
  <c r="P35" i="2"/>
  <c r="K35" i="2"/>
  <c r="AN34" i="2"/>
  <c r="AI34" i="2"/>
  <c r="BL33" i="2"/>
  <c r="BG33" i="2"/>
  <c r="X32" i="2"/>
  <c r="S32" i="2"/>
  <c r="AV31" i="2"/>
  <c r="AQ31" i="2"/>
  <c r="BO30" i="2"/>
  <c r="AF29" i="2"/>
  <c r="AA29" i="2"/>
  <c r="BD28" i="2"/>
  <c r="AY28" i="2"/>
  <c r="AN28" i="2"/>
  <c r="AI28" i="2"/>
  <c r="BL27" i="2"/>
  <c r="BG27" i="2"/>
  <c r="AV27" i="2"/>
  <c r="AQ27" i="2"/>
  <c r="AA27" i="2"/>
  <c r="AF27" i="2"/>
  <c r="BL26" i="2"/>
  <c r="BG26" i="2"/>
  <c r="AY24" i="2"/>
  <c r="BD24" i="2"/>
  <c r="AN24" i="2"/>
  <c r="AI24" i="2"/>
  <c r="BL23" i="2"/>
  <c r="BG23" i="2"/>
  <c r="BH22" i="2"/>
  <c r="BC22" i="2"/>
  <c r="L20" i="2"/>
  <c r="G20" i="2"/>
  <c r="H19" i="2"/>
  <c r="D19" i="2"/>
  <c r="BH18" i="2"/>
  <c r="BC18" i="2"/>
  <c r="BK14" i="2"/>
  <c r="AZ14" i="2"/>
  <c r="AU14" i="2"/>
  <c r="AR13" i="2"/>
  <c r="AM13" i="2"/>
  <c r="AB13" i="2"/>
  <c r="W13" i="2"/>
  <c r="T12" i="2"/>
  <c r="O12" i="2"/>
  <c r="BH11" i="2"/>
  <c r="BC11" i="2"/>
  <c r="BK10" i="2"/>
  <c r="AZ10" i="2"/>
  <c r="AU10" i="2"/>
  <c r="G9" i="2"/>
  <c r="D8" i="2"/>
  <c r="H8" i="2"/>
  <c r="AZ7" i="2"/>
  <c r="AU7" i="2"/>
  <c r="AU27" i="2"/>
  <c r="AZ27" i="2"/>
  <c r="AZ26" i="2"/>
  <c r="AU26" i="2"/>
  <c r="AV22" i="2"/>
  <c r="AQ22" i="2"/>
  <c r="AV20" i="2"/>
  <c r="AQ20" i="2"/>
  <c r="BO19" i="2"/>
  <c r="BO17" i="2"/>
  <c r="BO16" i="2"/>
  <c r="AN16" i="2"/>
  <c r="AI16" i="2"/>
  <c r="S16" i="2"/>
  <c r="X16" i="2"/>
  <c r="BD10" i="2"/>
  <c r="AY10" i="2"/>
  <c r="P9" i="2"/>
  <c r="K9" i="2"/>
  <c r="T63" i="2"/>
  <c r="O63" i="2"/>
  <c r="BC52" i="2"/>
  <c r="BH52" i="2"/>
  <c r="W52" i="2"/>
  <c r="AB52" i="2"/>
  <c r="BP50" i="2"/>
  <c r="BK50" i="2"/>
  <c r="D46" i="2"/>
  <c r="H46" i="2"/>
  <c r="AB45" i="2"/>
  <c r="W45" i="2"/>
  <c r="AZ36" i="2"/>
  <c r="AU36" i="2"/>
  <c r="H36" i="2"/>
  <c r="D36" i="2"/>
  <c r="AZ32" i="2"/>
  <c r="AU32" i="2"/>
  <c r="AB25" i="2"/>
  <c r="W25" i="2"/>
  <c r="AB23" i="2"/>
  <c r="W23" i="2"/>
  <c r="AV19" i="2"/>
  <c r="AQ19" i="2"/>
  <c r="AV17" i="2"/>
  <c r="AQ17" i="2"/>
  <c r="BL16" i="2"/>
  <c r="BG16" i="2"/>
  <c r="AI15" i="2"/>
  <c r="AN15" i="2"/>
  <c r="BL12" i="2"/>
  <c r="BG12" i="2"/>
  <c r="BO9" i="2"/>
  <c r="AN7" i="2"/>
  <c r="BS60" i="2"/>
  <c r="BS36" i="2"/>
  <c r="BS22" i="2"/>
  <c r="BW68" i="2"/>
  <c r="BW26" i="2"/>
  <c r="BW42" i="2"/>
  <c r="BW62" i="2"/>
  <c r="BW22" i="2"/>
  <c r="BS26" i="2"/>
  <c r="BW61" i="2"/>
  <c r="BW67" i="2"/>
  <c r="BW60" i="2"/>
  <c r="BW20" i="2"/>
  <c r="BW16" i="2"/>
  <c r="BW59" i="2"/>
  <c r="BW21" i="2"/>
  <c r="BW47" i="2"/>
  <c r="BW51" i="2"/>
  <c r="BS61" i="2"/>
  <c r="BS54" i="2"/>
  <c r="BS16" i="2"/>
  <c r="BW54" i="2"/>
  <c r="BW7" i="2"/>
  <c r="BW66" i="2"/>
  <c r="BW25" i="2"/>
  <c r="BW36" i="2"/>
  <c r="BX7" i="2"/>
  <c r="BS7" i="2"/>
  <c r="BT7" i="2"/>
  <c r="BT68" i="2"/>
  <c r="BS68" i="2"/>
  <c r="BX68" i="2"/>
  <c r="BX20" i="2"/>
  <c r="BS20" i="2"/>
  <c r="BT20" i="2"/>
  <c r="BX21" i="2"/>
  <c r="BS21" i="2"/>
  <c r="BT21" i="2"/>
  <c r="BX67" i="2"/>
  <c r="BS67" i="2"/>
  <c r="BT67" i="2"/>
  <c r="BX69" i="2"/>
  <c r="BS69" i="2"/>
  <c r="BT69" i="2"/>
  <c r="BT66" i="2"/>
  <c r="BX66" i="2"/>
  <c r="BS66" i="2"/>
  <c r="BT42" i="2"/>
  <c r="BX42" i="2"/>
  <c r="BS42" i="2"/>
  <c r="BX25" i="2"/>
  <c r="BS25" i="2"/>
  <c r="BT25" i="2"/>
  <c r="BX59" i="2"/>
  <c r="BS59" i="2"/>
  <c r="BT59" i="2"/>
  <c r="BX51" i="2"/>
  <c r="BS51" i="2"/>
  <c r="BT51" i="2"/>
  <c r="BS62" i="2"/>
</calcChain>
</file>

<file path=xl/sharedStrings.xml><?xml version="1.0" encoding="utf-8"?>
<sst xmlns="http://schemas.openxmlformats.org/spreadsheetml/2006/main" count="452" uniqueCount="127">
  <si>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</si>
  <si>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</si>
  <si>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</si>
  <si>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</si>
  <si>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</si>
  <si>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</si>
  <si>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</si>
  <si>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</si>
  <si>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</si>
  <si>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Total Nacional</t>
  </si>
  <si>
    <t>PIB per cápita</t>
  </si>
  <si>
    <t>PIB precios de mercado</t>
  </si>
  <si>
    <t>PIB a precios de mercado</t>
  </si>
  <si>
    <t>Precios Corrientes</t>
  </si>
  <si>
    <t>Estructura Porcentual</t>
  </si>
  <si>
    <t>Índice España = 100</t>
  </si>
  <si>
    <t>Número de Habitantes</t>
  </si>
  <si>
    <t>Crecimiento Medio</t>
  </si>
  <si>
    <t>Instituto Nacional de Estadística</t>
  </si>
  <si>
    <t>Contabilidad Regional de España</t>
  </si>
  <si>
    <t>COMUNITAT VALENCIANA</t>
  </si>
  <si>
    <t>Unidad: Miles de Euros</t>
  </si>
  <si>
    <t>Valor</t>
  </si>
  <si>
    <t>Unidad: Euros</t>
  </si>
  <si>
    <t>Variaciones de Volumen</t>
  </si>
  <si>
    <t>Comunidad Autónoma</t>
  </si>
  <si>
    <t>TOTAL NACIONAL</t>
  </si>
  <si>
    <t>Cifra de Población a 1 de Julio</t>
  </si>
  <si>
    <t>Producto Interior Bruto Regional</t>
  </si>
  <si>
    <t>Anexo</t>
  </si>
  <si>
    <r>
      <t>Tabla 1.</t>
    </r>
    <r>
      <rPr>
        <sz val="10"/>
        <color indexed="18"/>
        <rFont val="Arial Greek"/>
        <family val="2"/>
        <charset val="161"/>
      </rPr>
      <t xml:space="preserve"> Producto Interior Bruto a Precios de Mercado (PIB)</t>
    </r>
  </si>
  <si>
    <r>
      <t xml:space="preserve">Tabla 3. </t>
    </r>
    <r>
      <rPr>
        <sz val="10"/>
        <color indexed="18"/>
        <rFont val="Arial Greek"/>
        <family val="2"/>
        <charset val="161"/>
      </rPr>
      <t>Tasas de Variación Interanuales</t>
    </r>
  </si>
  <si>
    <r>
      <t xml:space="preserve">Tabla 2. </t>
    </r>
    <r>
      <rPr>
        <sz val="10"/>
        <color indexed="18"/>
        <rFont val="Arial Greek"/>
        <family val="2"/>
        <charset val="161"/>
      </rPr>
      <t>PIB Per Cápita</t>
    </r>
  </si>
  <si>
    <r>
      <t xml:space="preserve">Tabla 4. </t>
    </r>
    <r>
      <rPr>
        <sz val="10"/>
        <color indexed="18"/>
        <rFont val="Arial Greek"/>
        <family val="2"/>
        <charset val="161"/>
      </rPr>
      <t>Cifras de Población</t>
    </r>
  </si>
  <si>
    <t>Tasa de Variación Interanual</t>
  </si>
  <si>
    <t>EXTRA-REGIO</t>
  </si>
  <si>
    <t>ASTURIAS, PRINCIPADO DE</t>
  </si>
  <si>
    <t>BALEARS, ILLES</t>
  </si>
  <si>
    <t>CASTILLA - LA MANCHA</t>
  </si>
  <si>
    <t>MADRID, COMUNIDAD DE</t>
  </si>
  <si>
    <t>MURCIA, REGIÓN DE</t>
  </si>
  <si>
    <t>NAVARRA, COMUNIDAD FORAL DE</t>
  </si>
  <si>
    <t>RIOJA, LA</t>
  </si>
  <si>
    <t>CEUTA</t>
  </si>
  <si>
    <t>MELILLA</t>
  </si>
  <si>
    <t xml:space="preserve">MURCIA, REGIÓN DE </t>
  </si>
  <si>
    <t xml:space="preserve">     Volver a Índice</t>
  </si>
  <si>
    <t xml:space="preserve">Nota: Cifra de Población a 1 de Julio. Fuente : Estimaciones de la Población Actual de España. Unidades: Miles de personas. </t>
  </si>
  <si>
    <r>
      <t xml:space="preserve">Nota: Todo el Valor Añadido Bruto de la Extra-Regio está generado en la </t>
    </r>
    <r>
      <rPr>
        <sz val="10"/>
        <color indexed="8"/>
        <rFont val="Univers"/>
        <family val="2"/>
      </rPr>
      <t>rama agregada</t>
    </r>
    <r>
      <rPr>
        <sz val="10"/>
        <rFont val="Univers"/>
        <family val="2"/>
      </rPr>
      <t xml:space="preserve"> </t>
    </r>
    <r>
      <rPr>
        <i/>
        <sz val="10"/>
        <rFont val="Univers"/>
        <family val="2"/>
      </rPr>
      <t>Administración pública y defensa; seguridad social obligatoria; educación; actividades sanitarias y de servicios sociales</t>
    </r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</si>
  <si>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</si>
  <si>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</si>
  <si>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</si>
  <si>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</si>
  <si>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</si>
  <si>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</si>
  <si>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</si>
  <si>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</si>
  <si>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</si>
  <si>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</si>
  <si>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</si>
  <si>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Palmas, Las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</si>
  <si>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</si>
  <si>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</si>
  <si>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</si>
  <si>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</si>
  <si>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</si>
  <si>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</si>
  <si>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</si>
  <si>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</si>
  <si>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</si>
  <si>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</si>
  <si>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</si>
  <si>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</si>
  <si>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</si>
  <si>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</si>
  <si>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</si>
  <si>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</si>
  <si>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</si>
  <si>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</si>
  <si>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</si>
  <si>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</si>
  <si>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</si>
  <si>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</si>
  <si>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</si>
  <si>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</si>
  <si>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Coruña, A</t>
  </si>
  <si>
    <t>Lugo</t>
  </si>
  <si>
    <t>Ourense</t>
  </si>
  <si>
    <t>Pontevedra</t>
  </si>
  <si>
    <t>Araba/Álava</t>
  </si>
  <si>
    <t>Bizkaia</t>
  </si>
  <si>
    <t>Gipuzkoa</t>
  </si>
  <si>
    <t>- Cifra de Población a 1 de Julio. Fuente : Estimaciones de la Población Actual de España. Unidades: Personas</t>
  </si>
  <si>
    <t>Notas:</t>
  </si>
  <si>
    <t>(P) Estimación provisional</t>
  </si>
  <si>
    <t>(A) Estimación avance</t>
  </si>
  <si>
    <t>- Para el cálculo del PIB per cápita y como consecuencia del acuerdo entre los Estados miembros de la UE y Eurostat, el valor del PIB de la  Extra-Regio no se reparte entre el resto de los terrritorios regionales.</t>
  </si>
  <si>
    <t>(1ª E)  Primera Estimación</t>
  </si>
  <si>
    <t>Base 2010</t>
  </si>
  <si>
    <t>Contabilidad Regional de España - Base 2010</t>
  </si>
  <si>
    <t xml:space="preserve">2011 /2010 </t>
  </si>
  <si>
    <t xml:space="preserve">2010 /2009 </t>
  </si>
  <si>
    <t>2009 /2008</t>
  </si>
  <si>
    <t xml:space="preserve">2008 /2007 </t>
  </si>
  <si>
    <t xml:space="preserve">2007 /2006 </t>
  </si>
  <si>
    <t xml:space="preserve">2006 /2005 </t>
  </si>
  <si>
    <t xml:space="preserve">2005 /2004 </t>
  </si>
  <si>
    <t xml:space="preserve">2004 /2003 </t>
  </si>
  <si>
    <t xml:space="preserve">2003 /2002 </t>
  </si>
  <si>
    <t>2002 /2001</t>
  </si>
  <si>
    <t xml:space="preserve">2001 /2000 </t>
  </si>
  <si>
    <t>2012 /2011</t>
  </si>
  <si>
    <t>2013 /2012</t>
  </si>
  <si>
    <t>2014 /2013</t>
  </si>
  <si>
    <t>2015 (P)</t>
  </si>
  <si>
    <t>2018 ( 1ª E)</t>
  </si>
  <si>
    <t>2018 (1 º E)</t>
  </si>
  <si>
    <t>2018(1ªE) /2017(A)</t>
  </si>
  <si>
    <t xml:space="preserve">2018(1ªE) /2010 </t>
  </si>
  <si>
    <t>2017 ( A)</t>
  </si>
  <si>
    <t>2017 (A)</t>
  </si>
  <si>
    <t>2017(A) /2016(P)</t>
  </si>
  <si>
    <t>2016(P) /2015</t>
  </si>
  <si>
    <t>2015 /2014</t>
  </si>
  <si>
    <t>2016 (P)</t>
  </si>
  <si>
    <t>Número de Habitaltes</t>
  </si>
  <si>
    <t>Principales Resultados. Serie 2000-2018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</si>
</sst>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29" x14ac:knownFonts="1">
    <font>
      <sz val="10"/>
      <name val="Arial"/>
    </font>
    <font>
      <sz val="10"/>
      <name val="Arial"/>
      <family val="2"/>
    </font>
    <font>
      <sz val="10"/>
      <name val="Univers"/>
      <family val="2"/>
    </font>
    <font>
      <b/>
      <sz val="18"/>
      <color indexed="60"/>
      <name val="Univers"/>
      <family val="2"/>
    </font>
    <font>
      <b/>
      <i/>
      <sz val="12"/>
      <name val="Univers"/>
      <family val="2"/>
    </font>
    <font>
      <sz val="10"/>
      <name val="Univers"/>
      <family val="2"/>
    </font>
    <font>
      <b/>
      <sz val="14"/>
      <name val="Univers"/>
      <family val="2"/>
    </font>
    <font>
      <u/>
      <sz val="8.5"/>
      <color indexed="12"/>
      <name val="Arial"/>
      <family val="2"/>
    </font>
    <font>
      <b/>
      <sz val="14"/>
      <color indexed="58"/>
      <name val="Univers"/>
      <family val="2"/>
    </font>
    <font>
      <sz val="13"/>
      <name val="Univers"/>
      <family val="2"/>
    </font>
    <font>
      <b/>
      <sz val="11"/>
      <name val="Univers"/>
      <family val="2"/>
    </font>
    <font>
      <b/>
      <sz val="9"/>
      <name val="Univers"/>
      <family val="2"/>
    </font>
    <font>
      <b/>
      <sz val="11"/>
      <name val="Arial Greek"/>
      <family val="2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b/>
      <i/>
      <sz val="14"/>
      <name val="Univers"/>
      <family val="2"/>
    </font>
    <font>
      <b/>
      <sz val="18"/>
      <color indexed="16"/>
      <name val="Arial Greek"/>
      <family val="2"/>
      <charset val="161"/>
    </font>
    <font>
      <b/>
      <sz val="15"/>
      <name val="Arial Greek"/>
      <family val="2"/>
      <charset val="161"/>
    </font>
    <font>
      <b/>
      <sz val="12"/>
      <name val="Arial Greek"/>
      <family val="2"/>
      <charset val="161"/>
    </font>
    <font>
      <b/>
      <sz val="14"/>
      <name val="Arial Greek"/>
      <family val="2"/>
      <charset val="161"/>
    </font>
    <font>
      <b/>
      <sz val="12"/>
      <color indexed="58"/>
      <name val="Arial Greek"/>
      <family val="2"/>
      <charset val="161"/>
    </font>
    <font>
      <b/>
      <sz val="10"/>
      <color indexed="18"/>
      <name val="Arial Greek"/>
      <family val="2"/>
      <charset val="161"/>
    </font>
    <font>
      <sz val="10"/>
      <color indexed="18"/>
      <name val="Arial Greek"/>
      <family val="2"/>
      <charset val="161"/>
    </font>
    <font>
      <sz val="10"/>
      <name val="Arial"/>
      <family val="2"/>
    </font>
    <font>
      <i/>
      <sz val="10"/>
      <name val="Univers"/>
      <family val="2"/>
    </font>
    <font>
      <b/>
      <sz val="10"/>
      <name val="Arial"/>
      <family val="2"/>
    </font>
    <font>
      <sz val="10"/>
      <color indexed="8"/>
      <name val="Univers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5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5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/>
      <bottom style="hair">
        <color theme="4" tint="0.59996337778862885"/>
      </bottom>
      <diagonal/>
    </border>
    <border>
      <left/>
      <right/>
      <top style="hair">
        <color theme="4" tint="0.59996337778862885"/>
      </top>
      <bottom style="hair">
        <color theme="4" tint="0.59996337778862885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vertical="center" wrapText="1"/>
    </xf>
    <xf numFmtId="165" fontId="5" fillId="2" borderId="0" xfId="0" applyNumberFormat="1" applyFont="1" applyFill="1"/>
    <xf numFmtId="0" fontId="3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0" fillId="0" borderId="0" xfId="0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 wrapText="1"/>
    </xf>
    <xf numFmtId="0" fontId="12" fillId="0" borderId="1" xfId="0" applyFont="1" applyBorder="1"/>
    <xf numFmtId="3" fontId="13" fillId="0" borderId="1" xfId="0" applyNumberFormat="1" applyFont="1" applyBorder="1" applyAlignment="1">
      <alignment horizontal="right"/>
    </xf>
    <xf numFmtId="164" fontId="13" fillId="0" borderId="1" xfId="0" applyNumberFormat="1" applyFont="1" applyBorder="1" applyAlignment="1">
      <alignment horizontal="right"/>
    </xf>
    <xf numFmtId="10" fontId="0" fillId="2" borderId="0" xfId="4" applyNumberFormat="1" applyFont="1" applyFill="1" applyBorder="1"/>
    <xf numFmtId="0" fontId="2" fillId="2" borderId="0" xfId="2" applyFill="1" applyBorder="1" applyAlignment="1">
      <alignment horizontal="left" wrapText="1"/>
    </xf>
    <xf numFmtId="0" fontId="12" fillId="0" borderId="0" xfId="0" applyFont="1" applyBorder="1"/>
    <xf numFmtId="0" fontId="0" fillId="0" borderId="0" xfId="0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164" fontId="1" fillId="2" borderId="0" xfId="4" applyNumberFormat="1" applyFill="1" applyBorder="1" applyAlignment="1">
      <alignment horizontal="center"/>
    </xf>
    <xf numFmtId="0" fontId="2" fillId="2" borderId="0" xfId="2" applyFont="1" applyFill="1" applyBorder="1" applyAlignment="1">
      <alignment horizontal="left" wrapText="1"/>
    </xf>
    <xf numFmtId="3" fontId="0" fillId="2" borderId="0" xfId="0" applyNumberFormat="1" applyFill="1" applyBorder="1"/>
    <xf numFmtId="164" fontId="13" fillId="0" borderId="3" xfId="4" applyNumberFormat="1" applyFont="1" applyBorder="1" applyAlignment="1">
      <alignment horizontal="right"/>
    </xf>
    <xf numFmtId="0" fontId="5" fillId="2" borderId="0" xfId="0" applyFont="1" applyFill="1" applyBorder="1" applyAlignment="1">
      <alignment horizontal="left" vertical="center" wrapText="1"/>
    </xf>
    <xf numFmtId="0" fontId="12" fillId="0" borderId="4" xfId="0" applyFont="1" applyBorder="1"/>
    <xf numFmtId="164" fontId="13" fillId="0" borderId="0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0" fontId="4" fillId="0" borderId="0" xfId="2" applyFont="1" applyFill="1" applyBorder="1" applyAlignment="1">
      <alignment horizontal="left" wrapText="1"/>
    </xf>
    <xf numFmtId="3" fontId="0" fillId="2" borderId="0" xfId="0" applyNumberFormat="1" applyFill="1"/>
    <xf numFmtId="164" fontId="13" fillId="0" borderId="0" xfId="4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right"/>
    </xf>
    <xf numFmtId="165" fontId="13" fillId="0" borderId="4" xfId="0" applyNumberFormat="1" applyFont="1" applyBorder="1" applyAlignment="1">
      <alignment horizontal="right"/>
    </xf>
    <xf numFmtId="0" fontId="12" fillId="2" borderId="4" xfId="2" applyFont="1" applyFill="1" applyBorder="1" applyAlignment="1">
      <alignment horizontal="left" wrapText="1"/>
    </xf>
    <xf numFmtId="3" fontId="13" fillId="2" borderId="4" xfId="0" applyNumberFormat="1" applyFont="1" applyFill="1" applyBorder="1" applyAlignment="1">
      <alignment horizontal="right"/>
    </xf>
    <xf numFmtId="164" fontId="13" fillId="2" borderId="4" xfId="4" applyNumberFormat="1" applyFont="1" applyFill="1" applyBorder="1" applyAlignment="1">
      <alignment horizontal="right"/>
    </xf>
    <xf numFmtId="0" fontId="23" fillId="2" borderId="0" xfId="0" applyFont="1" applyFill="1" applyBorder="1"/>
    <xf numFmtId="0" fontId="12" fillId="0" borderId="5" xfId="0" applyFont="1" applyBorder="1"/>
    <xf numFmtId="164" fontId="13" fillId="0" borderId="6" xfId="0" applyNumberFormat="1" applyFont="1" applyBorder="1" applyAlignment="1">
      <alignment horizontal="right"/>
    </xf>
    <xf numFmtId="3" fontId="13" fillId="0" borderId="6" xfId="0" applyNumberFormat="1" applyFont="1" applyBorder="1" applyAlignment="1">
      <alignment horizontal="right"/>
    </xf>
    <xf numFmtId="0" fontId="5" fillId="2" borderId="0" xfId="2" applyFont="1" applyFill="1" applyBorder="1" applyAlignment="1">
      <alignment horizontal="left" wrapText="1"/>
    </xf>
    <xf numFmtId="0" fontId="5" fillId="2" borderId="0" xfId="0" quotePrefix="1" applyFont="1" applyFill="1" applyBorder="1" applyAlignment="1">
      <alignment horizontal="left" vertical="center" wrapText="1"/>
    </xf>
    <xf numFmtId="0" fontId="25" fillId="2" borderId="0" xfId="0" applyFont="1" applyFill="1"/>
    <xf numFmtId="3" fontId="23" fillId="2" borderId="0" xfId="0" applyNumberFormat="1" applyFont="1" applyFill="1"/>
    <xf numFmtId="0" fontId="23" fillId="2" borderId="0" xfId="0" applyFont="1" applyFill="1"/>
    <xf numFmtId="0" fontId="14" fillId="0" borderId="0" xfId="3" applyFont="1" applyFill="1"/>
    <xf numFmtId="0" fontId="16" fillId="0" borderId="0" xfId="3" applyFont="1" applyFill="1"/>
    <xf numFmtId="0" fontId="1" fillId="0" borderId="0" xfId="3" applyFill="1"/>
    <xf numFmtId="0" fontId="17" fillId="0" borderId="0" xfId="3" applyFont="1" applyFill="1"/>
    <xf numFmtId="0" fontId="18" fillId="0" borderId="0" xfId="3" applyFont="1" applyFill="1"/>
    <xf numFmtId="0" fontId="28" fillId="2" borderId="0" xfId="3" applyFont="1" applyFill="1"/>
    <xf numFmtId="0" fontId="28" fillId="2" borderId="0" xfId="3" applyFont="1" applyFill="1" applyBorder="1"/>
    <xf numFmtId="0" fontId="21" fillId="0" borderId="7" xfId="1" applyFont="1" applyFill="1" applyBorder="1" applyAlignment="1" applyProtection="1">
      <alignment vertical="center"/>
    </xf>
    <xf numFmtId="0" fontId="12" fillId="0" borderId="8" xfId="0" applyFont="1" applyBorder="1"/>
    <xf numFmtId="0" fontId="12" fillId="0" borderId="9" xfId="0" applyFont="1" applyBorder="1"/>
    <xf numFmtId="0" fontId="2" fillId="2" borderId="9" xfId="2" applyFill="1" applyBorder="1" applyAlignment="1">
      <alignment horizontal="left" wrapText="1"/>
    </xf>
    <xf numFmtId="0" fontId="2" fillId="2" borderId="9" xfId="2" applyFont="1" applyFill="1" applyBorder="1" applyAlignment="1">
      <alignment horizontal="left" wrapText="1"/>
    </xf>
    <xf numFmtId="3" fontId="13" fillId="0" borderId="9" xfId="0" applyNumberFormat="1" applyFont="1" applyBorder="1" applyAlignment="1">
      <alignment horizontal="right"/>
    </xf>
    <xf numFmtId="164" fontId="13" fillId="0" borderId="9" xfId="0" applyNumberFormat="1" applyFont="1" applyBorder="1" applyAlignment="1">
      <alignment horizontal="right"/>
    </xf>
    <xf numFmtId="3" fontId="14" fillId="0" borderId="9" xfId="0" applyNumberFormat="1" applyFont="1" applyBorder="1" applyAlignment="1">
      <alignment horizontal="right"/>
    </xf>
    <xf numFmtId="164" fontId="14" fillId="0" borderId="9" xfId="0" applyNumberFormat="1" applyFont="1" applyBorder="1" applyAlignment="1">
      <alignment horizontal="right"/>
    </xf>
    <xf numFmtId="164" fontId="13" fillId="0" borderId="9" xfId="4" applyNumberFormat="1" applyFont="1" applyBorder="1" applyAlignment="1">
      <alignment horizontal="right"/>
    </xf>
    <xf numFmtId="164" fontId="13" fillId="0" borderId="10" xfId="4" applyNumberFormat="1" applyFont="1" applyBorder="1" applyAlignment="1">
      <alignment horizontal="right"/>
    </xf>
    <xf numFmtId="165" fontId="13" fillId="0" borderId="9" xfId="0" applyNumberFormat="1" applyFont="1" applyBorder="1" applyAlignment="1">
      <alignment horizontal="right"/>
    </xf>
    <xf numFmtId="165" fontId="14" fillId="0" borderId="9" xfId="0" applyNumberFormat="1" applyFont="1" applyBorder="1" applyAlignment="1">
      <alignment horizontal="right"/>
    </xf>
    <xf numFmtId="0" fontId="28" fillId="2" borderId="0" xfId="0" applyFont="1" applyFill="1" applyBorder="1"/>
    <xf numFmtId="0" fontId="19" fillId="3" borderId="0" xfId="3" applyFont="1" applyFill="1"/>
    <xf numFmtId="0" fontId="20" fillId="3" borderId="0" xfId="3" applyFont="1" applyFill="1" applyBorder="1" applyAlignment="1">
      <alignment horizontal="left" vertical="top"/>
    </xf>
    <xf numFmtId="0" fontId="6" fillId="4" borderId="0" xfId="0" applyFont="1" applyFill="1" applyBorder="1"/>
    <xf numFmtId="0" fontId="8" fillId="4" borderId="0" xfId="0" applyFont="1" applyFill="1" applyBorder="1" applyAlignment="1">
      <alignment vertical="top"/>
    </xf>
    <xf numFmtId="0" fontId="9" fillId="4" borderId="0" xfId="0" applyFont="1" applyFill="1" applyBorder="1"/>
    <xf numFmtId="0" fontId="11" fillId="3" borderId="0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2" fillId="2" borderId="0" xfId="0" applyFont="1" applyFill="1"/>
    <xf numFmtId="164" fontId="5" fillId="2" borderId="0" xfId="0" applyNumberFormat="1" applyFont="1" applyFill="1"/>
    <xf numFmtId="164" fontId="5" fillId="2" borderId="0" xfId="4" applyNumberFormat="1" applyFont="1" applyFill="1"/>
    <xf numFmtId="0" fontId="10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164" fontId="0" fillId="2" borderId="0" xfId="4" applyNumberFormat="1" applyFont="1" applyFill="1" applyBorder="1"/>
    <xf numFmtId="164" fontId="14" fillId="0" borderId="9" xfId="4" applyNumberFormat="1" applyFont="1" applyBorder="1" applyAlignment="1">
      <alignment horizontal="right"/>
    </xf>
    <xf numFmtId="164" fontId="13" fillId="0" borderId="1" xfId="4" applyNumberFormat="1" applyFont="1" applyBorder="1" applyAlignment="1">
      <alignment horizontal="right"/>
    </xf>
    <xf numFmtId="164" fontId="13" fillId="0" borderId="6" xfId="4" applyNumberFormat="1" applyFont="1" applyBorder="1" applyAlignment="1">
      <alignment horizontal="right"/>
    </xf>
    <xf numFmtId="0" fontId="10" fillId="3" borderId="0" xfId="0" applyFont="1" applyFill="1" applyBorder="1" applyAlignment="1">
      <alignment horizontal="center" vertical="center" wrapText="1"/>
    </xf>
    <xf numFmtId="0" fontId="0" fillId="0" borderId="0" xfId="0" applyFill="1"/>
    <xf numFmtId="0" fontId="10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</cellXfs>
  <cellStyles count="5">
    <cellStyle name="Hipervínculo" xfId="1" builtinId="8"/>
    <cellStyle name="Normal" xfId="0" builtinId="0"/>
    <cellStyle name="Normal_cuadrosWEB" xfId="2"/>
    <cellStyle name="Normal_Lista Tablas_1" xfId="3"/>
    <cellStyle name="Porcentaje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EE7E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EE7F2"/>
      <rgbColor rgb="0099CCFF"/>
      <rgbColor rgb="00FF99CC"/>
      <rgbColor rgb="00CC99FF"/>
      <rgbColor rgb="00FFCC99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5:B25"/>
  <sheetViews>
    <sheetView showGridLines="0" showRowColHeaders="0" tabSelected="1" workbookViewId="0"/>
  </sheetViews>
  <sheetFormatPr baseColWidth="10" defaultColWidth="11.42578125" defaultRowHeight="12.75" x14ac:dyDescent="0.2"/>
  <cols>
    <col min="1" max="1" width="5.5703125" style="45" customWidth="1"/>
    <col min="2" max="2" width="78.42578125" style="45" bestFit="1" customWidth="1"/>
    <col min="3" max="16384" width="11.42578125" style="45"/>
  </cols>
  <sheetData>
    <row r="5" spans="1:2" ht="23.25" x14ac:dyDescent="0.35">
      <c r="A5" s="43"/>
      <c r="B5" s="44" t="s">
        <v>18</v>
      </c>
    </row>
    <row r="6" spans="1:2" ht="19.5" x14ac:dyDescent="0.3">
      <c r="B6" s="46" t="s">
        <v>19</v>
      </c>
    </row>
    <row r="7" spans="1:2" ht="15.75" x14ac:dyDescent="0.25">
      <c r="B7" s="47" t="s">
        <v>98</v>
      </c>
    </row>
    <row r="9" spans="1:2" ht="18" x14ac:dyDescent="0.25">
      <c r="B9" s="64" t="s">
        <v>126</v>
      </c>
    </row>
    <row r="10" spans="1:2" ht="10.9" customHeight="1" x14ac:dyDescent="0.25">
      <c r="B10" s="71"/>
    </row>
    <row r="11" spans="1:2" ht="18" x14ac:dyDescent="0.25">
      <c r="B11" s="64" t="s">
        <v>28</v>
      </c>
    </row>
    <row r="12" spans="1:2" ht="7.9" customHeight="1" x14ac:dyDescent="0.25">
      <c r="B12" s="71"/>
    </row>
    <row r="13" spans="1:2" ht="15.75" x14ac:dyDescent="0.2">
      <c r="B13" s="65" t="s">
        <v>13</v>
      </c>
    </row>
    <row r="14" spans="1:2" ht="8.25" customHeight="1" x14ac:dyDescent="0.2"/>
    <row r="15" spans="1:2" x14ac:dyDescent="0.2">
      <c r="B15" s="50" t="s">
        <v>30</v>
      </c>
    </row>
    <row r="16" spans="1:2" s="48" customFormat="1" ht="4.1500000000000004" customHeight="1" x14ac:dyDescent="0.2">
      <c r="B16" s="49"/>
    </row>
    <row r="17" spans="2:2" x14ac:dyDescent="0.2">
      <c r="B17" s="50" t="s">
        <v>32</v>
      </c>
    </row>
    <row r="18" spans="2:2" s="48" customFormat="1" ht="4.1500000000000004" customHeight="1" x14ac:dyDescent="0.2">
      <c r="B18" s="49"/>
    </row>
    <row r="19" spans="2:2" ht="15.75" x14ac:dyDescent="0.2">
      <c r="B19" s="65" t="s">
        <v>24</v>
      </c>
    </row>
    <row r="20" spans="2:2" ht="6.75" customHeight="1" x14ac:dyDescent="0.2"/>
    <row r="21" spans="2:2" x14ac:dyDescent="0.2">
      <c r="B21" s="50" t="s">
        <v>31</v>
      </c>
    </row>
    <row r="22" spans="2:2" s="48" customFormat="1" ht="4.1500000000000004" customHeight="1" x14ac:dyDescent="0.2">
      <c r="B22" s="49"/>
    </row>
    <row r="23" spans="2:2" ht="13.5" customHeight="1" x14ac:dyDescent="0.2">
      <c r="B23" s="65" t="s">
        <v>29</v>
      </c>
    </row>
    <row r="24" spans="2:2" ht="7.5" customHeight="1" x14ac:dyDescent="0.2"/>
    <row r="25" spans="2:2" x14ac:dyDescent="0.2">
      <c r="B25" s="50" t="s">
        <v>33</v>
      </c>
    </row>
  </sheetData>
  <phoneticPr fontId="0" type="noConversion"/>
  <hyperlinks>
    <hyperlink ref="B15" location="Tabla_1!A1" display="Tabla 1. Valor"/>
    <hyperlink ref="B21" location="Tabla_3!A1" display="Tabla 2. Tasas de Variación Interanuales"/>
    <hyperlink ref="B25" location="Tabla_4!A1" display="Tabla 3. Cifras de Población."/>
    <hyperlink ref="B17" location="Tabla_2!A1" display="Tabla 2. PIB Per Cápita."/>
  </hyperlink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outlinePr summaryBelow="0" summaryRight="0"/>
  </sheetPr>
  <dimension ref="B1:BX78"/>
  <sheetViews>
    <sheetView showGridLines="0" showRowColHeaders="0" zoomScale="85" zoomScaleNormal="85" workbookViewId="0">
      <pane xSplit="2" ySplit="6" topLeftCell="C7" activePane="bottomRight" state="frozen"/>
      <selection activeCell="AX83" sqref="AX83"/>
      <selection pane="topRight" activeCell="AX83" sqref="AX83"/>
      <selection pane="bottomLeft" activeCell="AX83" sqref="AX83"/>
      <selection pane="bottomRight" activeCell="B1" sqref="B1"/>
    </sheetView>
  </sheetViews>
  <sheetFormatPr baseColWidth="10" defaultColWidth="11.5703125" defaultRowHeight="12.75" outlineLevelRow="1" x14ac:dyDescent="0.2"/>
  <cols>
    <col min="1" max="1" width="1.7109375" style="87" customWidth="1"/>
    <col min="2" max="2" width="37.7109375" style="87" customWidth="1"/>
    <col min="3" max="3" width="14.7109375" style="87" customWidth="1"/>
    <col min="4" max="4" width="12.5703125" style="87" customWidth="1"/>
    <col min="5" max="5" width="1" style="87" customWidth="1"/>
    <col min="6" max="6" width="14.7109375" style="87" customWidth="1"/>
    <col min="7" max="8" width="12.5703125" style="87" customWidth="1"/>
    <col min="9" max="9" width="1" style="87" customWidth="1"/>
    <col min="10" max="10" width="14.7109375" style="87" customWidth="1"/>
    <col min="11" max="12" width="12.5703125" style="87" customWidth="1"/>
    <col min="13" max="13" width="1" style="87" customWidth="1"/>
    <col min="14" max="14" width="14.7109375" style="87" customWidth="1"/>
    <col min="15" max="16" width="12.5703125" style="87" customWidth="1"/>
    <col min="17" max="17" width="1" style="87" customWidth="1"/>
    <col min="18" max="18" width="14.7109375" style="87" customWidth="1"/>
    <col min="19" max="20" width="12.5703125" style="87" customWidth="1"/>
    <col min="21" max="21" width="1" style="87" customWidth="1"/>
    <col min="22" max="22" width="14.7109375" style="87" customWidth="1"/>
    <col min="23" max="24" width="12.5703125" style="87" customWidth="1"/>
    <col min="25" max="25" width="1" style="87" customWidth="1"/>
    <col min="26" max="26" width="14.7109375" style="87" customWidth="1"/>
    <col min="27" max="28" width="12.5703125" style="87" customWidth="1"/>
    <col min="29" max="29" width="1" style="87" customWidth="1"/>
    <col min="30" max="30" width="14.7109375" style="87" customWidth="1"/>
    <col min="31" max="32" width="12.5703125" style="87" customWidth="1"/>
    <col min="33" max="33" width="1" style="87" customWidth="1"/>
    <col min="34" max="34" width="14.7109375" style="87" customWidth="1"/>
    <col min="35" max="36" width="12.5703125" style="87" customWidth="1"/>
    <col min="37" max="37" width="1" style="87" customWidth="1"/>
    <col min="38" max="38" width="14.7109375" style="87" customWidth="1"/>
    <col min="39" max="40" width="12.5703125" style="87" customWidth="1"/>
    <col min="41" max="41" width="1" style="87" customWidth="1"/>
    <col min="42" max="42" width="14.7109375" style="87" customWidth="1"/>
    <col min="43" max="44" width="12.5703125" style="87" customWidth="1"/>
    <col min="45" max="45" width="1" style="87" customWidth="1"/>
    <col min="46" max="46" width="15.28515625" style="87" customWidth="1"/>
    <col min="47" max="47" width="12.5703125" style="87" customWidth="1"/>
    <col min="48" max="48" width="11.5703125" style="87" customWidth="1"/>
    <col min="49" max="49" width="1" style="87" customWidth="1"/>
    <col min="50" max="50" width="15.28515625" style="87" customWidth="1"/>
    <col min="51" max="51" width="12.5703125" style="87" customWidth="1"/>
    <col min="52" max="52" width="11.5703125" style="87" customWidth="1"/>
    <col min="53" max="53" width="1" style="87" customWidth="1"/>
    <col min="54" max="54" width="13.42578125" style="87" bestFit="1" customWidth="1"/>
    <col min="55" max="56" width="11.5703125" style="87"/>
    <col min="57" max="57" width="1" style="87" customWidth="1"/>
    <col min="58" max="58" width="13.42578125" style="87" bestFit="1" customWidth="1"/>
    <col min="59" max="60" width="11.5703125" style="87"/>
    <col min="61" max="61" width="1" style="87" customWidth="1"/>
    <col min="62" max="62" width="13.42578125" style="87" bestFit="1" customWidth="1"/>
    <col min="63" max="64" width="11.5703125" style="87"/>
    <col min="65" max="65" width="1" style="87" customWidth="1"/>
    <col min="66" max="66" width="13.42578125" style="87" bestFit="1" customWidth="1"/>
    <col min="67" max="68" width="11.5703125" style="87"/>
    <col min="69" max="69" width="1" style="87" customWidth="1"/>
    <col min="70" max="70" width="13.42578125" style="87" bestFit="1" customWidth="1"/>
    <col min="71" max="72" width="11.5703125" style="87"/>
    <col min="73" max="73" width="1" style="87" customWidth="1"/>
    <col min="74" max="74" width="13.42578125" style="87" bestFit="1" customWidth="1"/>
    <col min="75" max="16384" width="11.5703125" style="87"/>
  </cols>
  <sheetData>
    <row r="1" spans="2:76" s="6" customFormat="1" ht="45" customHeight="1" x14ac:dyDescent="0.2">
      <c r="B1" s="5" t="s">
        <v>99</v>
      </c>
    </row>
    <row r="2" spans="2:76" s="8" customFormat="1" ht="18" x14ac:dyDescent="0.25">
      <c r="B2" s="66" t="s">
        <v>12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</row>
    <row r="3" spans="2:76" s="8" customFormat="1" ht="18" x14ac:dyDescent="0.25">
      <c r="B3" s="67" t="s">
        <v>13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</row>
    <row r="4" spans="2:76" s="8" customFormat="1" ht="18" x14ac:dyDescent="0.25">
      <c r="B4" s="68" t="s">
        <v>21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</row>
    <row r="5" spans="2:76" s="9" customFormat="1" ht="24" customHeight="1" x14ac:dyDescent="0.2">
      <c r="B5" s="89" t="s">
        <v>25</v>
      </c>
      <c r="C5" s="89">
        <v>2000</v>
      </c>
      <c r="D5" s="89"/>
      <c r="F5" s="89">
        <v>2001</v>
      </c>
      <c r="G5" s="89"/>
      <c r="H5" s="89"/>
      <c r="J5" s="89">
        <v>2002</v>
      </c>
      <c r="K5" s="89"/>
      <c r="L5" s="89"/>
      <c r="N5" s="89">
        <v>2003</v>
      </c>
      <c r="O5" s="89"/>
      <c r="P5" s="89"/>
      <c r="R5" s="89">
        <v>2004</v>
      </c>
      <c r="S5" s="89"/>
      <c r="T5" s="89"/>
      <c r="V5" s="89">
        <v>2005</v>
      </c>
      <c r="W5" s="89"/>
      <c r="X5" s="89"/>
      <c r="Z5" s="89">
        <v>2006</v>
      </c>
      <c r="AA5" s="89"/>
      <c r="AB5" s="89"/>
      <c r="AD5" s="89">
        <v>2007</v>
      </c>
      <c r="AE5" s="89"/>
      <c r="AF5" s="89"/>
      <c r="AH5" s="89">
        <v>2008</v>
      </c>
      <c r="AI5" s="89"/>
      <c r="AJ5" s="89"/>
      <c r="AL5" s="89">
        <v>2009</v>
      </c>
      <c r="AM5" s="89"/>
      <c r="AN5" s="89"/>
      <c r="AP5" s="89">
        <v>2010</v>
      </c>
      <c r="AQ5" s="89"/>
      <c r="AR5" s="89"/>
      <c r="AT5" s="89">
        <v>2011</v>
      </c>
      <c r="AU5" s="89"/>
      <c r="AV5" s="89"/>
      <c r="AX5" s="89">
        <v>2012</v>
      </c>
      <c r="AY5" s="89"/>
      <c r="AZ5" s="89"/>
      <c r="BB5" s="89">
        <v>2013</v>
      </c>
      <c r="BC5" s="89"/>
      <c r="BD5" s="89"/>
      <c r="BF5" s="89">
        <v>2014</v>
      </c>
      <c r="BG5" s="89"/>
      <c r="BH5" s="89"/>
      <c r="BJ5" s="89" t="s">
        <v>114</v>
      </c>
      <c r="BK5" s="89"/>
      <c r="BL5" s="89"/>
      <c r="BN5" s="89" t="s">
        <v>124</v>
      </c>
      <c r="BO5" s="89"/>
      <c r="BP5" s="89"/>
      <c r="BR5" s="89" t="s">
        <v>119</v>
      </c>
      <c r="BS5" s="89"/>
      <c r="BT5" s="89"/>
      <c r="BV5" s="89" t="s">
        <v>115</v>
      </c>
      <c r="BW5" s="89"/>
      <c r="BX5" s="89"/>
    </row>
    <row r="6" spans="2:76" s="6" customFormat="1" ht="39.950000000000003" customHeight="1" x14ac:dyDescent="0.2">
      <c r="B6" s="90"/>
      <c r="C6" s="69" t="s">
        <v>22</v>
      </c>
      <c r="D6" s="69" t="s">
        <v>14</v>
      </c>
      <c r="F6" s="69" t="s">
        <v>22</v>
      </c>
      <c r="G6" s="69" t="s">
        <v>14</v>
      </c>
      <c r="H6" s="69" t="s">
        <v>34</v>
      </c>
      <c r="J6" s="69" t="s">
        <v>22</v>
      </c>
      <c r="K6" s="69" t="s">
        <v>14</v>
      </c>
      <c r="L6" s="69" t="s">
        <v>34</v>
      </c>
      <c r="N6" s="69" t="s">
        <v>22</v>
      </c>
      <c r="O6" s="69" t="s">
        <v>14</v>
      </c>
      <c r="P6" s="69" t="s">
        <v>34</v>
      </c>
      <c r="R6" s="69" t="s">
        <v>22</v>
      </c>
      <c r="S6" s="69" t="s">
        <v>14</v>
      </c>
      <c r="T6" s="69" t="s">
        <v>34</v>
      </c>
      <c r="V6" s="69" t="s">
        <v>22</v>
      </c>
      <c r="W6" s="69" t="s">
        <v>14</v>
      </c>
      <c r="X6" s="69" t="s">
        <v>34</v>
      </c>
      <c r="Z6" s="69" t="s">
        <v>22</v>
      </c>
      <c r="AA6" s="69" t="s">
        <v>14</v>
      </c>
      <c r="AB6" s="69" t="s">
        <v>34</v>
      </c>
      <c r="AD6" s="69" t="s">
        <v>22</v>
      </c>
      <c r="AE6" s="69" t="s">
        <v>14</v>
      </c>
      <c r="AF6" s="69" t="s">
        <v>34</v>
      </c>
      <c r="AH6" s="69" t="s">
        <v>22</v>
      </c>
      <c r="AI6" s="69" t="s">
        <v>14</v>
      </c>
      <c r="AJ6" s="69" t="s">
        <v>34</v>
      </c>
      <c r="AL6" s="69" t="s">
        <v>22</v>
      </c>
      <c r="AM6" s="69" t="s">
        <v>14</v>
      </c>
      <c r="AN6" s="69" t="s">
        <v>34</v>
      </c>
      <c r="AP6" s="69" t="s">
        <v>22</v>
      </c>
      <c r="AQ6" s="69" t="s">
        <v>14</v>
      </c>
      <c r="AR6" s="69" t="s">
        <v>34</v>
      </c>
      <c r="AT6" s="69" t="s">
        <v>22</v>
      </c>
      <c r="AU6" s="69" t="s">
        <v>14</v>
      </c>
      <c r="AV6" s="69" t="s">
        <v>34</v>
      </c>
      <c r="AX6" s="69" t="s">
        <v>22</v>
      </c>
      <c r="AY6" s="69" t="s">
        <v>14</v>
      </c>
      <c r="AZ6" s="69" t="s">
        <v>34</v>
      </c>
      <c r="BB6" s="69" t="s">
        <v>22</v>
      </c>
      <c r="BC6" s="69" t="s">
        <v>14</v>
      </c>
      <c r="BD6" s="69" t="s">
        <v>34</v>
      </c>
      <c r="BF6" s="69" t="s">
        <v>22</v>
      </c>
      <c r="BG6" s="69" t="s">
        <v>14</v>
      </c>
      <c r="BH6" s="69" t="s">
        <v>34</v>
      </c>
      <c r="BJ6" s="69" t="s">
        <v>22</v>
      </c>
      <c r="BK6" s="69" t="s">
        <v>14</v>
      </c>
      <c r="BL6" s="69" t="s">
        <v>34</v>
      </c>
      <c r="BN6" s="69" t="s">
        <v>22</v>
      </c>
      <c r="BO6" s="69" t="s">
        <v>14</v>
      </c>
      <c r="BP6" s="69" t="s">
        <v>34</v>
      </c>
      <c r="BR6" s="69" t="s">
        <v>22</v>
      </c>
      <c r="BS6" s="69" t="s">
        <v>14</v>
      </c>
      <c r="BT6" s="69" t="s">
        <v>34</v>
      </c>
      <c r="BV6" s="69" t="s">
        <v>22</v>
      </c>
      <c r="BW6" s="69" t="s">
        <v>14</v>
      </c>
      <c r="BX6" s="69" t="s">
        <v>34</v>
      </c>
    </row>
    <row r="7" spans="2:76" s="6" customFormat="1" ht="15" collapsed="1" x14ac:dyDescent="0.25">
      <c r="B7" s="51" t="s">
        <v>0</v>
      </c>
      <c r="C7" s="55">
        <v>86331553</v>
      </c>
      <c r="D7" s="56">
        <f>C7/C$70</f>
        <v>0.13358847659574469</v>
      </c>
      <c r="E7" s="13"/>
      <c r="F7" s="55">
        <v>93492514</v>
      </c>
      <c r="G7" s="56">
        <f>F7/F$70</f>
        <v>0.1336508531466932</v>
      </c>
      <c r="H7" s="56">
        <f>IF(C7&gt;0,(F7/C7-1),"")</f>
        <v>8.2947204714364453E-2</v>
      </c>
      <c r="I7" s="13"/>
      <c r="J7" s="55">
        <v>100887974</v>
      </c>
      <c r="K7" s="56">
        <f>J7/J$70</f>
        <v>0.13464512176893265</v>
      </c>
      <c r="L7" s="56">
        <f>IF(F7&gt;0,(J7/F7-1),"")</f>
        <v>7.9102162126049924E-2</v>
      </c>
      <c r="M7" s="13"/>
      <c r="N7" s="55">
        <v>109789588</v>
      </c>
      <c r="O7" s="56">
        <f t="shared" ref="O7:O70" si="0">N7/N$70</f>
        <v>0.13664395025588943</v>
      </c>
      <c r="P7" s="56">
        <f>IF(J7&gt;0,(N7/J7-1),"")</f>
        <v>8.8232656946803267E-2</v>
      </c>
      <c r="Q7" s="13"/>
      <c r="R7" s="55">
        <v>118724376</v>
      </c>
      <c r="S7" s="56">
        <f t="shared" ref="S7:S70" si="1">R7/R$70</f>
        <v>0.13782403008985164</v>
      </c>
      <c r="T7" s="56">
        <f t="shared" ref="T7:T70" si="2">IF(N7&gt;0,(R7/N7-1),"")</f>
        <v>8.1381014017467557E-2</v>
      </c>
      <c r="U7" s="13"/>
      <c r="V7" s="55">
        <v>128986608</v>
      </c>
      <c r="W7" s="56">
        <f t="shared" ref="W7:W70" si="3">V7/V$70</f>
        <v>0.13861091851625784</v>
      </c>
      <c r="X7" s="56">
        <f t="shared" ref="X7:X70" si="4">IF(R7&gt;0,(V7/R7-1),"")</f>
        <v>8.6437447352850194E-2</v>
      </c>
      <c r="Y7" s="13"/>
      <c r="Z7" s="55">
        <v>139066918</v>
      </c>
      <c r="AA7" s="56">
        <f t="shared" ref="AA7:AA70" si="5">Z7/Z$70</f>
        <v>0.13796677096829879</v>
      </c>
      <c r="AB7" s="56">
        <f t="shared" ref="AB7:AB70" si="6">IF(V7&gt;0,(Z7/V7-1),"")</f>
        <v>7.8150051050261071E-2</v>
      </c>
      <c r="AC7" s="13"/>
      <c r="AD7" s="55">
        <v>148644794</v>
      </c>
      <c r="AE7" s="56">
        <f t="shared" ref="AE7:AE70" si="7">AD7/AD$70</f>
        <v>0.13753130207335815</v>
      </c>
      <c r="AF7" s="56">
        <f t="shared" ref="AF7:AF70" si="8">IF(Z7&gt;0,(AD7/Z7-1),"")</f>
        <v>6.8872425863353071E-2</v>
      </c>
      <c r="AG7" s="13"/>
      <c r="AH7" s="55">
        <v>152137231</v>
      </c>
      <c r="AI7" s="56">
        <f t="shared" ref="AI7:AI70" si="9">AH7/AH$70</f>
        <v>0.13629620461824454</v>
      </c>
      <c r="AJ7" s="56">
        <f t="shared" ref="AJ7:AJ70" si="10">IF(AD7&gt;0,(AH7/AD7-1),"")</f>
        <v>2.3495185441879674E-2</v>
      </c>
      <c r="AK7" s="13"/>
      <c r="AL7" s="55">
        <v>146315391</v>
      </c>
      <c r="AM7" s="56">
        <f t="shared" ref="AM7:AM70" si="11">AL7/AL$70</f>
        <v>0.13559623725269959</v>
      </c>
      <c r="AN7" s="56">
        <f t="shared" ref="AN7:AN70" si="12">IF(AH7&gt;0,(AL7/AH7-1),"")</f>
        <v>-3.8267030113095735E-2</v>
      </c>
      <c r="AO7" s="13"/>
      <c r="AP7" s="55">
        <v>146124642</v>
      </c>
      <c r="AQ7" s="56">
        <f t="shared" ref="AQ7:AQ38" si="13">AP7/AP$70</f>
        <v>0.13518356052861644</v>
      </c>
      <c r="AR7" s="56">
        <f t="shared" ref="AR7:AR70" si="14">IF(AL7&gt;0,(AP7/AL7-1),"")</f>
        <v>-1.3036837662553369E-3</v>
      </c>
      <c r="AS7" s="13"/>
      <c r="AT7" s="55">
        <v>144651807</v>
      </c>
      <c r="AU7" s="56">
        <f>AT7/AT$70</f>
        <v>0.13513189979158277</v>
      </c>
      <c r="AV7" s="56">
        <f t="shared" ref="AV7:AV38" si="15">IF(AP7&gt;0,(AT7/AP7-1),"")</f>
        <v>-1.0079306130994614E-2</v>
      </c>
      <c r="AW7" s="13"/>
      <c r="AX7" s="55">
        <v>139710392</v>
      </c>
      <c r="AY7" s="56">
        <f>AX7/AX$70</f>
        <v>0.1343608161067113</v>
      </c>
      <c r="AZ7" s="56">
        <f>IF(AT7&gt;0,(AX7/AT7-1),"")</f>
        <v>-3.4160755420082678E-2</v>
      </c>
      <c r="BA7" s="13"/>
      <c r="BB7" s="55">
        <v>137376858</v>
      </c>
      <c r="BC7" s="56">
        <f t="shared" ref="BC7:BC38" si="16">BB7/BB$70</f>
        <v>0.13393564936096863</v>
      </c>
      <c r="BD7" s="56">
        <f t="shared" ref="BD7:BD38" si="17">IF(AX7&gt;0,(BB7/AX7-1),"")</f>
        <v>-1.670265158228168E-2</v>
      </c>
      <c r="BE7" s="13"/>
      <c r="BF7" s="55">
        <v>139084259</v>
      </c>
      <c r="BG7" s="56">
        <f t="shared" ref="BG7:BG38" si="18">BF7/BF$70</f>
        <v>0.13401578212021353</v>
      </c>
      <c r="BH7" s="56">
        <f t="shared" ref="BH7:BH38" si="19">IF(BB7&gt;0,(BF7/BB7-1),"")</f>
        <v>1.2428592594540211E-2</v>
      </c>
      <c r="BI7" s="13"/>
      <c r="BJ7" s="55">
        <v>145760527</v>
      </c>
      <c r="BK7" s="56">
        <f t="shared" ref="BK7:BK70" si="20">BJ7/BJ$70</f>
        <v>0.13481802222602471</v>
      </c>
      <c r="BL7" s="56">
        <f t="shared" ref="BL7:BL70" si="21">IF(BF7&gt;0,(BJ7/BF7-1),"")</f>
        <v>4.8001607428487025E-2</v>
      </c>
      <c r="BM7" s="13"/>
      <c r="BN7" s="55">
        <v>149691524</v>
      </c>
      <c r="BO7" s="56">
        <f>BN7/BN$70</f>
        <v>0.13380331675818308</v>
      </c>
      <c r="BP7" s="56">
        <f>IF(BJ7&gt;0,(BN7/BJ7-1),"")</f>
        <v>2.6968872032137936E-2</v>
      </c>
      <c r="BQ7" s="13"/>
      <c r="BR7" s="55">
        <v>155934701</v>
      </c>
      <c r="BS7" s="56">
        <f>BR7/BR$70</f>
        <v>0.13369815719370087</v>
      </c>
      <c r="BT7" s="56">
        <f>IF(BN7&gt;0,(BR7/BN7-1),"")</f>
        <v>4.1706950622000472E-2</v>
      </c>
      <c r="BU7" s="13"/>
      <c r="BV7" s="55">
        <v>160811516</v>
      </c>
      <c r="BW7" s="56">
        <f>BV7/BV$70</f>
        <v>0.13309479179771042</v>
      </c>
      <c r="BX7" s="56">
        <f>IF(BR7&gt;0,(BV7/BR7-1),"")</f>
        <v>3.1274725694314887E-2</v>
      </c>
    </row>
    <row r="8" spans="2:76" s="6" customFormat="1" ht="13.15" hidden="1" customHeight="1" outlineLevel="1" x14ac:dyDescent="0.2">
      <c r="B8" s="14" t="s">
        <v>49</v>
      </c>
      <c r="C8" s="57">
        <v>7962225</v>
      </c>
      <c r="D8" s="58">
        <f t="shared" ref="D8:D70" si="22">C8/C$70</f>
        <v>1.2320657640232109E-2</v>
      </c>
      <c r="E8" s="13"/>
      <c r="F8" s="57">
        <v>8530531</v>
      </c>
      <c r="G8" s="58">
        <f t="shared" ref="G8:G70" si="23">F8/F$70</f>
        <v>1.2194695566153178E-2</v>
      </c>
      <c r="H8" s="58">
        <f t="shared" ref="H8:H38" si="24">IF(C8&gt;0,(F8/C8-1),"")</f>
        <v>7.13752751272414E-2</v>
      </c>
      <c r="I8" s="13"/>
      <c r="J8" s="57">
        <v>9332147</v>
      </c>
      <c r="K8" s="58">
        <f t="shared" ref="K8:K70" si="25">J8/J$70</f>
        <v>1.2454686315542222E-2</v>
      </c>
      <c r="L8" s="58">
        <f t="shared" ref="L8:L70" si="26">IF(F8&gt;0,(J8/F8-1),"")</f>
        <v>9.3970234678239839E-2</v>
      </c>
      <c r="M8" s="13"/>
      <c r="N8" s="57">
        <v>10007463</v>
      </c>
      <c r="O8" s="58">
        <f t="shared" si="0"/>
        <v>1.245527286576259E-2</v>
      </c>
      <c r="P8" s="58">
        <f t="shared" ref="P8:P70" si="27">IF(J8&gt;0,(N8/J8-1),"")</f>
        <v>7.2364483757060505E-2</v>
      </c>
      <c r="Q8" s="13"/>
      <c r="R8" s="57">
        <v>10618948</v>
      </c>
      <c r="S8" s="58">
        <f t="shared" si="1"/>
        <v>1.2327259641057789E-2</v>
      </c>
      <c r="T8" s="58">
        <f t="shared" si="2"/>
        <v>6.1102898906546077E-2</v>
      </c>
      <c r="U8" s="13"/>
      <c r="V8" s="57">
        <v>11693407</v>
      </c>
      <c r="W8" s="58">
        <f t="shared" si="3"/>
        <v>1.2565908275178762E-2</v>
      </c>
      <c r="X8" s="58">
        <f t="shared" si="4"/>
        <v>0.10118318688442574</v>
      </c>
      <c r="Y8" s="13"/>
      <c r="Z8" s="57">
        <v>12509436</v>
      </c>
      <c r="AA8" s="58">
        <f t="shared" si="5"/>
        <v>1.2410474873359828E-2</v>
      </c>
      <c r="AB8" s="58">
        <f t="shared" si="6"/>
        <v>6.9785392743107355E-2</v>
      </c>
      <c r="AC8" s="13"/>
      <c r="AD8" s="57">
        <v>13530293</v>
      </c>
      <c r="AE8" s="58">
        <f t="shared" si="7"/>
        <v>1.2518694827106042E-2</v>
      </c>
      <c r="AF8" s="58">
        <f t="shared" si="8"/>
        <v>8.1606956540646536E-2</v>
      </c>
      <c r="AG8" s="13"/>
      <c r="AH8" s="57">
        <v>13886769</v>
      </c>
      <c r="AI8" s="58">
        <f t="shared" si="9"/>
        <v>1.2440833165356447E-2</v>
      </c>
      <c r="AJ8" s="58">
        <f t="shared" si="10"/>
        <v>2.6346510012754454E-2</v>
      </c>
      <c r="AK8" s="13"/>
      <c r="AL8" s="57">
        <v>12964470</v>
      </c>
      <c r="AM8" s="58">
        <f t="shared" si="11"/>
        <v>1.2014685112487627E-2</v>
      </c>
      <c r="AN8" s="58">
        <f t="shared" si="12"/>
        <v>-6.6415665155804104E-2</v>
      </c>
      <c r="AO8" s="13"/>
      <c r="AP8" s="57">
        <v>12700897</v>
      </c>
      <c r="AQ8" s="58">
        <f t="shared" si="13"/>
        <v>1.174991743259308E-2</v>
      </c>
      <c r="AR8" s="58">
        <f t="shared" si="14"/>
        <v>-2.033041073024966E-2</v>
      </c>
      <c r="AS8" s="13"/>
      <c r="AT8" s="57">
        <v>11850751</v>
      </c>
      <c r="AU8" s="58">
        <f>AT8/AT$70</f>
        <v>1.1070822617425025E-2</v>
      </c>
      <c r="AV8" s="58">
        <f t="shared" si="15"/>
        <v>-6.6935902243754897E-2</v>
      </c>
      <c r="AW8" s="13"/>
      <c r="AX8" s="57">
        <v>11731648</v>
      </c>
      <c r="AY8" s="58">
        <f>AX8/AX$70</f>
        <v>1.1282437741328987E-2</v>
      </c>
      <c r="AZ8" s="58">
        <f>IF(AT8&gt;0,(AX8/AT8-1),"")</f>
        <v>-1.0050249136109635E-2</v>
      </c>
      <c r="BA8" s="13"/>
      <c r="BB8" s="57">
        <v>11514298</v>
      </c>
      <c r="BC8" s="58">
        <f t="shared" si="16"/>
        <v>1.1225871678952669E-2</v>
      </c>
      <c r="BD8" s="58">
        <f t="shared" si="17"/>
        <v>-1.8526808850725884E-2</v>
      </c>
      <c r="BE8" s="13"/>
      <c r="BF8" s="57">
        <v>12013365</v>
      </c>
      <c r="BG8" s="58">
        <f t="shared" si="18"/>
        <v>1.1575576689599352E-2</v>
      </c>
      <c r="BH8" s="58">
        <f t="shared" si="19"/>
        <v>4.3343241594059778E-2</v>
      </c>
      <c r="BI8" s="13"/>
      <c r="BJ8" s="57">
        <v>12866901</v>
      </c>
      <c r="BK8" s="58">
        <f t="shared" si="20"/>
        <v>1.1900959613010039E-2</v>
      </c>
      <c r="BL8" s="58">
        <f t="shared" si="21"/>
        <v>7.1048869321792774E-2</v>
      </c>
      <c r="BM8" s="13"/>
      <c r="BN8" s="57">
        <v>13330403</v>
      </c>
      <c r="BO8" s="58">
        <f t="shared" ref="BO8:BO70" si="28">BN8/BN$70</f>
        <v>1.1915518577546406E-2</v>
      </c>
      <c r="BP8" s="58">
        <f t="shared" ref="BP8:BP70" si="29">IF(BJ8&gt;0,(BN8/BJ8-1),"")</f>
        <v>3.602281543939756E-2</v>
      </c>
      <c r="BQ8" s="13"/>
      <c r="BR8" s="55"/>
      <c r="BS8" s="58"/>
      <c r="BT8" s="58"/>
      <c r="BU8" s="13"/>
      <c r="BV8" s="55"/>
      <c r="BW8" s="58"/>
      <c r="BX8" s="58"/>
    </row>
    <row r="9" spans="2:76" s="6" customFormat="1" ht="13.15" hidden="1" customHeight="1" outlineLevel="1" x14ac:dyDescent="0.2">
      <c r="B9" s="53" t="s">
        <v>50</v>
      </c>
      <c r="C9" s="57">
        <v>13410969</v>
      </c>
      <c r="D9" s="58">
        <f t="shared" si="22"/>
        <v>2.0751982978723403E-2</v>
      </c>
      <c r="E9" s="13"/>
      <c r="F9" s="57">
        <v>14368639</v>
      </c>
      <c r="G9" s="58">
        <f t="shared" si="23"/>
        <v>2.0540477293260598E-2</v>
      </c>
      <c r="H9" s="58">
        <f t="shared" si="24"/>
        <v>7.1409455946099154E-2</v>
      </c>
      <c r="I9" s="13"/>
      <c r="J9" s="57">
        <v>15322503</v>
      </c>
      <c r="K9" s="58">
        <f t="shared" si="25"/>
        <v>2.0449417313502954E-2</v>
      </c>
      <c r="L9" s="58">
        <f t="shared" si="26"/>
        <v>6.6385132231382427E-2</v>
      </c>
      <c r="M9" s="13"/>
      <c r="N9" s="57">
        <v>16297380</v>
      </c>
      <c r="O9" s="58">
        <f t="shared" si="0"/>
        <v>2.0283693769042356E-2</v>
      </c>
      <c r="P9" s="58">
        <f t="shared" si="27"/>
        <v>6.3623873984557155E-2</v>
      </c>
      <c r="Q9" s="13"/>
      <c r="R9" s="57">
        <v>17830831</v>
      </c>
      <c r="S9" s="58">
        <f t="shared" si="1"/>
        <v>2.069934642799099E-2</v>
      </c>
      <c r="T9" s="58">
        <f t="shared" si="2"/>
        <v>9.409187243593764E-2</v>
      </c>
      <c r="U9" s="13"/>
      <c r="V9" s="57">
        <v>19123540</v>
      </c>
      <c r="W9" s="58">
        <f t="shared" si="3"/>
        <v>2.0550439195070526E-2</v>
      </c>
      <c r="X9" s="58">
        <f t="shared" si="4"/>
        <v>7.249852797101819E-2</v>
      </c>
      <c r="Y9" s="13"/>
      <c r="Z9" s="57">
        <v>20590789</v>
      </c>
      <c r="AA9" s="58">
        <f t="shared" si="5"/>
        <v>2.0427896949722909E-2</v>
      </c>
      <c r="AB9" s="58">
        <f t="shared" si="6"/>
        <v>7.6724759118866004E-2</v>
      </c>
      <c r="AC9" s="13"/>
      <c r="AD9" s="57">
        <v>21672573</v>
      </c>
      <c r="AE9" s="58">
        <f t="shared" si="7"/>
        <v>2.0052213762494137E-2</v>
      </c>
      <c r="AF9" s="58">
        <f t="shared" si="8"/>
        <v>5.2537277711893315E-2</v>
      </c>
      <c r="AG9" s="13"/>
      <c r="AH9" s="57">
        <v>21922795</v>
      </c>
      <c r="AI9" s="58">
        <f t="shared" si="9"/>
        <v>1.9640121839234921E-2</v>
      </c>
      <c r="AJ9" s="58">
        <f t="shared" si="10"/>
        <v>1.1545560372550057E-2</v>
      </c>
      <c r="AK9" s="13"/>
      <c r="AL9" s="57">
        <v>20674920</v>
      </c>
      <c r="AM9" s="58">
        <f t="shared" si="11"/>
        <v>1.9160262897432192E-2</v>
      </c>
      <c r="AN9" s="58">
        <f t="shared" si="12"/>
        <v>-5.6921346023625197E-2</v>
      </c>
      <c r="AO9" s="13"/>
      <c r="AP9" s="57">
        <v>20976201</v>
      </c>
      <c r="AQ9" s="58">
        <f t="shared" si="13"/>
        <v>1.9405608107795565E-2</v>
      </c>
      <c r="AR9" s="58">
        <f t="shared" si="14"/>
        <v>1.4572293387350443E-2</v>
      </c>
      <c r="AS9" s="13"/>
      <c r="AT9" s="57">
        <v>20889323</v>
      </c>
      <c r="AU9" s="58">
        <f t="shared" ref="AU9:AU70" si="30">AT9/AT$70</f>
        <v>1.9514542962812801E-2</v>
      </c>
      <c r="AV9" s="58">
        <f t="shared" si="15"/>
        <v>-4.1417413954032423E-3</v>
      </c>
      <c r="AW9" s="13"/>
      <c r="AX9" s="57">
        <v>20143968</v>
      </c>
      <c r="AY9" s="58">
        <f t="shared" ref="AY9:AY70" si="31">AX9/AX$70</f>
        <v>1.9372646095699716E-2</v>
      </c>
      <c r="AZ9" s="58">
        <f t="shared" ref="AZ9:AZ69" si="32">IF(AT9&gt;0,(AX9/AT9-1),"")</f>
        <v>-3.5681146775316752E-2</v>
      </c>
      <c r="BA9" s="13"/>
      <c r="BB9" s="57">
        <v>19618946</v>
      </c>
      <c r="BC9" s="58">
        <f t="shared" si="16"/>
        <v>1.9127503063782244E-2</v>
      </c>
      <c r="BD9" s="58">
        <f t="shared" si="17"/>
        <v>-2.6063484612366294E-2</v>
      </c>
      <c r="BE9" s="13"/>
      <c r="BF9" s="57">
        <v>19399796</v>
      </c>
      <c r="BG9" s="58">
        <f t="shared" si="18"/>
        <v>1.8692833053901448E-2</v>
      </c>
      <c r="BH9" s="58">
        <f t="shared" si="19"/>
        <v>-1.1170324848235991E-2</v>
      </c>
      <c r="BI9" s="13"/>
      <c r="BJ9" s="57">
        <v>20025221</v>
      </c>
      <c r="BK9" s="58">
        <f t="shared" si="20"/>
        <v>1.8521891663159647E-2</v>
      </c>
      <c r="BL9" s="58">
        <f t="shared" si="21"/>
        <v>3.2238741067174059E-2</v>
      </c>
      <c r="BM9" s="13"/>
      <c r="BN9" s="57">
        <v>20850100</v>
      </c>
      <c r="BO9" s="58">
        <f t="shared" si="28"/>
        <v>1.8637077505736347E-2</v>
      </c>
      <c r="BP9" s="58">
        <f t="shared" si="29"/>
        <v>4.1192004822318884E-2</v>
      </c>
      <c r="BQ9" s="13"/>
      <c r="BR9" s="55"/>
      <c r="BS9" s="58"/>
      <c r="BT9" s="58"/>
      <c r="BU9" s="13"/>
      <c r="BV9" s="55"/>
      <c r="BW9" s="58"/>
      <c r="BX9" s="58"/>
    </row>
    <row r="10" spans="2:76" s="6" customFormat="1" ht="13.15" hidden="1" customHeight="1" outlineLevel="1" x14ac:dyDescent="0.2">
      <c r="B10" s="53" t="s">
        <v>51</v>
      </c>
      <c r="C10" s="57">
        <v>8132901</v>
      </c>
      <c r="D10" s="58">
        <f t="shared" si="22"/>
        <v>1.2584759767891683E-2</v>
      </c>
      <c r="E10" s="13"/>
      <c r="F10" s="57">
        <v>8612135</v>
      </c>
      <c r="G10" s="58">
        <f t="shared" si="23"/>
        <v>1.2311351368351231E-2</v>
      </c>
      <c r="H10" s="58">
        <f t="shared" si="24"/>
        <v>5.8925345334954971E-2</v>
      </c>
      <c r="I10" s="13"/>
      <c r="J10" s="57">
        <v>9134930</v>
      </c>
      <c r="K10" s="58">
        <f t="shared" si="25"/>
        <v>1.2191480445436201E-2</v>
      </c>
      <c r="L10" s="58">
        <f t="shared" si="26"/>
        <v>6.0704459463303717E-2</v>
      </c>
      <c r="M10" s="13"/>
      <c r="N10" s="57">
        <v>10041155</v>
      </c>
      <c r="O10" s="58">
        <f t="shared" si="0"/>
        <v>1.2497205876496007E-2</v>
      </c>
      <c r="P10" s="58">
        <f t="shared" si="27"/>
        <v>9.9204372666238383E-2</v>
      </c>
      <c r="Q10" s="13"/>
      <c r="R10" s="57">
        <v>10928192</v>
      </c>
      <c r="S10" s="58">
        <f t="shared" si="1"/>
        <v>1.2686252931206612E-2</v>
      </c>
      <c r="T10" s="58">
        <f t="shared" si="2"/>
        <v>8.834013616959413E-2</v>
      </c>
      <c r="U10" s="13"/>
      <c r="V10" s="57">
        <v>11657265</v>
      </c>
      <c r="W10" s="58">
        <f t="shared" si="3"/>
        <v>1.2527069546920906E-2</v>
      </c>
      <c r="X10" s="58">
        <f t="shared" si="4"/>
        <v>6.6714878362312824E-2</v>
      </c>
      <c r="Y10" s="13"/>
      <c r="Z10" s="57">
        <v>12764071</v>
      </c>
      <c r="AA10" s="58">
        <f t="shared" si="5"/>
        <v>1.266309547666904E-2</v>
      </c>
      <c r="AB10" s="58">
        <f t="shared" si="6"/>
        <v>9.4945598302860867E-2</v>
      </c>
      <c r="AC10" s="13"/>
      <c r="AD10" s="57">
        <v>13769633</v>
      </c>
      <c r="AE10" s="58">
        <f t="shared" si="7"/>
        <v>1.2740140469112432E-2</v>
      </c>
      <c r="AF10" s="58">
        <f t="shared" si="8"/>
        <v>7.8780664883484341E-2</v>
      </c>
      <c r="AG10" s="13"/>
      <c r="AH10" s="57">
        <v>14008903</v>
      </c>
      <c r="AI10" s="58">
        <f t="shared" si="9"/>
        <v>1.2550250173576116E-2</v>
      </c>
      <c r="AJ10" s="58">
        <f t="shared" si="10"/>
        <v>1.7376643226438837E-2</v>
      </c>
      <c r="AK10" s="13"/>
      <c r="AL10" s="57">
        <v>13570129</v>
      </c>
      <c r="AM10" s="58">
        <f t="shared" si="11"/>
        <v>1.2575973169040973E-2</v>
      </c>
      <c r="AN10" s="58">
        <f t="shared" si="12"/>
        <v>-3.1321082029049707E-2</v>
      </c>
      <c r="AO10" s="13"/>
      <c r="AP10" s="57">
        <v>13468123</v>
      </c>
      <c r="AQ10" s="58">
        <f t="shared" si="13"/>
        <v>1.2459697391610042E-2</v>
      </c>
      <c r="AR10" s="58">
        <f t="shared" si="14"/>
        <v>-7.5169513863869719E-3</v>
      </c>
      <c r="AS10" s="13"/>
      <c r="AT10" s="57">
        <v>13278364</v>
      </c>
      <c r="AU10" s="58">
        <f t="shared" si="30"/>
        <v>1.2404480736588105E-2</v>
      </c>
      <c r="AV10" s="58">
        <f t="shared" si="15"/>
        <v>-1.4089491163690737E-2</v>
      </c>
      <c r="AW10" s="13"/>
      <c r="AX10" s="57">
        <v>12585654</v>
      </c>
      <c r="AY10" s="58">
        <f t="shared" si="31"/>
        <v>1.2103743454364478E-2</v>
      </c>
      <c r="AZ10" s="58">
        <f t="shared" si="32"/>
        <v>-5.2168324350801099E-2</v>
      </c>
      <c r="BA10" s="13"/>
      <c r="BB10" s="57">
        <v>12665502</v>
      </c>
      <c r="BC10" s="58">
        <f t="shared" si="16"/>
        <v>1.2348238703003726E-2</v>
      </c>
      <c r="BD10" s="58">
        <f t="shared" si="17"/>
        <v>6.3443663714257692E-3</v>
      </c>
      <c r="BE10" s="13"/>
      <c r="BF10" s="57">
        <v>12742366</v>
      </c>
      <c r="BG10" s="58">
        <f t="shared" si="18"/>
        <v>1.2278011601241062E-2</v>
      </c>
      <c r="BH10" s="58">
        <f t="shared" si="19"/>
        <v>6.0687685336120456E-3</v>
      </c>
      <c r="BI10" s="13"/>
      <c r="BJ10" s="57">
        <v>13438567</v>
      </c>
      <c r="BK10" s="58">
        <f t="shared" si="20"/>
        <v>1.2429709618790842E-2</v>
      </c>
      <c r="BL10" s="58">
        <f t="shared" si="21"/>
        <v>5.4636713464359721E-2</v>
      </c>
      <c r="BM10" s="13"/>
      <c r="BN10" s="57">
        <v>13748393</v>
      </c>
      <c r="BO10" s="58">
        <f t="shared" si="28"/>
        <v>1.2289143261678509E-2</v>
      </c>
      <c r="BP10" s="58">
        <f t="shared" si="29"/>
        <v>2.3054987931376836E-2</v>
      </c>
      <c r="BQ10" s="13"/>
      <c r="BR10" s="55"/>
      <c r="BS10" s="58"/>
      <c r="BT10" s="58"/>
      <c r="BU10" s="13"/>
      <c r="BV10" s="55"/>
      <c r="BW10" s="58"/>
      <c r="BX10" s="58"/>
    </row>
    <row r="11" spans="2:76" s="6" customFormat="1" ht="13.15" hidden="1" customHeight="1" outlineLevel="1" x14ac:dyDescent="0.2">
      <c r="B11" s="53" t="s">
        <v>52</v>
      </c>
      <c r="C11" s="57">
        <v>8644906</v>
      </c>
      <c r="D11" s="58">
        <f t="shared" si="22"/>
        <v>1.3377030560928434E-2</v>
      </c>
      <c r="E11" s="13"/>
      <c r="F11" s="57">
        <v>9388598</v>
      </c>
      <c r="G11" s="58">
        <f t="shared" si="23"/>
        <v>1.3421332670028934E-2</v>
      </c>
      <c r="H11" s="58">
        <f t="shared" si="24"/>
        <v>8.6026614979966221E-2</v>
      </c>
      <c r="I11" s="13"/>
      <c r="J11" s="57">
        <v>10294102</v>
      </c>
      <c r="K11" s="58">
        <f t="shared" si="25"/>
        <v>1.3738511760497967E-2</v>
      </c>
      <c r="L11" s="58">
        <f t="shared" si="26"/>
        <v>9.6447201168907259E-2</v>
      </c>
      <c r="M11" s="13"/>
      <c r="N11" s="57">
        <v>11150715</v>
      </c>
      <c r="O11" s="58">
        <f t="shared" si="0"/>
        <v>1.3878162524643049E-2</v>
      </c>
      <c r="P11" s="58">
        <f t="shared" si="27"/>
        <v>8.321396077093457E-2</v>
      </c>
      <c r="Q11" s="13"/>
      <c r="R11" s="57">
        <v>11920330</v>
      </c>
      <c r="S11" s="58">
        <f t="shared" si="1"/>
        <v>1.3838000046434956E-2</v>
      </c>
      <c r="T11" s="58">
        <f t="shared" si="2"/>
        <v>6.9019340912219507E-2</v>
      </c>
      <c r="U11" s="13"/>
      <c r="V11" s="57">
        <v>12761089</v>
      </c>
      <c r="W11" s="58">
        <f t="shared" si="3"/>
        <v>1.3713255158688369E-2</v>
      </c>
      <c r="X11" s="58">
        <f t="shared" si="4"/>
        <v>7.053152051998568E-2</v>
      </c>
      <c r="Y11" s="13"/>
      <c r="Z11" s="57">
        <v>14306212</v>
      </c>
      <c r="AA11" s="58">
        <f t="shared" si="5"/>
        <v>1.4193036725153626E-2</v>
      </c>
      <c r="AB11" s="58">
        <f t="shared" si="6"/>
        <v>0.12108081057972409</v>
      </c>
      <c r="AC11" s="13"/>
      <c r="AD11" s="57">
        <v>15312557</v>
      </c>
      <c r="AE11" s="58">
        <f t="shared" si="7"/>
        <v>1.4167707092940738E-2</v>
      </c>
      <c r="AF11" s="58">
        <f t="shared" si="8"/>
        <v>7.034321873602889E-2</v>
      </c>
      <c r="AG11" s="13"/>
      <c r="AH11" s="57">
        <v>15760765</v>
      </c>
      <c r="AI11" s="58">
        <f t="shared" si="9"/>
        <v>1.4119702568926515E-2</v>
      </c>
      <c r="AJ11" s="58">
        <f t="shared" si="10"/>
        <v>2.9270617572231705E-2</v>
      </c>
      <c r="AK11" s="13"/>
      <c r="AL11" s="57">
        <v>15149843</v>
      </c>
      <c r="AM11" s="58">
        <f t="shared" si="11"/>
        <v>1.4039956369109182E-2</v>
      </c>
      <c r="AN11" s="58">
        <f t="shared" si="12"/>
        <v>-3.8762204753385987E-2</v>
      </c>
      <c r="AO11" s="13"/>
      <c r="AP11" s="57">
        <v>15034389</v>
      </c>
      <c r="AQ11" s="58">
        <f t="shared" si="13"/>
        <v>1.39086892366331E-2</v>
      </c>
      <c r="AR11" s="58">
        <f t="shared" si="14"/>
        <v>-7.6208050472866828E-3</v>
      </c>
      <c r="AS11" s="13"/>
      <c r="AT11" s="57">
        <v>14993498</v>
      </c>
      <c r="AU11" s="58">
        <f t="shared" si="30"/>
        <v>1.4006737359743435E-2</v>
      </c>
      <c r="AV11" s="58">
        <f t="shared" si="15"/>
        <v>-2.7198311816994947E-3</v>
      </c>
      <c r="AW11" s="13"/>
      <c r="AX11" s="57">
        <v>14704541</v>
      </c>
      <c r="AY11" s="58">
        <f t="shared" si="31"/>
        <v>1.4141497285574837E-2</v>
      </c>
      <c r="AZ11" s="58">
        <f t="shared" si="32"/>
        <v>-1.927215383628289E-2</v>
      </c>
      <c r="BA11" s="13"/>
      <c r="BB11" s="57">
        <v>14533018</v>
      </c>
      <c r="BC11" s="58">
        <f t="shared" si="16"/>
        <v>1.4168974537215327E-2</v>
      </c>
      <c r="BD11" s="58">
        <f t="shared" si="17"/>
        <v>-1.1664627954044993E-2</v>
      </c>
      <c r="BE11" s="13"/>
      <c r="BF11" s="57">
        <v>14976449</v>
      </c>
      <c r="BG11" s="58">
        <f t="shared" si="18"/>
        <v>1.4430680657532134E-2</v>
      </c>
      <c r="BH11" s="58">
        <f t="shared" si="19"/>
        <v>3.0511969365206948E-2</v>
      </c>
      <c r="BI11" s="13"/>
      <c r="BJ11" s="57">
        <v>15681149</v>
      </c>
      <c r="BK11" s="58">
        <f t="shared" si="20"/>
        <v>1.4503936956893721E-2</v>
      </c>
      <c r="BL11" s="58">
        <f t="shared" si="21"/>
        <v>4.7053877724953397E-2</v>
      </c>
      <c r="BM11" s="13"/>
      <c r="BN11" s="57">
        <v>15834484</v>
      </c>
      <c r="BO11" s="58">
        <f t="shared" si="28"/>
        <v>1.4153817275281276E-2</v>
      </c>
      <c r="BP11" s="58">
        <f t="shared" si="29"/>
        <v>9.7783013221799386E-3</v>
      </c>
      <c r="BQ11" s="13"/>
      <c r="BR11" s="55"/>
      <c r="BS11" s="58"/>
      <c r="BT11" s="58"/>
      <c r="BU11" s="13"/>
      <c r="BV11" s="55"/>
      <c r="BW11" s="58"/>
      <c r="BX11" s="58"/>
    </row>
    <row r="12" spans="2:76" s="6" customFormat="1" ht="13.15" hidden="1" customHeight="1" outlineLevel="1" x14ac:dyDescent="0.2">
      <c r="B12" s="53" t="s">
        <v>53</v>
      </c>
      <c r="C12" s="57">
        <v>5947355</v>
      </c>
      <c r="D12" s="58">
        <f t="shared" si="22"/>
        <v>9.2028704061895544E-3</v>
      </c>
      <c r="E12" s="13"/>
      <c r="F12" s="57">
        <v>6128095</v>
      </c>
      <c r="G12" s="58">
        <f t="shared" si="23"/>
        <v>8.7603283928591857E-3</v>
      </c>
      <c r="H12" s="58">
        <f t="shared" si="24"/>
        <v>3.0389980083583401E-2</v>
      </c>
      <c r="I12" s="13"/>
      <c r="J12" s="57">
        <v>6498622</v>
      </c>
      <c r="K12" s="58">
        <f t="shared" si="25"/>
        <v>8.6730629611044083E-3</v>
      </c>
      <c r="L12" s="58">
        <f t="shared" si="26"/>
        <v>6.0463651428380283E-2</v>
      </c>
      <c r="M12" s="13"/>
      <c r="N12" s="57">
        <v>7026840</v>
      </c>
      <c r="O12" s="58">
        <f t="shared" si="0"/>
        <v>8.7455941215126357E-3</v>
      </c>
      <c r="P12" s="58">
        <f t="shared" si="27"/>
        <v>8.1281539378655898E-2</v>
      </c>
      <c r="Q12" s="13"/>
      <c r="R12" s="57">
        <v>7682150</v>
      </c>
      <c r="S12" s="58">
        <f t="shared" si="1"/>
        <v>8.9180074760279535E-3</v>
      </c>
      <c r="T12" s="58">
        <f t="shared" si="2"/>
        <v>9.3258135947310583E-2</v>
      </c>
      <c r="U12" s="13"/>
      <c r="V12" s="57">
        <v>8339327</v>
      </c>
      <c r="W12" s="58">
        <f t="shared" si="3"/>
        <v>8.9615642522937657E-3</v>
      </c>
      <c r="X12" s="58">
        <f t="shared" si="4"/>
        <v>8.5545973457951119E-2</v>
      </c>
      <c r="Y12" s="13"/>
      <c r="Z12" s="57">
        <v>8726353</v>
      </c>
      <c r="AA12" s="58">
        <f t="shared" si="5"/>
        <v>8.6573195340356006E-3</v>
      </c>
      <c r="AB12" s="58">
        <f t="shared" si="6"/>
        <v>4.6409740258416488E-2</v>
      </c>
      <c r="AC12" s="13"/>
      <c r="AD12" s="57">
        <v>9158474</v>
      </c>
      <c r="AE12" s="58">
        <f t="shared" si="7"/>
        <v>8.4737367541105856E-3</v>
      </c>
      <c r="AF12" s="58">
        <f t="shared" si="8"/>
        <v>4.9519083172546496E-2</v>
      </c>
      <c r="AG12" s="13"/>
      <c r="AH12" s="57">
        <v>9450694</v>
      </c>
      <c r="AI12" s="58">
        <f t="shared" si="9"/>
        <v>8.4666568120226656E-3</v>
      </c>
      <c r="AJ12" s="58">
        <f t="shared" si="10"/>
        <v>3.1907062246396167E-2</v>
      </c>
      <c r="AK12" s="13"/>
      <c r="AL12" s="57">
        <v>8754647</v>
      </c>
      <c r="AM12" s="58">
        <f t="shared" si="11"/>
        <v>8.1132762832560427E-3</v>
      </c>
      <c r="AN12" s="58">
        <f t="shared" si="12"/>
        <v>-7.3650358375797587E-2</v>
      </c>
      <c r="AO12" s="13"/>
      <c r="AP12" s="57">
        <v>8995767</v>
      </c>
      <c r="AQ12" s="58">
        <f t="shared" si="13"/>
        <v>8.3222090134929486E-3</v>
      </c>
      <c r="AR12" s="58">
        <f t="shared" si="14"/>
        <v>2.7541944295412568E-2</v>
      </c>
      <c r="AS12" s="13"/>
      <c r="AT12" s="57">
        <v>9349285</v>
      </c>
      <c r="AU12" s="58">
        <f t="shared" si="30"/>
        <v>8.7339845242510386E-3</v>
      </c>
      <c r="AV12" s="58">
        <f t="shared" si="15"/>
        <v>3.92982610598962E-2</v>
      </c>
      <c r="AW12" s="13"/>
      <c r="AX12" s="57">
        <v>9144008</v>
      </c>
      <c r="AY12" s="58">
        <f t="shared" si="31"/>
        <v>8.7938796805200926E-3</v>
      </c>
      <c r="AZ12" s="58">
        <f t="shared" si="32"/>
        <v>-2.1956438380047238E-2</v>
      </c>
      <c r="BA12" s="13"/>
      <c r="BB12" s="57">
        <v>8490924</v>
      </c>
      <c r="BC12" s="58">
        <f t="shared" si="16"/>
        <v>8.2782314006237742E-3</v>
      </c>
      <c r="BD12" s="58">
        <f t="shared" si="17"/>
        <v>-7.1422072246655977E-2</v>
      </c>
      <c r="BE12" s="13"/>
      <c r="BF12" s="57">
        <v>8465366</v>
      </c>
      <c r="BG12" s="58">
        <f t="shared" si="18"/>
        <v>8.1568730608390667E-3</v>
      </c>
      <c r="BH12" s="58">
        <f t="shared" si="19"/>
        <v>-3.0100375412617231E-3</v>
      </c>
      <c r="BI12" s="13"/>
      <c r="BJ12" s="57">
        <v>8967948</v>
      </c>
      <c r="BK12" s="58">
        <f t="shared" si="20"/>
        <v>8.2947080232896927E-3</v>
      </c>
      <c r="BL12" s="58">
        <f t="shared" si="21"/>
        <v>5.936919915807537E-2</v>
      </c>
      <c r="BM12" s="13"/>
      <c r="BN12" s="57">
        <v>9419766</v>
      </c>
      <c r="BO12" s="58">
        <f t="shared" si="28"/>
        <v>8.4199552533513067E-3</v>
      </c>
      <c r="BP12" s="58">
        <f t="shared" si="29"/>
        <v>5.0381425048405815E-2</v>
      </c>
      <c r="BQ12" s="13"/>
      <c r="BR12" s="55"/>
      <c r="BS12" s="58"/>
      <c r="BT12" s="58"/>
      <c r="BU12" s="13"/>
      <c r="BV12" s="55"/>
      <c r="BW12" s="58"/>
      <c r="BX12" s="58"/>
    </row>
    <row r="13" spans="2:76" s="6" customFormat="1" ht="13.15" hidden="1" customHeight="1" outlineLevel="1" x14ac:dyDescent="0.2">
      <c r="B13" s="53" t="s">
        <v>54</v>
      </c>
      <c r="C13" s="57">
        <v>6678221</v>
      </c>
      <c r="D13" s="58">
        <f t="shared" si="22"/>
        <v>1.033380425531915E-2</v>
      </c>
      <c r="E13" s="13"/>
      <c r="F13" s="57">
        <v>7219197</v>
      </c>
      <c r="G13" s="58">
        <f t="shared" si="23"/>
        <v>1.0320097265584794E-2</v>
      </c>
      <c r="H13" s="58">
        <f t="shared" si="24"/>
        <v>8.1006004443398893E-2</v>
      </c>
      <c r="I13" s="13"/>
      <c r="J13" s="57">
        <v>7558394</v>
      </c>
      <c r="K13" s="58">
        <f t="shared" si="25"/>
        <v>1.0087435004964713E-2</v>
      </c>
      <c r="L13" s="58">
        <f t="shared" si="26"/>
        <v>4.6985419569517184E-2</v>
      </c>
      <c r="M13" s="13"/>
      <c r="N13" s="57">
        <v>8693217</v>
      </c>
      <c r="O13" s="58">
        <f t="shared" si="0"/>
        <v>1.0819564340761097E-2</v>
      </c>
      <c r="P13" s="58">
        <f t="shared" si="27"/>
        <v>0.15014075741486876</v>
      </c>
      <c r="Q13" s="13"/>
      <c r="R13" s="57">
        <v>9076787</v>
      </c>
      <c r="S13" s="58">
        <f t="shared" si="1"/>
        <v>1.0537005177497619E-2</v>
      </c>
      <c r="T13" s="58">
        <f t="shared" si="2"/>
        <v>4.4122906399322703E-2</v>
      </c>
      <c r="U13" s="13"/>
      <c r="V13" s="57">
        <v>9367301</v>
      </c>
      <c r="W13" s="58">
        <f t="shared" si="3"/>
        <v>1.0066240331153298E-2</v>
      </c>
      <c r="X13" s="58">
        <f t="shared" si="4"/>
        <v>3.2006259483669641E-2</v>
      </c>
      <c r="Y13" s="13"/>
      <c r="Z13" s="57">
        <v>10092375</v>
      </c>
      <c r="AA13" s="58">
        <f t="shared" si="5"/>
        <v>1.0012535045546811E-2</v>
      </c>
      <c r="AB13" s="58">
        <f t="shared" si="6"/>
        <v>7.740479354725549E-2</v>
      </c>
      <c r="AC13" s="13"/>
      <c r="AD13" s="57">
        <v>10925731</v>
      </c>
      <c r="AE13" s="58">
        <f t="shared" si="7"/>
        <v>1.0108864024751875E-2</v>
      </c>
      <c r="AF13" s="58">
        <f t="shared" si="8"/>
        <v>8.257283345099653E-2</v>
      </c>
      <c r="AG13" s="13"/>
      <c r="AH13" s="57">
        <v>11130528</v>
      </c>
      <c r="AI13" s="58">
        <f t="shared" si="9"/>
        <v>9.9715809984546131E-3</v>
      </c>
      <c r="AJ13" s="58">
        <f t="shared" si="10"/>
        <v>1.8744466617382383E-2</v>
      </c>
      <c r="AK13" s="13"/>
      <c r="AL13" s="57">
        <v>10930330</v>
      </c>
      <c r="AM13" s="58">
        <f t="shared" si="11"/>
        <v>1.0129567435118975E-2</v>
      </c>
      <c r="AN13" s="58">
        <f t="shared" si="12"/>
        <v>-1.7986388426496913E-2</v>
      </c>
      <c r="AO13" s="13"/>
      <c r="AP13" s="57">
        <v>10957194</v>
      </c>
      <c r="AQ13" s="58">
        <f t="shared" si="13"/>
        <v>1.013677418161129E-2</v>
      </c>
      <c r="AR13" s="58">
        <f t="shared" si="14"/>
        <v>2.4577483022012458E-3</v>
      </c>
      <c r="AS13" s="13"/>
      <c r="AT13" s="57">
        <v>10924704</v>
      </c>
      <c r="AU13" s="58">
        <f t="shared" si="30"/>
        <v>1.0205721150657342E-2</v>
      </c>
      <c r="AV13" s="58">
        <f t="shared" si="15"/>
        <v>-2.9651752081782945E-3</v>
      </c>
      <c r="AW13" s="13"/>
      <c r="AX13" s="57">
        <v>9809506</v>
      </c>
      <c r="AY13" s="58">
        <f t="shared" si="31"/>
        <v>9.433895452556464E-3</v>
      </c>
      <c r="AZ13" s="58">
        <f t="shared" si="32"/>
        <v>-0.10208038588505464</v>
      </c>
      <c r="BA13" s="13"/>
      <c r="BB13" s="57">
        <v>10376438</v>
      </c>
      <c r="BC13" s="58">
        <f t="shared" si="16"/>
        <v>1.0116514395633002E-2</v>
      </c>
      <c r="BD13" s="58">
        <f t="shared" si="17"/>
        <v>5.7794143762183392E-2</v>
      </c>
      <c r="BE13" s="13"/>
      <c r="BF13" s="57">
        <v>9876992</v>
      </c>
      <c r="BG13" s="58">
        <f t="shared" si="18"/>
        <v>9.5170569077489345E-3</v>
      </c>
      <c r="BH13" s="58">
        <f t="shared" si="19"/>
        <v>-4.8132702185470611E-2</v>
      </c>
      <c r="BI13" s="13"/>
      <c r="BJ13" s="57">
        <v>11020833</v>
      </c>
      <c r="BK13" s="58">
        <f t="shared" si="20"/>
        <v>1.0193479256172739E-2</v>
      </c>
      <c r="BL13" s="58">
        <f t="shared" si="21"/>
        <v>0.11580863890544824</v>
      </c>
      <c r="BM13" s="13"/>
      <c r="BN13" s="57">
        <v>10917442</v>
      </c>
      <c r="BO13" s="58">
        <f t="shared" si="28"/>
        <v>9.7586684341265158E-3</v>
      </c>
      <c r="BP13" s="58">
        <f t="shared" si="29"/>
        <v>-9.3814142724056859E-3</v>
      </c>
      <c r="BQ13" s="13"/>
      <c r="BR13" s="55"/>
      <c r="BS13" s="58"/>
      <c r="BT13" s="58"/>
      <c r="BU13" s="13"/>
      <c r="BV13" s="55"/>
      <c r="BW13" s="58"/>
      <c r="BX13" s="58"/>
    </row>
    <row r="14" spans="2:76" s="6" customFormat="1" ht="13.15" hidden="1" customHeight="1" outlineLevel="1" x14ac:dyDescent="0.2">
      <c r="B14" s="53" t="s">
        <v>55</v>
      </c>
      <c r="C14" s="57">
        <v>14913917</v>
      </c>
      <c r="D14" s="58">
        <f t="shared" si="22"/>
        <v>2.3077627852998064E-2</v>
      </c>
      <c r="E14" s="13"/>
      <c r="F14" s="57">
        <v>16715670</v>
      </c>
      <c r="G14" s="58">
        <f t="shared" si="23"/>
        <v>2.3895641060829587E-2</v>
      </c>
      <c r="H14" s="58">
        <f t="shared" si="24"/>
        <v>0.12081018018271128</v>
      </c>
      <c r="I14" s="13"/>
      <c r="J14" s="57">
        <v>17905331</v>
      </c>
      <c r="K14" s="58">
        <f t="shared" si="25"/>
        <v>2.389646037304748E-2</v>
      </c>
      <c r="L14" s="58">
        <f t="shared" si="26"/>
        <v>7.1170404775877882E-2</v>
      </c>
      <c r="M14" s="13"/>
      <c r="N14" s="57">
        <v>19600864</v>
      </c>
      <c r="O14" s="58">
        <f t="shared" si="0"/>
        <v>2.4395204811119741E-2</v>
      </c>
      <c r="P14" s="58">
        <f t="shared" si="27"/>
        <v>9.4694311990099589E-2</v>
      </c>
      <c r="Q14" s="13"/>
      <c r="R14" s="57">
        <v>21753014</v>
      </c>
      <c r="S14" s="58">
        <f t="shared" si="1"/>
        <v>2.5252506326762788E-2</v>
      </c>
      <c r="T14" s="58">
        <f t="shared" si="2"/>
        <v>0.10979873132123164</v>
      </c>
      <c r="U14" s="13"/>
      <c r="V14" s="57">
        <v>24466226</v>
      </c>
      <c r="W14" s="58">
        <f t="shared" si="3"/>
        <v>2.6291768665521843E-2</v>
      </c>
      <c r="X14" s="58">
        <f t="shared" si="4"/>
        <v>0.12472809515040084</v>
      </c>
      <c r="Y14" s="13"/>
      <c r="Z14" s="57">
        <v>26194713</v>
      </c>
      <c r="AA14" s="58">
        <f t="shared" si="5"/>
        <v>2.598748876459115E-2</v>
      </c>
      <c r="AB14" s="58">
        <f t="shared" si="6"/>
        <v>7.0647880061273094E-2</v>
      </c>
      <c r="AC14" s="13"/>
      <c r="AD14" s="57">
        <v>27644028</v>
      </c>
      <c r="AE14" s="58">
        <f t="shared" si="7"/>
        <v>2.5577210362257092E-2</v>
      </c>
      <c r="AF14" s="58">
        <f t="shared" si="8"/>
        <v>5.5328531371960477E-2</v>
      </c>
      <c r="AG14" s="13"/>
      <c r="AH14" s="57">
        <v>28545641</v>
      </c>
      <c r="AI14" s="58">
        <f t="shared" si="9"/>
        <v>2.5573375439539518E-2</v>
      </c>
      <c r="AJ14" s="58">
        <f t="shared" si="10"/>
        <v>3.2615109491279659E-2</v>
      </c>
      <c r="AK14" s="13"/>
      <c r="AL14" s="57">
        <v>27827370</v>
      </c>
      <c r="AM14" s="58">
        <f t="shared" si="11"/>
        <v>2.578872009875335E-2</v>
      </c>
      <c r="AN14" s="58">
        <f t="shared" si="12"/>
        <v>-2.5162195516996833E-2</v>
      </c>
      <c r="AO14" s="13"/>
      <c r="AP14" s="57">
        <v>27795027</v>
      </c>
      <c r="AQ14" s="58">
        <f t="shared" si="13"/>
        <v>2.5713874562300232E-2</v>
      </c>
      <c r="AR14" s="58">
        <f t="shared" si="14"/>
        <v>-1.1622729708197221E-3</v>
      </c>
      <c r="AS14" s="13"/>
      <c r="AT14" s="57">
        <v>27332590</v>
      </c>
      <c r="AU14" s="58">
        <f t="shared" si="30"/>
        <v>2.5533762000805271E-2</v>
      </c>
      <c r="AV14" s="58">
        <f t="shared" si="15"/>
        <v>-1.6637400640049704E-2</v>
      </c>
      <c r="AW14" s="13"/>
      <c r="AX14" s="57">
        <v>26225596</v>
      </c>
      <c r="AY14" s="58">
        <f t="shared" si="31"/>
        <v>2.522140573082712E-2</v>
      </c>
      <c r="AZ14" s="58">
        <f t="shared" si="32"/>
        <v>-4.0500881914227627E-2</v>
      </c>
      <c r="BA14" s="13"/>
      <c r="BB14" s="57">
        <v>25931724</v>
      </c>
      <c r="BC14" s="58">
        <f t="shared" si="16"/>
        <v>2.5282149727062581E-2</v>
      </c>
      <c r="BD14" s="58">
        <f t="shared" si="17"/>
        <v>-1.120554133450391E-2</v>
      </c>
      <c r="BE14" s="13"/>
      <c r="BF14" s="57">
        <v>26670562</v>
      </c>
      <c r="BG14" s="58">
        <f t="shared" si="18"/>
        <v>2.5698639455782313E-2</v>
      </c>
      <c r="BH14" s="58">
        <f t="shared" si="19"/>
        <v>2.8491665266836774E-2</v>
      </c>
      <c r="BI14" s="13"/>
      <c r="BJ14" s="57">
        <v>27869099</v>
      </c>
      <c r="BK14" s="58">
        <f t="shared" si="20"/>
        <v>2.5776915641923297E-2</v>
      </c>
      <c r="BL14" s="58">
        <f t="shared" si="21"/>
        <v>4.4938573097934809E-2</v>
      </c>
      <c r="BM14" s="13"/>
      <c r="BN14" s="57">
        <v>28684375</v>
      </c>
      <c r="BO14" s="58">
        <f t="shared" si="28"/>
        <v>2.5639825232426035E-2</v>
      </c>
      <c r="BP14" s="58">
        <f t="shared" si="29"/>
        <v>2.9253762383921966E-2</v>
      </c>
      <c r="BQ14" s="13"/>
      <c r="BR14" s="55"/>
      <c r="BS14" s="58"/>
      <c r="BT14" s="58"/>
      <c r="BU14" s="13"/>
      <c r="BV14" s="55"/>
      <c r="BW14" s="58"/>
      <c r="BX14" s="58"/>
    </row>
    <row r="15" spans="2:76" s="6" customFormat="1" ht="13.15" hidden="1" customHeight="1" outlineLevel="1" x14ac:dyDescent="0.2">
      <c r="B15" s="14" t="s">
        <v>56</v>
      </c>
      <c r="C15" s="57">
        <v>20641059</v>
      </c>
      <c r="D15" s="58">
        <f t="shared" si="22"/>
        <v>3.1939743133462282E-2</v>
      </c>
      <c r="E15" s="13"/>
      <c r="F15" s="57">
        <v>22529649</v>
      </c>
      <c r="G15" s="58">
        <f t="shared" si="23"/>
        <v>3.2206929529625693E-2</v>
      </c>
      <c r="H15" s="58">
        <f t="shared" si="24"/>
        <v>9.1496758959896285E-2</v>
      </c>
      <c r="I15" s="13"/>
      <c r="J15" s="57">
        <v>24841945</v>
      </c>
      <c r="K15" s="58">
        <f t="shared" si="25"/>
        <v>3.3154067594836696E-2</v>
      </c>
      <c r="L15" s="58">
        <f t="shared" si="26"/>
        <v>0.10263346756977887</v>
      </c>
      <c r="M15" s="13"/>
      <c r="N15" s="57">
        <v>26971954</v>
      </c>
      <c r="O15" s="58">
        <f t="shared" si="0"/>
        <v>3.3569251946551963E-2</v>
      </c>
      <c r="P15" s="58">
        <f t="shared" si="27"/>
        <v>8.5742440859602587E-2</v>
      </c>
      <c r="Q15" s="13"/>
      <c r="R15" s="57">
        <v>28914124</v>
      </c>
      <c r="S15" s="58">
        <f t="shared" si="1"/>
        <v>3.356565206287293E-2</v>
      </c>
      <c r="T15" s="58">
        <f t="shared" si="2"/>
        <v>7.2007018846317106E-2</v>
      </c>
      <c r="U15" s="13"/>
      <c r="V15" s="57">
        <v>31578453</v>
      </c>
      <c r="W15" s="58">
        <f t="shared" si="3"/>
        <v>3.3934673091430376E-2</v>
      </c>
      <c r="X15" s="58">
        <f t="shared" si="4"/>
        <v>9.2146281173865141E-2</v>
      </c>
      <c r="Y15" s="13"/>
      <c r="Z15" s="57">
        <v>33882969</v>
      </c>
      <c r="AA15" s="58">
        <f t="shared" si="5"/>
        <v>3.3614923599219824E-2</v>
      </c>
      <c r="AB15" s="58">
        <f t="shared" si="6"/>
        <v>7.297748246248803E-2</v>
      </c>
      <c r="AC15" s="13"/>
      <c r="AD15" s="57">
        <v>36631505</v>
      </c>
      <c r="AE15" s="58">
        <f t="shared" si="7"/>
        <v>3.389273478058525E-2</v>
      </c>
      <c r="AF15" s="58">
        <f t="shared" si="8"/>
        <v>8.1118511190681142E-2</v>
      </c>
      <c r="AG15" s="13"/>
      <c r="AH15" s="57">
        <v>37431136</v>
      </c>
      <c r="AI15" s="58">
        <f t="shared" si="9"/>
        <v>3.3533683621133729E-2</v>
      </c>
      <c r="AJ15" s="58">
        <f t="shared" si="10"/>
        <v>2.1829051249736997E-2</v>
      </c>
      <c r="AK15" s="13"/>
      <c r="AL15" s="57">
        <v>36443682</v>
      </c>
      <c r="AM15" s="58">
        <f t="shared" si="11"/>
        <v>3.3773795887501248E-2</v>
      </c>
      <c r="AN15" s="58">
        <f t="shared" si="12"/>
        <v>-2.6380551207422664E-2</v>
      </c>
      <c r="AO15" s="13"/>
      <c r="AP15" s="57">
        <v>36197044</v>
      </c>
      <c r="AQ15" s="58">
        <f t="shared" si="13"/>
        <v>3.3486790602580176E-2</v>
      </c>
      <c r="AR15" s="58">
        <f t="shared" si="14"/>
        <v>-6.76764768170246E-3</v>
      </c>
      <c r="AS15" s="13"/>
      <c r="AT15" s="57">
        <v>36033292</v>
      </c>
      <c r="AU15" s="58">
        <f t="shared" si="30"/>
        <v>3.3661848439299771E-2</v>
      </c>
      <c r="AV15" s="58">
        <f t="shared" si="15"/>
        <v>-4.5239053222135839E-3</v>
      </c>
      <c r="AW15" s="13"/>
      <c r="AX15" s="57">
        <v>35365471</v>
      </c>
      <c r="AY15" s="58">
        <f t="shared" si="31"/>
        <v>3.4011310665839595E-2</v>
      </c>
      <c r="AZ15" s="58">
        <f t="shared" si="32"/>
        <v>-1.8533444016161527E-2</v>
      </c>
      <c r="BA15" s="13"/>
      <c r="BB15" s="57">
        <v>34246008</v>
      </c>
      <c r="BC15" s="58">
        <f t="shared" si="16"/>
        <v>3.3388165854695312E-2</v>
      </c>
      <c r="BD15" s="58">
        <f t="shared" si="17"/>
        <v>-3.1654123876930673E-2</v>
      </c>
      <c r="BE15" s="13"/>
      <c r="BF15" s="57">
        <v>34939363</v>
      </c>
      <c r="BG15" s="58">
        <f t="shared" si="18"/>
        <v>3.3666110693569215E-2</v>
      </c>
      <c r="BH15" s="58">
        <f t="shared" si="19"/>
        <v>2.0246301408327616E-2</v>
      </c>
      <c r="BI15" s="13"/>
      <c r="BJ15" s="57">
        <v>35890809</v>
      </c>
      <c r="BK15" s="58">
        <f t="shared" si="20"/>
        <v>3.319642145278473E-2</v>
      </c>
      <c r="BL15" s="58">
        <f t="shared" si="21"/>
        <v>2.723134935230509E-2</v>
      </c>
      <c r="BM15" s="13"/>
      <c r="BN15" s="57">
        <v>36906561</v>
      </c>
      <c r="BO15" s="58">
        <f t="shared" si="28"/>
        <v>3.2989311218036672E-2</v>
      </c>
      <c r="BP15" s="58">
        <f t="shared" si="29"/>
        <v>2.8301173149928083E-2</v>
      </c>
      <c r="BQ15" s="13"/>
      <c r="BR15" s="55"/>
      <c r="BS15" s="58"/>
      <c r="BT15" s="58"/>
      <c r="BU15" s="13"/>
      <c r="BV15" s="55"/>
      <c r="BW15" s="58"/>
      <c r="BX15" s="58"/>
    </row>
    <row r="16" spans="2:76" s="6" customFormat="1" ht="15" collapsed="1" x14ac:dyDescent="0.25">
      <c r="B16" s="52" t="s">
        <v>1</v>
      </c>
      <c r="C16" s="55">
        <v>20042880</v>
      </c>
      <c r="D16" s="56">
        <f t="shared" si="22"/>
        <v>3.1014127659574467E-2</v>
      </c>
      <c r="F16" s="55">
        <v>21557351</v>
      </c>
      <c r="G16" s="56">
        <f t="shared" si="23"/>
        <v>3.0816995173888678E-2</v>
      </c>
      <c r="H16" s="56">
        <f t="shared" si="24"/>
        <v>7.5561546045278982E-2</v>
      </c>
      <c r="J16" s="55">
        <v>23410533</v>
      </c>
      <c r="K16" s="56">
        <f t="shared" si="25"/>
        <v>3.1243704690319344E-2</v>
      </c>
      <c r="L16" s="56">
        <f t="shared" si="26"/>
        <v>8.5965200455287771E-2</v>
      </c>
      <c r="N16" s="55">
        <v>25087830</v>
      </c>
      <c r="O16" s="56">
        <f t="shared" si="0"/>
        <v>3.1224274150188185E-2</v>
      </c>
      <c r="P16" s="56">
        <f t="shared" si="27"/>
        <v>7.1647108589966813E-2</v>
      </c>
      <c r="R16" s="55">
        <v>26800618</v>
      </c>
      <c r="S16" s="56">
        <f t="shared" si="1"/>
        <v>3.1112138097559843E-2</v>
      </c>
      <c r="T16" s="56">
        <f t="shared" si="2"/>
        <v>6.827166797606643E-2</v>
      </c>
      <c r="V16" s="55">
        <v>28907051</v>
      </c>
      <c r="W16" s="56">
        <f t="shared" si="3"/>
        <v>3.1063944953931263E-2</v>
      </c>
      <c r="X16" s="56">
        <f t="shared" si="4"/>
        <v>7.8596433858353576E-2</v>
      </c>
      <c r="Z16" s="55">
        <v>31407151</v>
      </c>
      <c r="AA16" s="56">
        <f t="shared" si="5"/>
        <v>3.1158691593235539E-2</v>
      </c>
      <c r="AB16" s="56">
        <f t="shared" si="6"/>
        <v>8.6487549352578297E-2</v>
      </c>
      <c r="AD16" s="55">
        <v>34228275</v>
      </c>
      <c r="AE16" s="56">
        <f t="shared" si="7"/>
        <v>3.1669183304697326E-2</v>
      </c>
      <c r="AF16" s="56">
        <f t="shared" si="8"/>
        <v>8.98242569025125E-2</v>
      </c>
      <c r="AH16" s="55">
        <v>35615255</v>
      </c>
      <c r="AI16" s="56">
        <f t="shared" si="9"/>
        <v>3.1906878093574322E-2</v>
      </c>
      <c r="AJ16" s="56">
        <f t="shared" si="10"/>
        <v>4.0521469457634129E-2</v>
      </c>
      <c r="AL16" s="55">
        <v>34137634</v>
      </c>
      <c r="AM16" s="56">
        <f t="shared" si="11"/>
        <v>3.1636690354125661E-2</v>
      </c>
      <c r="AN16" s="56">
        <f t="shared" si="12"/>
        <v>-4.1488429606919897E-2</v>
      </c>
      <c r="AP16" s="55">
        <v>34406424</v>
      </c>
      <c r="AQ16" s="56">
        <f t="shared" si="13"/>
        <v>3.1830243261620726E-2</v>
      </c>
      <c r="AR16" s="56">
        <f t="shared" si="14"/>
        <v>7.8737149739200873E-3</v>
      </c>
      <c r="AT16" s="55">
        <v>33917092</v>
      </c>
      <c r="AU16" s="56">
        <f t="shared" si="30"/>
        <v>3.168492100044E-2</v>
      </c>
      <c r="AV16" s="56">
        <f t="shared" si="15"/>
        <v>-1.4222111545216132E-2</v>
      </c>
      <c r="AX16" s="55">
        <v>32534897</v>
      </c>
      <c r="AY16" s="56">
        <f t="shared" si="31"/>
        <v>3.1289120660886793E-2</v>
      </c>
      <c r="AZ16" s="56">
        <f t="shared" si="32"/>
        <v>-4.0752167078474733E-2</v>
      </c>
      <c r="BB16" s="55">
        <v>32583929</v>
      </c>
      <c r="BC16" s="56">
        <f t="shared" si="16"/>
        <v>3.1767720945741075E-2</v>
      </c>
      <c r="BD16" s="56">
        <f t="shared" si="17"/>
        <v>1.5070587129875079E-3</v>
      </c>
      <c r="BF16" s="55">
        <v>32801401</v>
      </c>
      <c r="BG16" s="56">
        <f t="shared" si="18"/>
        <v>3.1606059817694786E-2</v>
      </c>
      <c r="BH16" s="56">
        <f t="shared" si="19"/>
        <v>6.6742104673749303E-3</v>
      </c>
      <c r="BJ16" s="55">
        <v>33326667</v>
      </c>
      <c r="BK16" s="56">
        <f t="shared" si="20"/>
        <v>3.0824774201902577E-2</v>
      </c>
      <c r="BL16" s="56">
        <f t="shared" si="21"/>
        <v>1.6013523324811541E-2</v>
      </c>
      <c r="BN16" s="55">
        <v>34698808</v>
      </c>
      <c r="BO16" s="56">
        <f t="shared" si="28"/>
        <v>3.1015888367569674E-2</v>
      </c>
      <c r="BP16" s="56">
        <f t="shared" si="29"/>
        <v>4.1172464081091542E-2</v>
      </c>
      <c r="BR16" s="55">
        <v>36379698</v>
      </c>
      <c r="BS16" s="56">
        <f>BR16/BR$70</f>
        <v>3.1191893469968337E-2</v>
      </c>
      <c r="BT16" s="56">
        <f>IF(BN16&gt;0,(BR16/BN16-1),"")</f>
        <v>4.8442298075484391E-2</v>
      </c>
      <c r="BV16" s="55">
        <v>37691459</v>
      </c>
      <c r="BW16" s="56">
        <f>BV16/BV$70</f>
        <v>3.1195134608126809E-2</v>
      </c>
      <c r="BX16" s="56">
        <f>IF(BR16&gt;0,(BV16/BR16-1),"")</f>
        <v>3.6057501082059629E-2</v>
      </c>
    </row>
    <row r="17" spans="2:76" s="6" customFormat="1" ht="13.15" hidden="1" customHeight="1" outlineLevel="1" x14ac:dyDescent="0.2">
      <c r="B17" s="53" t="s">
        <v>57</v>
      </c>
      <c r="C17" s="57">
        <v>3310562</v>
      </c>
      <c r="D17" s="58">
        <f t="shared" si="22"/>
        <v>5.122726499032882E-3</v>
      </c>
      <c r="F17" s="57">
        <v>3664698</v>
      </c>
      <c r="G17" s="58">
        <f t="shared" si="23"/>
        <v>5.2388153154698594E-3</v>
      </c>
      <c r="H17" s="58">
        <f t="shared" si="24"/>
        <v>0.1069715655529182</v>
      </c>
      <c r="J17" s="57">
        <v>3960162</v>
      </c>
      <c r="K17" s="58">
        <f t="shared" si="25"/>
        <v>5.285233448286907E-3</v>
      </c>
      <c r="L17" s="58">
        <f t="shared" si="26"/>
        <v>8.0624378871055669E-2</v>
      </c>
      <c r="N17" s="57">
        <v>4252987</v>
      </c>
      <c r="O17" s="58">
        <f t="shared" si="0"/>
        <v>5.2932609972718399E-3</v>
      </c>
      <c r="P17" s="58">
        <f t="shared" si="27"/>
        <v>7.3942682142801308E-2</v>
      </c>
      <c r="R17" s="57">
        <v>4485145</v>
      </c>
      <c r="S17" s="58">
        <f t="shared" si="1"/>
        <v>5.2066877945717537E-3</v>
      </c>
      <c r="T17" s="58">
        <f t="shared" si="2"/>
        <v>5.458704670388137E-2</v>
      </c>
      <c r="V17" s="57">
        <v>4725864</v>
      </c>
      <c r="W17" s="58">
        <f t="shared" si="3"/>
        <v>5.0784834176189541E-3</v>
      </c>
      <c r="X17" s="58">
        <f t="shared" si="4"/>
        <v>5.367028267759455E-2</v>
      </c>
      <c r="Z17" s="57">
        <v>5124401</v>
      </c>
      <c r="AA17" s="58">
        <f t="shared" si="5"/>
        <v>5.08386228216204E-3</v>
      </c>
      <c r="AB17" s="58">
        <f t="shared" si="6"/>
        <v>8.4331034494433244E-2</v>
      </c>
      <c r="AD17" s="57">
        <v>5696896</v>
      </c>
      <c r="AE17" s="58">
        <f t="shared" si="7"/>
        <v>5.2709651214324109E-3</v>
      </c>
      <c r="AF17" s="58">
        <f t="shared" si="8"/>
        <v>0.11171939900878169</v>
      </c>
      <c r="AH17" s="57">
        <v>6120208</v>
      </c>
      <c r="AI17" s="58">
        <f t="shared" si="9"/>
        <v>5.4829519138166584E-3</v>
      </c>
      <c r="AJ17" s="58">
        <f t="shared" si="10"/>
        <v>7.4305727188981541E-2</v>
      </c>
      <c r="AL17" s="57">
        <v>5789561</v>
      </c>
      <c r="AM17" s="58">
        <f t="shared" si="11"/>
        <v>5.3654142710453248E-3</v>
      </c>
      <c r="AN17" s="58">
        <f t="shared" si="12"/>
        <v>-5.4025451422565984E-2</v>
      </c>
      <c r="AP17" s="57">
        <v>5911263</v>
      </c>
      <c r="AQ17" s="58">
        <f t="shared" si="13"/>
        <v>5.4686572273078401E-3</v>
      </c>
      <c r="AR17" s="58">
        <f t="shared" si="14"/>
        <v>2.1020937511496918E-2</v>
      </c>
      <c r="AT17" s="57">
        <v>5860054</v>
      </c>
      <c r="AU17" s="58">
        <f t="shared" si="30"/>
        <v>5.4743887845193932E-3</v>
      </c>
      <c r="AV17" s="58">
        <f t="shared" si="15"/>
        <v>-8.662954092890085E-3</v>
      </c>
      <c r="AX17" s="57">
        <v>5578522</v>
      </c>
      <c r="AY17" s="58">
        <f t="shared" si="31"/>
        <v>5.3649177978775074E-3</v>
      </c>
      <c r="AZ17" s="58">
        <f t="shared" si="32"/>
        <v>-4.8042560699952608E-2</v>
      </c>
      <c r="BB17" s="57">
        <v>5697580</v>
      </c>
      <c r="BC17" s="58">
        <f t="shared" si="16"/>
        <v>5.5548590075197943E-3</v>
      </c>
      <c r="BD17" s="58">
        <f t="shared" si="17"/>
        <v>2.134221214866594E-2</v>
      </c>
      <c r="BF17" s="57">
        <v>5612921</v>
      </c>
      <c r="BG17" s="58">
        <f t="shared" si="18"/>
        <v>5.4083762116744717E-3</v>
      </c>
      <c r="BH17" s="58">
        <f t="shared" si="19"/>
        <v>-1.4858764598303154E-2</v>
      </c>
      <c r="BJ17" s="57">
        <v>5636240</v>
      </c>
      <c r="BK17" s="58">
        <f t="shared" si="20"/>
        <v>5.2131173317671213E-3</v>
      </c>
      <c r="BL17" s="58">
        <f t="shared" si="21"/>
        <v>4.1545213267744074E-3</v>
      </c>
      <c r="BN17" s="57">
        <v>6020421</v>
      </c>
      <c r="BO17" s="58">
        <f t="shared" si="28"/>
        <v>5.3814155708683765E-3</v>
      </c>
      <c r="BP17" s="58">
        <f t="shared" si="29"/>
        <v>6.8162640341788094E-2</v>
      </c>
      <c r="BR17" s="55"/>
      <c r="BS17" s="58"/>
      <c r="BT17" s="58"/>
      <c r="BV17" s="55"/>
      <c r="BW17" s="58"/>
      <c r="BX17" s="58"/>
    </row>
    <row r="18" spans="2:76" s="6" customFormat="1" ht="13.15" hidden="1" customHeight="1" outlineLevel="1" x14ac:dyDescent="0.2">
      <c r="B18" s="53" t="s">
        <v>58</v>
      </c>
      <c r="C18" s="57">
        <v>2280072</v>
      </c>
      <c r="D18" s="58">
        <f t="shared" si="22"/>
        <v>3.5281578336557062E-3</v>
      </c>
      <c r="F18" s="57">
        <v>2441890</v>
      </c>
      <c r="G18" s="58">
        <f t="shared" si="23"/>
        <v>3.4907680607495339E-3</v>
      </c>
      <c r="H18" s="58">
        <f t="shared" si="24"/>
        <v>7.097056584178052E-2</v>
      </c>
      <c r="J18" s="57">
        <v>2610240</v>
      </c>
      <c r="K18" s="58">
        <f t="shared" si="25"/>
        <v>3.4836271233490996E-3</v>
      </c>
      <c r="L18" s="58">
        <f t="shared" si="26"/>
        <v>6.8942499457387507E-2</v>
      </c>
      <c r="N18" s="57">
        <v>2708963</v>
      </c>
      <c r="O18" s="58">
        <f t="shared" si="0"/>
        <v>3.3715711312902004E-3</v>
      </c>
      <c r="P18" s="58">
        <f t="shared" si="27"/>
        <v>3.782142638224828E-2</v>
      </c>
      <c r="R18" s="57">
        <v>2859184</v>
      </c>
      <c r="S18" s="58">
        <f t="shared" si="1"/>
        <v>3.3191520976991479E-3</v>
      </c>
      <c r="T18" s="58">
        <f t="shared" si="2"/>
        <v>5.5453322913602054E-2</v>
      </c>
      <c r="V18" s="57">
        <v>3126413</v>
      </c>
      <c r="W18" s="58">
        <f t="shared" si="3"/>
        <v>3.3596896942291034E-3</v>
      </c>
      <c r="X18" s="58">
        <f t="shared" si="4"/>
        <v>9.3463379761498322E-2</v>
      </c>
      <c r="Z18" s="57">
        <v>3355308</v>
      </c>
      <c r="AA18" s="58">
        <f t="shared" si="5"/>
        <v>3.3287644324159157E-3</v>
      </c>
      <c r="AB18" s="58">
        <f t="shared" si="6"/>
        <v>7.3213295876136675E-2</v>
      </c>
      <c r="AD18" s="57">
        <v>3609728</v>
      </c>
      <c r="AE18" s="58">
        <f t="shared" si="7"/>
        <v>3.3398451342376576E-3</v>
      </c>
      <c r="AF18" s="58">
        <f t="shared" si="8"/>
        <v>7.582612386105847E-2</v>
      </c>
      <c r="AH18" s="57">
        <v>3778706</v>
      </c>
      <c r="AI18" s="58">
        <f t="shared" si="9"/>
        <v>3.3852547649443438E-3</v>
      </c>
      <c r="AJ18" s="58">
        <f t="shared" si="10"/>
        <v>4.681183734619343E-2</v>
      </c>
      <c r="AL18" s="57">
        <v>3552287</v>
      </c>
      <c r="AM18" s="58">
        <f t="shared" si="11"/>
        <v>3.2920443129710155E-3</v>
      </c>
      <c r="AN18" s="58">
        <f t="shared" si="12"/>
        <v>-5.9919718549154122E-2</v>
      </c>
      <c r="AP18" s="57">
        <v>3545735</v>
      </c>
      <c r="AQ18" s="58">
        <f t="shared" si="13"/>
        <v>3.2802481185270158E-3</v>
      </c>
      <c r="AR18" s="58">
        <f t="shared" si="14"/>
        <v>-1.8444455642238067E-3</v>
      </c>
      <c r="AT18" s="57">
        <v>3488285</v>
      </c>
      <c r="AU18" s="58">
        <f t="shared" si="30"/>
        <v>3.2587119984230917E-3</v>
      </c>
      <c r="AV18" s="58">
        <f t="shared" si="15"/>
        <v>-1.6202564489450011E-2</v>
      </c>
      <c r="AX18" s="57">
        <v>3409754</v>
      </c>
      <c r="AY18" s="58">
        <f t="shared" si="31"/>
        <v>3.2791929333583379E-3</v>
      </c>
      <c r="AZ18" s="58">
        <f t="shared" si="32"/>
        <v>-2.2512782069125659E-2</v>
      </c>
      <c r="BB18" s="57">
        <v>3413462</v>
      </c>
      <c r="BC18" s="58">
        <f t="shared" si="16"/>
        <v>3.3279568057888666E-3</v>
      </c>
      <c r="BD18" s="58">
        <f t="shared" si="17"/>
        <v>1.0874684801307488E-3</v>
      </c>
      <c r="BF18" s="57">
        <v>3402945</v>
      </c>
      <c r="BG18" s="58">
        <f t="shared" si="18"/>
        <v>3.2789356535815458E-3</v>
      </c>
      <c r="BH18" s="58">
        <f t="shared" si="19"/>
        <v>-3.0810362031274963E-3</v>
      </c>
      <c r="BJ18" s="57">
        <v>3298369</v>
      </c>
      <c r="BK18" s="58">
        <f t="shared" si="20"/>
        <v>3.050754510181147E-3</v>
      </c>
      <c r="BL18" s="58">
        <f t="shared" si="21"/>
        <v>-3.0731028564963569E-2</v>
      </c>
      <c r="BN18" s="57">
        <v>3283648</v>
      </c>
      <c r="BO18" s="58">
        <f t="shared" si="28"/>
        <v>2.9351227225555823E-3</v>
      </c>
      <c r="BP18" s="58">
        <f t="shared" si="29"/>
        <v>-4.4631149516625168E-3</v>
      </c>
      <c r="BR18" s="55"/>
      <c r="BS18" s="58"/>
      <c r="BT18" s="58"/>
      <c r="BV18" s="55"/>
      <c r="BW18" s="58"/>
      <c r="BX18" s="58"/>
    </row>
    <row r="19" spans="2:76" s="6" customFormat="1" ht="13.15" hidden="1" customHeight="1" outlineLevel="1" x14ac:dyDescent="0.2">
      <c r="B19" s="53" t="s">
        <v>59</v>
      </c>
      <c r="C19" s="57">
        <v>14452246</v>
      </c>
      <c r="D19" s="58">
        <f t="shared" si="22"/>
        <v>2.2363243326885881E-2</v>
      </c>
      <c r="F19" s="57">
        <v>15450763</v>
      </c>
      <c r="G19" s="58">
        <f t="shared" si="23"/>
        <v>2.2087411797669286E-2</v>
      </c>
      <c r="H19" s="58">
        <f t="shared" si="24"/>
        <v>6.9090783536344347E-2</v>
      </c>
      <c r="J19" s="57">
        <v>16840131</v>
      </c>
      <c r="K19" s="58">
        <f t="shared" si="25"/>
        <v>2.2474844118683338E-2</v>
      </c>
      <c r="L19" s="58">
        <f t="shared" si="26"/>
        <v>8.9922290569080632E-2</v>
      </c>
      <c r="N19" s="57">
        <v>18125880</v>
      </c>
      <c r="O19" s="58">
        <f t="shared" si="0"/>
        <v>2.2559442021626141E-2</v>
      </c>
      <c r="P19" s="58">
        <f t="shared" si="27"/>
        <v>7.6350296799947648E-2</v>
      </c>
      <c r="R19" s="57">
        <v>19456289</v>
      </c>
      <c r="S19" s="58">
        <f t="shared" si="1"/>
        <v>2.258629820528894E-2</v>
      </c>
      <c r="T19" s="58">
        <f t="shared" si="2"/>
        <v>7.3398312247460629E-2</v>
      </c>
      <c r="V19" s="57">
        <v>21054774</v>
      </c>
      <c r="W19" s="58">
        <f t="shared" si="3"/>
        <v>2.2625771842083205E-2</v>
      </c>
      <c r="X19" s="58">
        <f t="shared" si="4"/>
        <v>8.2157753721688653E-2</v>
      </c>
      <c r="Z19" s="57">
        <v>22927442</v>
      </c>
      <c r="AA19" s="58">
        <f t="shared" si="5"/>
        <v>2.2746064878657584E-2</v>
      </c>
      <c r="AB19" s="58">
        <f t="shared" si="6"/>
        <v>8.8942678748297199E-2</v>
      </c>
      <c r="AD19" s="57">
        <v>24921651</v>
      </c>
      <c r="AE19" s="58">
        <f t="shared" si="7"/>
        <v>2.3058373049027255E-2</v>
      </c>
      <c r="AF19" s="58">
        <f t="shared" si="8"/>
        <v>8.6979131819415301E-2</v>
      </c>
      <c r="AH19" s="57">
        <v>25716341</v>
      </c>
      <c r="AI19" s="58">
        <f t="shared" si="9"/>
        <v>2.3038671414813323E-2</v>
      </c>
      <c r="AJ19" s="58">
        <f t="shared" si="10"/>
        <v>3.188753425685964E-2</v>
      </c>
      <c r="AL19" s="57">
        <v>24795786</v>
      </c>
      <c r="AM19" s="58">
        <f t="shared" si="11"/>
        <v>2.2979231770109319E-2</v>
      </c>
      <c r="AN19" s="58">
        <f t="shared" si="12"/>
        <v>-3.5796499976415763E-2</v>
      </c>
      <c r="AP19" s="57">
        <v>24949426</v>
      </c>
      <c r="AQ19" s="58">
        <f t="shared" si="13"/>
        <v>2.3081337915785871E-2</v>
      </c>
      <c r="AR19" s="58">
        <f t="shared" si="14"/>
        <v>6.1962141470328636E-3</v>
      </c>
      <c r="AT19" s="57">
        <v>24568753</v>
      </c>
      <c r="AU19" s="58">
        <f t="shared" si="30"/>
        <v>2.2951820217497518E-2</v>
      </c>
      <c r="AV19" s="58">
        <f t="shared" si="15"/>
        <v>-1.5257785890545161E-2</v>
      </c>
      <c r="AX19" s="57">
        <v>23546621</v>
      </c>
      <c r="AY19" s="58">
        <f t="shared" si="31"/>
        <v>2.2645009929650947E-2</v>
      </c>
      <c r="AZ19" s="58">
        <f t="shared" si="32"/>
        <v>-4.1602925472041696E-2</v>
      </c>
      <c r="BB19" s="57">
        <v>23472887</v>
      </c>
      <c r="BC19" s="58">
        <f t="shared" si="16"/>
        <v>2.2884905132432413E-2</v>
      </c>
      <c r="BD19" s="58">
        <f t="shared" si="17"/>
        <v>-3.1314047140776902E-3</v>
      </c>
      <c r="BF19" s="57">
        <v>23785535</v>
      </c>
      <c r="BG19" s="58">
        <f t="shared" si="18"/>
        <v>2.2918747952438766E-2</v>
      </c>
      <c r="BH19" s="58">
        <f t="shared" si="19"/>
        <v>1.3319537558375227E-2</v>
      </c>
      <c r="BJ19" s="57">
        <v>24392058</v>
      </c>
      <c r="BK19" s="58">
        <f t="shared" si="20"/>
        <v>2.256090235995431E-2</v>
      </c>
      <c r="BL19" s="58">
        <f t="shared" si="21"/>
        <v>2.5499657670092324E-2</v>
      </c>
      <c r="BN19" s="57">
        <v>25394739</v>
      </c>
      <c r="BO19" s="58">
        <f t="shared" si="28"/>
        <v>2.2699350074145714E-2</v>
      </c>
      <c r="BP19" s="58">
        <f t="shared" si="29"/>
        <v>4.1106863553702633E-2</v>
      </c>
      <c r="BR19" s="55"/>
      <c r="BS19" s="58"/>
      <c r="BT19" s="58"/>
      <c r="BV19" s="55"/>
      <c r="BW19" s="58"/>
      <c r="BX19" s="58"/>
    </row>
    <row r="20" spans="2:76" s="6" customFormat="1" ht="15" x14ac:dyDescent="0.25">
      <c r="B20" s="52" t="s">
        <v>36</v>
      </c>
      <c r="C20" s="55">
        <v>14266600</v>
      </c>
      <c r="D20" s="56">
        <f t="shared" si="22"/>
        <v>2.207597678916828E-2</v>
      </c>
      <c r="F20" s="55">
        <v>15389277</v>
      </c>
      <c r="G20" s="56">
        <f t="shared" si="23"/>
        <v>2.1999515387518442E-2</v>
      </c>
      <c r="H20" s="56">
        <f t="shared" si="24"/>
        <v>7.8692680806919713E-2</v>
      </c>
      <c r="J20" s="55">
        <v>16315232</v>
      </c>
      <c r="K20" s="56">
        <f t="shared" si="25"/>
        <v>2.1774313748518594E-2</v>
      </c>
      <c r="L20" s="56">
        <f t="shared" si="26"/>
        <v>6.016884353956331E-2</v>
      </c>
      <c r="N20" s="55">
        <v>17269896</v>
      </c>
      <c r="O20" s="56">
        <f t="shared" si="0"/>
        <v>2.1494085668200012E-2</v>
      </c>
      <c r="P20" s="56">
        <f t="shared" si="27"/>
        <v>5.85136637958934E-2</v>
      </c>
      <c r="R20" s="55">
        <v>18386025</v>
      </c>
      <c r="S20" s="56">
        <f t="shared" si="1"/>
        <v>2.1343856655290101E-2</v>
      </c>
      <c r="T20" s="56">
        <f t="shared" si="2"/>
        <v>6.4628588382929397E-2</v>
      </c>
      <c r="V20" s="55">
        <v>19955477</v>
      </c>
      <c r="W20" s="56">
        <f t="shared" si="3"/>
        <v>2.1444451011534915E-2</v>
      </c>
      <c r="X20" s="56">
        <f t="shared" si="4"/>
        <v>8.5361137059261072E-2</v>
      </c>
      <c r="Z20" s="55">
        <v>21700331</v>
      </c>
      <c r="AA20" s="56">
        <f t="shared" si="5"/>
        <v>2.1528661453569239E-2</v>
      </c>
      <c r="AB20" s="56">
        <f t="shared" si="6"/>
        <v>8.7437348653705449E-2</v>
      </c>
      <c r="AD20" s="55">
        <v>23239346</v>
      </c>
      <c r="AE20" s="56">
        <f t="shared" si="7"/>
        <v>2.1501846305584622E-2</v>
      </c>
      <c r="AF20" s="56">
        <f t="shared" si="8"/>
        <v>7.0921268435951479E-2</v>
      </c>
      <c r="AH20" s="55">
        <v>23989386</v>
      </c>
      <c r="AI20" s="56">
        <f t="shared" si="9"/>
        <v>2.1491532621111337E-2</v>
      </c>
      <c r="AJ20" s="56">
        <f t="shared" si="10"/>
        <v>3.2274574336128126E-2</v>
      </c>
      <c r="AL20" s="55">
        <v>22723922</v>
      </c>
      <c r="AM20" s="56">
        <f t="shared" si="11"/>
        <v>2.1059153775721651E-2</v>
      </c>
      <c r="AN20" s="56">
        <f t="shared" si="12"/>
        <v>-5.2750995794556776E-2</v>
      </c>
      <c r="AP20" s="55">
        <v>22868674</v>
      </c>
      <c r="AQ20" s="56">
        <f t="shared" si="13"/>
        <v>2.1156382206145605E-2</v>
      </c>
      <c r="AR20" s="56">
        <f t="shared" si="14"/>
        <v>6.3700271458422275E-3</v>
      </c>
      <c r="AT20" s="55">
        <v>22464790</v>
      </c>
      <c r="AU20" s="56">
        <f t="shared" si="30"/>
        <v>2.0986324430215732E-2</v>
      </c>
      <c r="AV20" s="56">
        <f t="shared" si="15"/>
        <v>-1.7661015238574884E-2</v>
      </c>
      <c r="AX20" s="55">
        <v>21419093</v>
      </c>
      <c r="AY20" s="56">
        <f t="shared" si="31"/>
        <v>2.0598945966349782E-2</v>
      </c>
      <c r="AZ20" s="56">
        <f t="shared" si="32"/>
        <v>-4.6548265085050833E-2</v>
      </c>
      <c r="BB20" s="55">
        <v>20668712</v>
      </c>
      <c r="BC20" s="56">
        <f t="shared" si="16"/>
        <v>2.0150973049440718E-2</v>
      </c>
      <c r="BD20" s="56">
        <f t="shared" si="17"/>
        <v>-3.5033276152262816E-2</v>
      </c>
      <c r="BF20" s="55">
        <v>20562649</v>
      </c>
      <c r="BG20" s="56">
        <f t="shared" si="18"/>
        <v>1.9813309629800928E-2</v>
      </c>
      <c r="BH20" s="56">
        <f t="shared" si="19"/>
        <v>-5.1315727849902126E-3</v>
      </c>
      <c r="BJ20" s="55">
        <v>21247385</v>
      </c>
      <c r="BK20" s="56">
        <f t="shared" si="20"/>
        <v>1.9652305614776652E-2</v>
      </c>
      <c r="BL20" s="56">
        <f t="shared" si="21"/>
        <v>3.329998970463377E-2</v>
      </c>
      <c r="BN20" s="55">
        <v>21597585</v>
      </c>
      <c r="BO20" s="56">
        <f t="shared" si="28"/>
        <v>1.9305224703081943E-2</v>
      </c>
      <c r="BP20" s="56">
        <f t="shared" si="29"/>
        <v>1.648202825900702E-2</v>
      </c>
      <c r="BR20" s="55">
        <v>22909981</v>
      </c>
      <c r="BS20" s="56">
        <f>BR20/BR$70</f>
        <v>1.9642980179522068E-2</v>
      </c>
      <c r="BT20" s="56">
        <f>IF(BN20&gt;0,(BR20/BN20-1),"")</f>
        <v>6.0765868035708603E-2</v>
      </c>
      <c r="BV20" s="55">
        <v>23650195</v>
      </c>
      <c r="BW20" s="56">
        <f>BV20/BV$70</f>
        <v>1.9573957498791639E-2</v>
      </c>
      <c r="BX20" s="56">
        <f>IF(BR20&gt;0,(BV20/BR20-1),"")</f>
        <v>3.2309673238052783E-2</v>
      </c>
    </row>
    <row r="21" spans="2:76" s="6" customFormat="1" ht="15" x14ac:dyDescent="0.25">
      <c r="B21" s="52" t="s">
        <v>37</v>
      </c>
      <c r="C21" s="55">
        <v>16492806</v>
      </c>
      <c r="D21" s="56">
        <f t="shared" si="22"/>
        <v>2.5520782978723403E-2</v>
      </c>
      <c r="F21" s="55">
        <v>17789707</v>
      </c>
      <c r="G21" s="56">
        <f t="shared" si="23"/>
        <v>2.5431014912912706E-2</v>
      </c>
      <c r="H21" s="56">
        <f t="shared" si="24"/>
        <v>7.863434518055934E-2</v>
      </c>
      <c r="J21" s="55">
        <v>18780108</v>
      </c>
      <c r="K21" s="56">
        <f t="shared" si="25"/>
        <v>2.5063938031838224E-2</v>
      </c>
      <c r="L21" s="56">
        <f t="shared" si="26"/>
        <v>5.5672698825225186E-2</v>
      </c>
      <c r="N21" s="55">
        <v>19692948</v>
      </c>
      <c r="O21" s="56">
        <f t="shared" si="0"/>
        <v>2.4509812414122707E-2</v>
      </c>
      <c r="P21" s="56">
        <f t="shared" si="27"/>
        <v>4.8606749226362211E-2</v>
      </c>
      <c r="R21" s="55">
        <v>20983851</v>
      </c>
      <c r="S21" s="56">
        <f t="shared" si="1"/>
        <v>2.4359605070697222E-2</v>
      </c>
      <c r="T21" s="56">
        <f t="shared" si="2"/>
        <v>6.5551536519570464E-2</v>
      </c>
      <c r="V21" s="55">
        <v>22602678</v>
      </c>
      <c r="W21" s="56">
        <f t="shared" si="3"/>
        <v>2.42891723961546E-2</v>
      </c>
      <c r="X21" s="56">
        <f t="shared" si="4"/>
        <v>7.7146325524328319E-2</v>
      </c>
      <c r="Z21" s="55">
        <v>24429529</v>
      </c>
      <c r="AA21" s="56">
        <f t="shared" si="5"/>
        <v>2.4236268991065246E-2</v>
      </c>
      <c r="AB21" s="56">
        <f t="shared" si="6"/>
        <v>8.0824537694161647E-2</v>
      </c>
      <c r="AD21" s="55">
        <v>26144862</v>
      </c>
      <c r="AE21" s="56">
        <f t="shared" si="7"/>
        <v>2.4190130152746975E-2</v>
      </c>
      <c r="AF21" s="56">
        <f t="shared" si="8"/>
        <v>7.0215557573787057E-2</v>
      </c>
      <c r="AH21" s="55">
        <v>27193863</v>
      </c>
      <c r="AI21" s="56">
        <f t="shared" si="9"/>
        <v>2.4362348988779144E-2</v>
      </c>
      <c r="AJ21" s="56">
        <f t="shared" si="10"/>
        <v>4.0122644365076399E-2</v>
      </c>
      <c r="AL21" s="55">
        <v>26153141</v>
      </c>
      <c r="AM21" s="56">
        <f t="shared" si="11"/>
        <v>2.4237146124561189E-2</v>
      </c>
      <c r="AN21" s="56">
        <f t="shared" si="12"/>
        <v>-3.8270473010767136E-2</v>
      </c>
      <c r="AP21" s="55">
        <v>26194558</v>
      </c>
      <c r="AQ21" s="56">
        <f t="shared" si="13"/>
        <v>2.4233240666645079E-2</v>
      </c>
      <c r="AR21" s="56">
        <f t="shared" si="14"/>
        <v>1.5836338740344846E-3</v>
      </c>
      <c r="AT21" s="55">
        <v>26030098</v>
      </c>
      <c r="AU21" s="56">
        <f t="shared" si="30"/>
        <v>2.4316990347041288E-2</v>
      </c>
      <c r="AV21" s="56">
        <f t="shared" si="15"/>
        <v>-6.2784033233161951E-3</v>
      </c>
      <c r="AX21" s="55">
        <v>25646507</v>
      </c>
      <c r="AY21" s="56">
        <f t="shared" si="31"/>
        <v>2.4664490317989257E-2</v>
      </c>
      <c r="AZ21" s="56">
        <f t="shared" si="32"/>
        <v>-1.4736440869335232E-2</v>
      </c>
      <c r="BB21" s="55">
        <v>25507987</v>
      </c>
      <c r="BC21" s="56">
        <f t="shared" si="16"/>
        <v>2.4869027087052364E-2</v>
      </c>
      <c r="BD21" s="56">
        <f t="shared" si="17"/>
        <v>-5.4011253852229713E-3</v>
      </c>
      <c r="BF21" s="55">
        <v>26300686</v>
      </c>
      <c r="BG21" s="56">
        <f t="shared" si="18"/>
        <v>2.5342242392707791E-2</v>
      </c>
      <c r="BH21" s="56">
        <f t="shared" si="19"/>
        <v>3.107650164632747E-2</v>
      </c>
      <c r="BJ21" s="55">
        <v>27617743</v>
      </c>
      <c r="BK21" s="56">
        <f t="shared" si="20"/>
        <v>2.5544429388668705E-2</v>
      </c>
      <c r="BL21" s="56">
        <f t="shared" si="21"/>
        <v>5.0076906739238591E-2</v>
      </c>
      <c r="BN21" s="55">
        <v>29134126</v>
      </c>
      <c r="BO21" s="56">
        <f t="shared" si="28"/>
        <v>2.6041839814863646E-2</v>
      </c>
      <c r="BP21" s="56">
        <f t="shared" si="29"/>
        <v>5.4906115970446923E-2</v>
      </c>
      <c r="BR21" s="55">
        <v>30435900</v>
      </c>
      <c r="BS21" s="56">
        <f>BR21/BR$70</f>
        <v>2.6095690801573153E-2</v>
      </c>
      <c r="BT21" s="56">
        <f>IF(BN21&gt;0,(BR21/BN21-1),"")</f>
        <v>4.4682102356528475E-2</v>
      </c>
      <c r="BV21" s="55">
        <v>31490768</v>
      </c>
      <c r="BW21" s="56">
        <f>BV21/BV$70</f>
        <v>2.6063165840125538E-2</v>
      </c>
      <c r="BX21" s="56">
        <f>IF(BR21&gt;0,(BV21/BR21-1),"")</f>
        <v>3.465867610289175E-2</v>
      </c>
    </row>
    <row r="22" spans="2:76" s="6" customFormat="1" ht="15" collapsed="1" x14ac:dyDescent="0.25">
      <c r="B22" s="52" t="s">
        <v>2</v>
      </c>
      <c r="C22" s="55">
        <v>25962458</v>
      </c>
      <c r="D22" s="56">
        <f t="shared" si="22"/>
        <v>4.0174016247582205E-2</v>
      </c>
      <c r="F22" s="55">
        <v>28278218</v>
      </c>
      <c r="G22" s="56">
        <f t="shared" si="23"/>
        <v>4.0424712091581751E-2</v>
      </c>
      <c r="H22" s="56">
        <f t="shared" si="24"/>
        <v>8.9196485171011197E-2</v>
      </c>
      <c r="J22" s="55">
        <v>30245930</v>
      </c>
      <c r="K22" s="56">
        <f t="shared" si="25"/>
        <v>4.0366227672136747E-2</v>
      </c>
      <c r="L22" s="56">
        <f t="shared" si="26"/>
        <v>6.9584016927799253E-2</v>
      </c>
      <c r="N22" s="55">
        <v>32434415</v>
      </c>
      <c r="O22" s="56">
        <f t="shared" si="0"/>
        <v>4.0367822400780615E-2</v>
      </c>
      <c r="P22" s="56">
        <f t="shared" si="27"/>
        <v>7.2356346787815662E-2</v>
      </c>
      <c r="R22" s="55">
        <v>34305219</v>
      </c>
      <c r="S22" s="56">
        <f t="shared" si="1"/>
        <v>3.9824033572473355E-2</v>
      </c>
      <c r="T22" s="56">
        <f t="shared" si="2"/>
        <v>5.7679597427608975E-2</v>
      </c>
      <c r="V22" s="55">
        <v>36767517</v>
      </c>
      <c r="W22" s="56">
        <f t="shared" si="3"/>
        <v>3.9510918086411925E-2</v>
      </c>
      <c r="X22" s="56">
        <f t="shared" si="4"/>
        <v>7.1776192421333818E-2</v>
      </c>
      <c r="Z22" s="55">
        <v>39248086</v>
      </c>
      <c r="AA22" s="56">
        <f t="shared" si="5"/>
        <v>3.8937597596763407E-2</v>
      </c>
      <c r="AB22" s="56">
        <f t="shared" si="6"/>
        <v>6.7466318163394101E-2</v>
      </c>
      <c r="AD22" s="55">
        <v>41656214</v>
      </c>
      <c r="AE22" s="56">
        <f t="shared" si="7"/>
        <v>3.8541769252049628E-2</v>
      </c>
      <c r="AF22" s="56">
        <f t="shared" si="8"/>
        <v>6.1356571630015289E-2</v>
      </c>
      <c r="AH22" s="55">
        <v>42582341</v>
      </c>
      <c r="AI22" s="56">
        <f t="shared" si="9"/>
        <v>3.8148528298506124E-2</v>
      </c>
      <c r="AJ22" s="56">
        <f t="shared" si="10"/>
        <v>2.223262536532955E-2</v>
      </c>
      <c r="AL22" s="55">
        <v>40694618</v>
      </c>
      <c r="AM22" s="56">
        <f t="shared" si="11"/>
        <v>3.7713305753568876E-2</v>
      </c>
      <c r="AN22" s="56">
        <f t="shared" si="12"/>
        <v>-4.4331123082218538E-2</v>
      </c>
      <c r="AP22" s="55">
        <v>41248693</v>
      </c>
      <c r="AQ22" s="56">
        <f t="shared" si="13"/>
        <v>3.8160197421676603E-2</v>
      </c>
      <c r="AR22" s="56">
        <f t="shared" si="14"/>
        <v>1.3615436812799198E-2</v>
      </c>
      <c r="AT22" s="55">
        <v>41047616</v>
      </c>
      <c r="AU22" s="56">
        <f t="shared" si="30"/>
        <v>3.834616688884758E-2</v>
      </c>
      <c r="AV22" s="56">
        <f t="shared" si="15"/>
        <v>-4.8747483950581927E-3</v>
      </c>
      <c r="AX22" s="55">
        <v>39799366</v>
      </c>
      <c r="AY22" s="56">
        <f t="shared" si="31"/>
        <v>3.8275429763948397E-2</v>
      </c>
      <c r="AZ22" s="56">
        <f t="shared" si="32"/>
        <v>-3.0409805042027283E-2</v>
      </c>
      <c r="BB22" s="55">
        <v>39555918</v>
      </c>
      <c r="BC22" s="56">
        <f t="shared" si="16"/>
        <v>3.8565065765292346E-2</v>
      </c>
      <c r="BD22" s="56">
        <f t="shared" si="17"/>
        <v>-6.1168813593663884E-3</v>
      </c>
      <c r="BF22" s="55">
        <v>39831986</v>
      </c>
      <c r="BG22" s="56">
        <f t="shared" si="18"/>
        <v>3.8380437840858726E-2</v>
      </c>
      <c r="BH22" s="56">
        <f t="shared" si="19"/>
        <v>6.9791832413041988E-3</v>
      </c>
      <c r="BJ22" s="55">
        <v>41150178</v>
      </c>
      <c r="BK22" s="56">
        <f t="shared" si="20"/>
        <v>3.8060960167966965E-2</v>
      </c>
      <c r="BL22" s="56">
        <f t="shared" si="21"/>
        <v>3.3093805566209999E-2</v>
      </c>
      <c r="BN22" s="55">
        <v>42665677</v>
      </c>
      <c r="BO22" s="56">
        <f t="shared" si="28"/>
        <v>3.8137156612376572E-2</v>
      </c>
      <c r="BP22" s="56">
        <f t="shared" si="29"/>
        <v>3.6828491969099098E-2</v>
      </c>
      <c r="BR22" s="55">
        <v>44502725</v>
      </c>
      <c r="BS22" s="56">
        <f>BR22/BR$70</f>
        <v>3.8156563513069751E-2</v>
      </c>
      <c r="BT22" s="56">
        <f>IF(BN22&gt;0,(BR22/BN22-1),"")</f>
        <v>4.3056811216191315E-2</v>
      </c>
      <c r="BV22" s="55">
        <v>46029185</v>
      </c>
      <c r="BW22" s="56">
        <f>BV22/BV$70</f>
        <v>3.80958089729923E-2</v>
      </c>
      <c r="BX22" s="56">
        <f>IF(BR22&gt;0,(BV22/BR22-1),"")</f>
        <v>3.4300371494105031E-2</v>
      </c>
    </row>
    <row r="23" spans="2:76" s="6" customFormat="1" ht="13.15" hidden="1" customHeight="1" outlineLevel="1" x14ac:dyDescent="0.2">
      <c r="B23" s="54" t="s">
        <v>60</v>
      </c>
      <c r="C23" s="57">
        <v>14052608</v>
      </c>
      <c r="D23" s="58">
        <f t="shared" si="22"/>
        <v>2.1744847969052225E-2</v>
      </c>
      <c r="F23" s="57">
        <v>15345817</v>
      </c>
      <c r="G23" s="58">
        <f t="shared" si="23"/>
        <v>2.1937387781475508E-2</v>
      </c>
      <c r="H23" s="58">
        <f t="shared" si="24"/>
        <v>9.2026263025340116E-2</v>
      </c>
      <c r="J23" s="57">
        <v>16330458</v>
      </c>
      <c r="K23" s="58">
        <f t="shared" si="25"/>
        <v>2.1794634372898004E-2</v>
      </c>
      <c r="L23" s="58">
        <f t="shared" si="26"/>
        <v>6.4163478555752329E-2</v>
      </c>
      <c r="N23" s="57">
        <v>17426297</v>
      </c>
      <c r="O23" s="58">
        <f t="shared" si="0"/>
        <v>2.1688742109245873E-2</v>
      </c>
      <c r="P23" s="58">
        <f t="shared" si="27"/>
        <v>6.7103996715830005E-2</v>
      </c>
      <c r="R23" s="57">
        <v>18190885</v>
      </c>
      <c r="S23" s="58">
        <f t="shared" si="1"/>
        <v>2.1117323721297394E-2</v>
      </c>
      <c r="T23" s="58">
        <f t="shared" si="2"/>
        <v>4.3875529035227512E-2</v>
      </c>
      <c r="V23" s="57">
        <v>19196820</v>
      </c>
      <c r="W23" s="58">
        <f t="shared" si="3"/>
        <v>2.0629186967931343E-2</v>
      </c>
      <c r="X23" s="58">
        <f t="shared" si="4"/>
        <v>5.5298848846551341E-2</v>
      </c>
      <c r="Z23" s="57">
        <v>20570189</v>
      </c>
      <c r="AA23" s="58">
        <f t="shared" si="5"/>
        <v>2.0407459914640654E-2</v>
      </c>
      <c r="AB23" s="58">
        <f t="shared" si="6"/>
        <v>7.1541484475032835E-2</v>
      </c>
      <c r="AD23" s="57">
        <v>21742136</v>
      </c>
      <c r="AE23" s="58">
        <f t="shared" si="7"/>
        <v>2.0116575854893612E-2</v>
      </c>
      <c r="AF23" s="58">
        <f t="shared" si="8"/>
        <v>5.6973078856980885E-2</v>
      </c>
      <c r="AH23" s="57">
        <v>22157600</v>
      </c>
      <c r="AI23" s="58">
        <f t="shared" si="9"/>
        <v>1.9850478174203229E-2</v>
      </c>
      <c r="AJ23" s="58">
        <f t="shared" si="10"/>
        <v>1.910870210728155E-2</v>
      </c>
      <c r="AL23" s="57">
        <v>21331160</v>
      </c>
      <c r="AM23" s="58">
        <f t="shared" si="11"/>
        <v>1.9768426359434023E-2</v>
      </c>
      <c r="AN23" s="58">
        <f t="shared" si="12"/>
        <v>-3.7298263349821226E-2</v>
      </c>
      <c r="AP23" s="57">
        <v>21228500</v>
      </c>
      <c r="AQ23" s="58">
        <f t="shared" si="13"/>
        <v>1.9639016222067006E-2</v>
      </c>
      <c r="AR23" s="58">
        <f t="shared" si="14"/>
        <v>-4.8126777915500352E-3</v>
      </c>
      <c r="AT23" s="57">
        <v>21200550</v>
      </c>
      <c r="AU23" s="58">
        <f t="shared" si="30"/>
        <v>1.9805287314014961E-2</v>
      </c>
      <c r="AV23" s="58">
        <f t="shared" si="15"/>
        <v>-1.3166262336010703E-3</v>
      </c>
      <c r="AX23" s="57">
        <v>20511828</v>
      </c>
      <c r="AY23" s="58">
        <f t="shared" si="31"/>
        <v>1.9726420565196693E-2</v>
      </c>
      <c r="AZ23" s="58">
        <f t="shared" si="32"/>
        <v>-3.2486043994141678E-2</v>
      </c>
      <c r="BB23" s="57">
        <v>20706921</v>
      </c>
      <c r="BC23" s="58">
        <f t="shared" si="16"/>
        <v>2.0188224936701332E-2</v>
      </c>
      <c r="BD23" s="58">
        <f t="shared" si="17"/>
        <v>9.5112439515385727E-3</v>
      </c>
      <c r="BF23" s="57">
        <v>20830586</v>
      </c>
      <c r="BG23" s="58">
        <f t="shared" si="18"/>
        <v>2.0071482530689331E-2</v>
      </c>
      <c r="BH23" s="58">
        <f t="shared" si="19"/>
        <v>5.9721578113907103E-3</v>
      </c>
      <c r="BJ23" s="57">
        <v>21422316</v>
      </c>
      <c r="BK23" s="58">
        <f t="shared" si="20"/>
        <v>1.9814104230159134E-2</v>
      </c>
      <c r="BL23" s="58">
        <f t="shared" si="21"/>
        <v>2.8406786059691269E-2</v>
      </c>
      <c r="BN23" s="57">
        <v>22539428</v>
      </c>
      <c r="BO23" s="58">
        <f t="shared" si="28"/>
        <v>2.0147100808675451E-2</v>
      </c>
      <c r="BP23" s="58">
        <f t="shared" si="29"/>
        <v>5.2147116119470871E-2</v>
      </c>
      <c r="BR23" s="55"/>
      <c r="BS23" s="58"/>
      <c r="BT23" s="58"/>
      <c r="BV23" s="55"/>
      <c r="BW23" s="58"/>
      <c r="BX23" s="58"/>
    </row>
    <row r="24" spans="2:76" s="6" customFormat="1" ht="13.15" hidden="1" customHeight="1" outlineLevel="1" x14ac:dyDescent="0.2">
      <c r="B24" s="54" t="s">
        <v>61</v>
      </c>
      <c r="C24" s="57">
        <v>11909850</v>
      </c>
      <c r="D24" s="58">
        <f t="shared" si="22"/>
        <v>1.842916827852998E-2</v>
      </c>
      <c r="F24" s="57">
        <v>12932401</v>
      </c>
      <c r="G24" s="58">
        <f t="shared" si="23"/>
        <v>1.8487324310106242E-2</v>
      </c>
      <c r="H24" s="58">
        <f t="shared" si="24"/>
        <v>8.5857588466689228E-2</v>
      </c>
      <c r="J24" s="57">
        <v>13915472</v>
      </c>
      <c r="K24" s="58">
        <f t="shared" si="25"/>
        <v>1.8571593299238742E-2</v>
      </c>
      <c r="L24" s="58">
        <f t="shared" si="26"/>
        <v>7.6016124152042508E-2</v>
      </c>
      <c r="N24" s="57">
        <v>15008118</v>
      </c>
      <c r="O24" s="58">
        <f t="shared" si="0"/>
        <v>1.8679080291534738E-2</v>
      </c>
      <c r="P24" s="58">
        <f t="shared" si="27"/>
        <v>7.8520225544631117E-2</v>
      </c>
      <c r="R24" s="57">
        <v>16114334</v>
      </c>
      <c r="S24" s="58">
        <f t="shared" si="1"/>
        <v>1.8706709851175965E-2</v>
      </c>
      <c r="T24" s="58">
        <f t="shared" si="2"/>
        <v>7.3707842648891742E-2</v>
      </c>
      <c r="V24" s="57">
        <v>17570697</v>
      </c>
      <c r="W24" s="58">
        <f t="shared" si="3"/>
        <v>1.8881731118480582E-2</v>
      </c>
      <c r="X24" s="58">
        <f t="shared" si="4"/>
        <v>9.0376865714710819E-2</v>
      </c>
      <c r="Z24" s="57">
        <v>18677897</v>
      </c>
      <c r="AA24" s="58">
        <f t="shared" si="5"/>
        <v>1.8530137682122753E-2</v>
      </c>
      <c r="AB24" s="58">
        <f t="shared" si="6"/>
        <v>6.3014005648153848E-2</v>
      </c>
      <c r="AD24" s="57">
        <v>19914078</v>
      </c>
      <c r="AE24" s="58">
        <f t="shared" si="7"/>
        <v>1.8425193397156012E-2</v>
      </c>
      <c r="AF24" s="58">
        <f t="shared" si="8"/>
        <v>6.6184164095133502E-2</v>
      </c>
      <c r="AH24" s="57">
        <v>20424741</v>
      </c>
      <c r="AI24" s="58">
        <f t="shared" si="9"/>
        <v>1.8298050124302898E-2</v>
      </c>
      <c r="AJ24" s="58">
        <f t="shared" si="10"/>
        <v>2.5643316250945736E-2</v>
      </c>
      <c r="AL24" s="57">
        <v>19363458</v>
      </c>
      <c r="AM24" s="58">
        <f t="shared" si="11"/>
        <v>1.794487939413485E-2</v>
      </c>
      <c r="AN24" s="58">
        <f t="shared" si="12"/>
        <v>-5.1960658889138478E-2</v>
      </c>
      <c r="AP24" s="57">
        <v>20020193</v>
      </c>
      <c r="AQ24" s="58">
        <f t="shared" si="13"/>
        <v>1.8521181199609597E-2</v>
      </c>
      <c r="AR24" s="58">
        <f t="shared" si="14"/>
        <v>3.3916204430014529E-2</v>
      </c>
      <c r="AT24" s="57">
        <v>19847066</v>
      </c>
      <c r="AU24" s="58">
        <f t="shared" si="30"/>
        <v>1.8540879574832619E-2</v>
      </c>
      <c r="AV24" s="58">
        <f t="shared" si="15"/>
        <v>-8.647618931545753E-3</v>
      </c>
      <c r="AX24" s="57">
        <v>19287538</v>
      </c>
      <c r="AY24" s="58">
        <f t="shared" si="31"/>
        <v>1.8549009198751701E-2</v>
      </c>
      <c r="AZ24" s="58">
        <f t="shared" si="32"/>
        <v>-2.8191975579665018E-2</v>
      </c>
      <c r="BB24" s="57">
        <v>18848997</v>
      </c>
      <c r="BC24" s="58">
        <f t="shared" si="16"/>
        <v>1.837684082859101E-2</v>
      </c>
      <c r="BD24" s="58">
        <f t="shared" si="17"/>
        <v>-2.2737012883655705E-2</v>
      </c>
      <c r="BF24" s="57">
        <v>19001400</v>
      </c>
      <c r="BG24" s="58">
        <f t="shared" si="18"/>
        <v>1.8308955310169392E-2</v>
      </c>
      <c r="BH24" s="58">
        <f t="shared" si="19"/>
        <v>8.085470012011875E-3</v>
      </c>
      <c r="BJ24" s="57">
        <v>19727862</v>
      </c>
      <c r="BK24" s="58">
        <f t="shared" si="20"/>
        <v>1.8246855937807827E-2</v>
      </c>
      <c r="BL24" s="58">
        <f t="shared" si="21"/>
        <v>3.8232025008683612E-2</v>
      </c>
      <c r="BN24" s="57">
        <v>20126249</v>
      </c>
      <c r="BO24" s="58">
        <f t="shared" si="28"/>
        <v>1.7990055803701117E-2</v>
      </c>
      <c r="BP24" s="58">
        <f t="shared" si="29"/>
        <v>2.0194129500703095E-2</v>
      </c>
      <c r="BR24" s="55"/>
      <c r="BS24" s="58"/>
      <c r="BT24" s="58"/>
      <c r="BV24" s="55"/>
      <c r="BW24" s="58"/>
      <c r="BX24" s="58"/>
    </row>
    <row r="25" spans="2:76" s="6" customFormat="1" ht="15" x14ac:dyDescent="0.25">
      <c r="B25" s="52" t="s">
        <v>3</v>
      </c>
      <c r="C25" s="55">
        <v>7945277</v>
      </c>
      <c r="D25" s="56">
        <f t="shared" si="22"/>
        <v>1.229443249516441E-2</v>
      </c>
      <c r="F25" s="55">
        <v>8604007</v>
      </c>
      <c r="G25" s="56">
        <f t="shared" si="23"/>
        <v>1.2299732105076566E-2</v>
      </c>
      <c r="H25" s="56">
        <f t="shared" si="24"/>
        <v>8.2908374371340354E-2</v>
      </c>
      <c r="J25" s="55">
        <v>9198499</v>
      </c>
      <c r="K25" s="56">
        <f t="shared" si="25"/>
        <v>1.2276319652790382E-2</v>
      </c>
      <c r="L25" s="56">
        <f t="shared" si="26"/>
        <v>6.9094783395689863E-2</v>
      </c>
      <c r="N25" s="55">
        <v>9704150</v>
      </c>
      <c r="O25" s="56">
        <f t="shared" si="0"/>
        <v>1.2077769978294203E-2</v>
      </c>
      <c r="P25" s="56">
        <f t="shared" si="27"/>
        <v>5.4971033861068053E-2</v>
      </c>
      <c r="R25" s="55">
        <v>10339090</v>
      </c>
      <c r="S25" s="56">
        <f t="shared" si="1"/>
        <v>1.2002379791507046E-2</v>
      </c>
      <c r="T25" s="56">
        <f t="shared" si="2"/>
        <v>6.5429738823080896E-2</v>
      </c>
      <c r="V25" s="55">
        <v>11169636</v>
      </c>
      <c r="W25" s="56">
        <f t="shared" si="3"/>
        <v>1.2003056204503496E-2</v>
      </c>
      <c r="X25" s="56">
        <f t="shared" si="4"/>
        <v>8.0330667399161726E-2</v>
      </c>
      <c r="Z25" s="55">
        <v>11976124</v>
      </c>
      <c r="AA25" s="56">
        <f t="shared" si="5"/>
        <v>1.1881381861040067E-2</v>
      </c>
      <c r="AB25" s="56">
        <f t="shared" si="6"/>
        <v>7.2203606276874277E-2</v>
      </c>
      <c r="AD25" s="55">
        <v>12845737</v>
      </c>
      <c r="AE25" s="56">
        <f t="shared" si="7"/>
        <v>1.1885319950740511E-2</v>
      </c>
      <c r="AF25" s="56">
        <f t="shared" si="8"/>
        <v>7.2612224121928026E-2</v>
      </c>
      <c r="AH25" s="55">
        <v>13279223</v>
      </c>
      <c r="AI25" s="56">
        <f t="shared" si="9"/>
        <v>1.1896546843154382E-2</v>
      </c>
      <c r="AJ25" s="56">
        <f t="shared" si="10"/>
        <v>3.3745514173301183E-2</v>
      </c>
      <c r="AL25" s="55">
        <v>12809601</v>
      </c>
      <c r="AM25" s="56">
        <f t="shared" si="11"/>
        <v>1.1871161908786601E-2</v>
      </c>
      <c r="AN25" s="56">
        <f t="shared" si="12"/>
        <v>-3.5365171591741462E-2</v>
      </c>
      <c r="AP25" s="55">
        <v>12826271</v>
      </c>
      <c r="AQ25" s="56">
        <f t="shared" si="13"/>
        <v>1.1865904055285471E-2</v>
      </c>
      <c r="AR25" s="56">
        <f t="shared" si="14"/>
        <v>1.3013676226136806E-3</v>
      </c>
      <c r="AT25" s="55">
        <v>12591556</v>
      </c>
      <c r="AU25" s="56">
        <f t="shared" si="30"/>
        <v>1.1762873336328961E-2</v>
      </c>
      <c r="AV25" s="56">
        <f t="shared" si="15"/>
        <v>-1.8299550976273671E-2</v>
      </c>
      <c r="AX25" s="55">
        <v>12152197</v>
      </c>
      <c r="AY25" s="56">
        <f t="shared" si="31"/>
        <v>1.1686883724508686E-2</v>
      </c>
      <c r="AZ25" s="56">
        <f t="shared" si="32"/>
        <v>-3.4893145851076723E-2</v>
      </c>
      <c r="BB25" s="55">
        <v>11750298</v>
      </c>
      <c r="BC25" s="56">
        <f t="shared" si="16"/>
        <v>1.1455960019226026E-2</v>
      </c>
      <c r="BD25" s="56">
        <f t="shared" si="17"/>
        <v>-3.3072126793204593E-2</v>
      </c>
      <c r="BF25" s="55">
        <v>11935663</v>
      </c>
      <c r="BG25" s="56">
        <f t="shared" si="18"/>
        <v>1.1500706288180994E-2</v>
      </c>
      <c r="BH25" s="56">
        <f t="shared" si="19"/>
        <v>1.5775344591260509E-2</v>
      </c>
      <c r="BJ25" s="55">
        <v>12181413</v>
      </c>
      <c r="BK25" s="56">
        <f t="shared" si="20"/>
        <v>1.126693242937017E-2</v>
      </c>
      <c r="BL25" s="56">
        <f t="shared" si="21"/>
        <v>2.0589555854584773E-2</v>
      </c>
      <c r="BN25" s="55">
        <v>12571273</v>
      </c>
      <c r="BO25" s="56">
        <f t="shared" si="28"/>
        <v>1.1236962376524367E-2</v>
      </c>
      <c r="BP25" s="56">
        <f t="shared" si="29"/>
        <v>3.2004497343616878E-2</v>
      </c>
      <c r="BR25" s="55">
        <v>13187159</v>
      </c>
      <c r="BS25" s="56">
        <f>BR25/BR$70</f>
        <v>1.130664852411733E-2</v>
      </c>
      <c r="BT25" s="56">
        <f>IF(BN25&gt;0,(BR25/BN25-1),"")</f>
        <v>4.8991538088465569E-2</v>
      </c>
      <c r="BV25" s="55">
        <v>13837621</v>
      </c>
      <c r="BW25" s="56">
        <f>BV25/BV$70</f>
        <v>1.1452633068707748E-2</v>
      </c>
      <c r="BX25" s="56">
        <f>IF(BR25&gt;0,(BV25/BR25-1),"")</f>
        <v>4.9325408148942484E-2</v>
      </c>
    </row>
    <row r="26" spans="2:76" s="6" customFormat="1" ht="15" collapsed="1" x14ac:dyDescent="0.25">
      <c r="B26" s="52" t="s">
        <v>4</v>
      </c>
      <c r="C26" s="55">
        <v>35646082</v>
      </c>
      <c r="D26" s="56">
        <f t="shared" si="22"/>
        <v>5.5158347388781434E-2</v>
      </c>
      <c r="F26" s="55">
        <v>37970750</v>
      </c>
      <c r="G26" s="56">
        <f t="shared" si="23"/>
        <v>5.428052915680287E-2</v>
      </c>
      <c r="H26" s="56">
        <f t="shared" si="24"/>
        <v>6.5215245815795297E-2</v>
      </c>
      <c r="J26" s="55">
        <v>40385217</v>
      </c>
      <c r="K26" s="56">
        <f t="shared" si="25"/>
        <v>5.3898123285038596E-2</v>
      </c>
      <c r="L26" s="56">
        <f t="shared" si="26"/>
        <v>6.3587550943818627E-2</v>
      </c>
      <c r="N26" s="55">
        <v>42969761</v>
      </c>
      <c r="O26" s="56">
        <f t="shared" si="0"/>
        <v>5.3480097626301848E-2</v>
      </c>
      <c r="P26" s="56">
        <f t="shared" si="27"/>
        <v>6.3997279004344598E-2</v>
      </c>
      <c r="R26" s="55">
        <v>45712531</v>
      </c>
      <c r="S26" s="56">
        <f t="shared" si="1"/>
        <v>5.3066484409463446E-2</v>
      </c>
      <c r="T26" s="56">
        <f t="shared" si="2"/>
        <v>6.3830236337595547E-2</v>
      </c>
      <c r="V26" s="55">
        <v>48866640</v>
      </c>
      <c r="W26" s="56">
        <f t="shared" si="3"/>
        <v>5.2512814781541559E-2</v>
      </c>
      <c r="X26" s="56">
        <f t="shared" si="4"/>
        <v>6.8998782850155482E-2</v>
      </c>
      <c r="Z26" s="55">
        <v>52148058</v>
      </c>
      <c r="AA26" s="56">
        <f t="shared" si="5"/>
        <v>5.1735518971719512E-2</v>
      </c>
      <c r="AB26" s="56">
        <f t="shared" si="6"/>
        <v>6.7150473206260886E-2</v>
      </c>
      <c r="AD26" s="55">
        <v>55831514</v>
      </c>
      <c r="AE26" s="56">
        <f t="shared" si="7"/>
        <v>5.1657246853508539E-2</v>
      </c>
      <c r="AF26" s="56">
        <f t="shared" si="8"/>
        <v>7.0634576650965508E-2</v>
      </c>
      <c r="AH26" s="55">
        <v>57092217</v>
      </c>
      <c r="AI26" s="56">
        <f t="shared" si="9"/>
        <v>5.1147588523819121E-2</v>
      </c>
      <c r="AJ26" s="56">
        <f t="shared" si="10"/>
        <v>2.2580491010865344E-2</v>
      </c>
      <c r="AL26" s="55">
        <v>55457671</v>
      </c>
      <c r="AM26" s="56">
        <f t="shared" si="11"/>
        <v>5.1394808591244907E-2</v>
      </c>
      <c r="AN26" s="56">
        <f t="shared" si="12"/>
        <v>-2.862992691280497E-2</v>
      </c>
      <c r="AP26" s="55">
        <v>55558135</v>
      </c>
      <c r="AQ26" s="56">
        <f t="shared" si="13"/>
        <v>5.1398220059485536E-2</v>
      </c>
      <c r="AR26" s="56">
        <f t="shared" si="14"/>
        <v>1.8115437988732719E-3</v>
      </c>
      <c r="AT26" s="55">
        <v>55076407</v>
      </c>
      <c r="AU26" s="56">
        <f t="shared" si="30"/>
        <v>5.1451687095788776E-2</v>
      </c>
      <c r="AV26" s="56">
        <f t="shared" si="15"/>
        <v>-8.6707014193331267E-3</v>
      </c>
      <c r="AX26" s="55">
        <v>53445730</v>
      </c>
      <c r="AY26" s="56">
        <f t="shared" si="31"/>
        <v>5.1399268139043962E-2</v>
      </c>
      <c r="AZ26" s="56">
        <f t="shared" si="32"/>
        <v>-2.9607541392451364E-2</v>
      </c>
      <c r="BB26" s="55">
        <v>51851079</v>
      </c>
      <c r="BC26" s="56">
        <f t="shared" si="16"/>
        <v>5.0552240290223295E-2</v>
      </c>
      <c r="BD26" s="56">
        <f t="shared" si="17"/>
        <v>-2.9836827001895161E-2</v>
      </c>
      <c r="BF26" s="55">
        <v>51886654</v>
      </c>
      <c r="BG26" s="56">
        <f t="shared" si="18"/>
        <v>4.9995812375941875E-2</v>
      </c>
      <c r="BH26" s="56">
        <f t="shared" si="19"/>
        <v>6.8609951202747155E-4</v>
      </c>
      <c r="BJ26" s="55">
        <v>53534593</v>
      </c>
      <c r="BK26" s="56">
        <f t="shared" si="20"/>
        <v>4.9515654872290538E-2</v>
      </c>
      <c r="BL26" s="56">
        <f t="shared" si="21"/>
        <v>3.1760363657290291E-2</v>
      </c>
      <c r="BN26" s="55">
        <v>55211782</v>
      </c>
      <c r="BO26" s="56">
        <f t="shared" si="28"/>
        <v>4.9351622311826757E-2</v>
      </c>
      <c r="BP26" s="56">
        <f t="shared" si="29"/>
        <v>3.1329069784839847E-2</v>
      </c>
      <c r="BR26" s="55">
        <v>56819650</v>
      </c>
      <c r="BS26" s="56">
        <f>BR26/BR$70</f>
        <v>4.871707483115683E-2</v>
      </c>
      <c r="BT26" s="56">
        <f>IF(BN26&gt;0,(BR26/BN26-1),"")</f>
        <v>2.9121827656278132E-2</v>
      </c>
      <c r="BV26" s="55">
        <v>58816818</v>
      </c>
      <c r="BW26" s="56">
        <f>BV26/BV$70</f>
        <v>4.8679425084916343E-2</v>
      </c>
      <c r="BX26" s="56">
        <f>IF(BR26&gt;0,(BV26/BR26-1),"")</f>
        <v>3.5149248543417722E-2</v>
      </c>
    </row>
    <row r="27" spans="2:76" s="6" customFormat="1" ht="13.15" hidden="1" customHeight="1" outlineLevel="1" x14ac:dyDescent="0.2">
      <c r="B27" s="54" t="s">
        <v>62</v>
      </c>
      <c r="C27" s="57">
        <v>2074492</v>
      </c>
      <c r="D27" s="58">
        <f t="shared" si="22"/>
        <v>3.210045647969052E-3</v>
      </c>
      <c r="F27" s="57">
        <v>2150503</v>
      </c>
      <c r="G27" s="58">
        <f t="shared" si="23"/>
        <v>3.0742200455164052E-3</v>
      </c>
      <c r="H27" s="58">
        <f t="shared" si="24"/>
        <v>3.6640777597599872E-2</v>
      </c>
      <c r="J27" s="57">
        <v>2227170</v>
      </c>
      <c r="K27" s="58">
        <f t="shared" si="25"/>
        <v>2.9723817811041948E-3</v>
      </c>
      <c r="L27" s="58">
        <f t="shared" si="26"/>
        <v>3.5650729154993011E-2</v>
      </c>
      <c r="N27" s="57">
        <v>2340865</v>
      </c>
      <c r="O27" s="58">
        <f t="shared" si="0"/>
        <v>2.9134369337077085E-3</v>
      </c>
      <c r="P27" s="58">
        <f t="shared" si="27"/>
        <v>5.1049089202889864E-2</v>
      </c>
      <c r="R27" s="57">
        <v>2542989</v>
      </c>
      <c r="S27" s="58">
        <f t="shared" si="1"/>
        <v>2.9520895730305776E-3</v>
      </c>
      <c r="T27" s="58">
        <f t="shared" si="2"/>
        <v>8.6345859329777674E-2</v>
      </c>
      <c r="V27" s="57">
        <v>2650675</v>
      </c>
      <c r="W27" s="58">
        <f t="shared" si="3"/>
        <v>2.8484545964499023E-3</v>
      </c>
      <c r="X27" s="58">
        <f t="shared" si="4"/>
        <v>4.2346231147676994E-2</v>
      </c>
      <c r="Z27" s="57">
        <v>2875567</v>
      </c>
      <c r="AA27" s="58">
        <f t="shared" si="5"/>
        <v>2.8528186242899123E-3</v>
      </c>
      <c r="AB27" s="58">
        <f t="shared" si="6"/>
        <v>8.4843294632499289E-2</v>
      </c>
      <c r="AD27" s="57">
        <v>3167432</v>
      </c>
      <c r="AE27" s="58">
        <f t="shared" si="7"/>
        <v>2.9306175848231924E-3</v>
      </c>
      <c r="AF27" s="58">
        <f t="shared" si="8"/>
        <v>0.10149824365073035</v>
      </c>
      <c r="AH27" s="57">
        <v>3274276</v>
      </c>
      <c r="AI27" s="58">
        <f t="shared" si="9"/>
        <v>2.9333476673609709E-3</v>
      </c>
      <c r="AJ27" s="58">
        <f t="shared" si="10"/>
        <v>3.3732058020503608E-2</v>
      </c>
      <c r="AL27" s="57">
        <v>3183363</v>
      </c>
      <c r="AM27" s="58">
        <f t="shared" si="11"/>
        <v>2.950147907607789E-3</v>
      </c>
      <c r="AN27" s="58">
        <f t="shared" si="12"/>
        <v>-2.7765832813116509E-2</v>
      </c>
      <c r="AP27" s="57">
        <v>3163699</v>
      </c>
      <c r="AQ27" s="58">
        <f t="shared" si="13"/>
        <v>2.9268170611553884E-3</v>
      </c>
      <c r="AR27" s="58">
        <f t="shared" si="14"/>
        <v>-6.1771152080363212E-3</v>
      </c>
      <c r="AT27" s="57">
        <v>3148443</v>
      </c>
      <c r="AU27" s="58">
        <f t="shared" si="30"/>
        <v>2.9412358739183278E-3</v>
      </c>
      <c r="AV27" s="58">
        <f t="shared" si="15"/>
        <v>-4.8222033764906413E-3</v>
      </c>
      <c r="AX27" s="57">
        <v>3084564</v>
      </c>
      <c r="AY27" s="58">
        <f t="shared" si="31"/>
        <v>2.9664546097142282E-3</v>
      </c>
      <c r="AZ27" s="58">
        <f t="shared" si="32"/>
        <v>-2.0289076219578983E-2</v>
      </c>
      <c r="BB27" s="57">
        <v>2971260</v>
      </c>
      <c r="BC27" s="58">
        <f t="shared" si="16"/>
        <v>2.8968317030534478E-3</v>
      </c>
      <c r="BD27" s="58">
        <f t="shared" si="17"/>
        <v>-3.6732581979171175E-2</v>
      </c>
      <c r="BF27" s="57">
        <v>2954723</v>
      </c>
      <c r="BG27" s="58">
        <f t="shared" si="18"/>
        <v>2.8470476575899483E-3</v>
      </c>
      <c r="BH27" s="58">
        <f t="shared" si="19"/>
        <v>-5.5656522821967425E-3</v>
      </c>
      <c r="BJ27" s="57">
        <v>2992230</v>
      </c>
      <c r="BK27" s="58">
        <f t="shared" si="20"/>
        <v>2.7675979152118318E-3</v>
      </c>
      <c r="BL27" s="58">
        <f t="shared" si="21"/>
        <v>1.2693914116483906E-2</v>
      </c>
      <c r="BN27" s="57">
        <v>3019358</v>
      </c>
      <c r="BO27" s="58">
        <f t="shared" si="28"/>
        <v>2.6988843729078083E-3</v>
      </c>
      <c r="BP27" s="58">
        <f t="shared" si="29"/>
        <v>9.0661479899607489E-3</v>
      </c>
      <c r="BR27" s="55"/>
      <c r="BS27" s="58"/>
      <c r="BT27" s="58"/>
      <c r="BV27" s="55"/>
      <c r="BW27" s="58"/>
      <c r="BX27" s="58"/>
    </row>
    <row r="28" spans="2:76" s="6" customFormat="1" ht="13.15" hidden="1" customHeight="1" outlineLevel="1" x14ac:dyDescent="0.2">
      <c r="B28" s="53" t="s">
        <v>63</v>
      </c>
      <c r="C28" s="57">
        <v>6169916</v>
      </c>
      <c r="D28" s="58">
        <f t="shared" si="22"/>
        <v>9.5472588007736951E-3</v>
      </c>
      <c r="F28" s="57">
        <v>6446216</v>
      </c>
      <c r="G28" s="58">
        <f t="shared" si="23"/>
        <v>9.2150936059743147E-3</v>
      </c>
      <c r="H28" s="58">
        <f t="shared" si="24"/>
        <v>4.4781809023007879E-2</v>
      </c>
      <c r="J28" s="57">
        <v>6837498</v>
      </c>
      <c r="K28" s="58">
        <f t="shared" si="25"/>
        <v>9.1253269770769051E-3</v>
      </c>
      <c r="L28" s="58">
        <f t="shared" si="26"/>
        <v>6.0699486334308439E-2</v>
      </c>
      <c r="N28" s="57">
        <v>7367045</v>
      </c>
      <c r="O28" s="58">
        <f t="shared" si="0"/>
        <v>9.1690127347312661E-3</v>
      </c>
      <c r="P28" s="58">
        <f t="shared" si="27"/>
        <v>7.744748152028702E-2</v>
      </c>
      <c r="R28" s="57">
        <v>7900212</v>
      </c>
      <c r="S28" s="58">
        <f t="shared" si="1"/>
        <v>9.1711499616911607E-3</v>
      </c>
      <c r="T28" s="58">
        <f t="shared" si="2"/>
        <v>7.2371894022637218E-2</v>
      </c>
      <c r="V28" s="57">
        <v>8499054</v>
      </c>
      <c r="W28" s="58">
        <f t="shared" si="3"/>
        <v>9.1332092511439266E-3</v>
      </c>
      <c r="X28" s="58">
        <f t="shared" si="4"/>
        <v>7.5800750663399974E-2</v>
      </c>
      <c r="Z28" s="57">
        <v>8975880</v>
      </c>
      <c r="AA28" s="58">
        <f t="shared" si="5"/>
        <v>8.9048725463156796E-3</v>
      </c>
      <c r="AB28" s="58">
        <f t="shared" si="6"/>
        <v>5.6103420451264263E-2</v>
      </c>
      <c r="AD28" s="57">
        <v>9663724</v>
      </c>
      <c r="AE28" s="58">
        <f t="shared" si="7"/>
        <v>8.9412115206507735E-3</v>
      </c>
      <c r="AF28" s="58">
        <f t="shared" si="8"/>
        <v>7.663248617405749E-2</v>
      </c>
      <c r="AH28" s="57">
        <v>10121192</v>
      </c>
      <c r="AI28" s="58">
        <f t="shared" si="9"/>
        <v>9.0673403659656433E-3</v>
      </c>
      <c r="AJ28" s="58">
        <f t="shared" si="10"/>
        <v>4.7338686411160014E-2</v>
      </c>
      <c r="AL28" s="57">
        <v>9657840</v>
      </c>
      <c r="AM28" s="58">
        <f t="shared" si="11"/>
        <v>8.9503008196083235E-3</v>
      </c>
      <c r="AN28" s="58">
        <f t="shared" si="12"/>
        <v>-4.5780378437638602E-2</v>
      </c>
      <c r="AP28" s="57">
        <v>9676254</v>
      </c>
      <c r="AQ28" s="58">
        <f t="shared" si="13"/>
        <v>8.9517445544829242E-3</v>
      </c>
      <c r="AR28" s="58">
        <f t="shared" si="14"/>
        <v>1.9066375090082133E-3</v>
      </c>
      <c r="AT28" s="57">
        <v>9724082</v>
      </c>
      <c r="AU28" s="58">
        <f t="shared" si="30"/>
        <v>9.0841151703630902E-3</v>
      </c>
      <c r="AV28" s="58">
        <f t="shared" si="15"/>
        <v>4.9428218812777036E-3</v>
      </c>
      <c r="AX28" s="57">
        <v>9583139</v>
      </c>
      <c r="AY28" s="58">
        <f t="shared" si="31"/>
        <v>9.2161961502767314E-3</v>
      </c>
      <c r="AZ28" s="58">
        <f t="shared" si="32"/>
        <v>-1.4494221665345863E-2</v>
      </c>
      <c r="BB28" s="57">
        <v>9184424</v>
      </c>
      <c r="BC28" s="58">
        <f t="shared" si="16"/>
        <v>8.9543596378253536E-3</v>
      </c>
      <c r="BD28" s="58">
        <f t="shared" si="17"/>
        <v>-4.160588717329472E-2</v>
      </c>
      <c r="BF28" s="57">
        <v>9108707</v>
      </c>
      <c r="BG28" s="58">
        <f t="shared" si="18"/>
        <v>8.7767695746853985E-3</v>
      </c>
      <c r="BH28" s="58">
        <f t="shared" si="19"/>
        <v>-8.2440662582651258E-3</v>
      </c>
      <c r="BJ28" s="57">
        <v>9339125</v>
      </c>
      <c r="BK28" s="58">
        <f t="shared" si="20"/>
        <v>8.638020098689839E-3</v>
      </c>
      <c r="BL28" s="58">
        <f t="shared" si="21"/>
        <v>2.5296455358592596E-2</v>
      </c>
      <c r="BN28" s="57">
        <v>9750652</v>
      </c>
      <c r="BO28" s="58">
        <f t="shared" si="28"/>
        <v>8.7157211262997841E-3</v>
      </c>
      <c r="BP28" s="58">
        <f t="shared" si="29"/>
        <v>4.4064834767711059E-2</v>
      </c>
      <c r="BR28" s="55"/>
      <c r="BS28" s="58"/>
      <c r="BT28" s="58"/>
      <c r="BV28" s="55"/>
      <c r="BW28" s="58"/>
      <c r="BX28" s="58"/>
    </row>
    <row r="29" spans="2:76" s="6" customFormat="1" ht="13.15" hidden="1" customHeight="1" outlineLevel="1" x14ac:dyDescent="0.2">
      <c r="B29" s="53" t="s">
        <v>64</v>
      </c>
      <c r="C29" s="57">
        <v>6482719</v>
      </c>
      <c r="D29" s="58">
        <f t="shared" si="22"/>
        <v>1.0031286653771759E-2</v>
      </c>
      <c r="F29" s="57">
        <v>6971899</v>
      </c>
      <c r="G29" s="58">
        <f t="shared" si="23"/>
        <v>9.9665760341258684E-3</v>
      </c>
      <c r="H29" s="58">
        <f t="shared" si="24"/>
        <v>7.5459078204685337E-2</v>
      </c>
      <c r="J29" s="57">
        <v>7300987</v>
      </c>
      <c r="K29" s="58">
        <f t="shared" si="25"/>
        <v>9.7438995419651727E-3</v>
      </c>
      <c r="L29" s="58">
        <f t="shared" si="26"/>
        <v>4.7202060729795381E-2</v>
      </c>
      <c r="N29" s="57">
        <v>7661147</v>
      </c>
      <c r="O29" s="58">
        <f t="shared" si="0"/>
        <v>9.5350516259434057E-3</v>
      </c>
      <c r="P29" s="58">
        <f t="shared" si="27"/>
        <v>4.9330316572266275E-2</v>
      </c>
      <c r="R29" s="57">
        <v>8050533</v>
      </c>
      <c r="S29" s="58">
        <f t="shared" si="1"/>
        <v>9.3456536880963982E-3</v>
      </c>
      <c r="T29" s="58">
        <f t="shared" si="2"/>
        <v>5.0826070822032277E-2</v>
      </c>
      <c r="V29" s="57">
        <v>8837726</v>
      </c>
      <c r="W29" s="58">
        <f t="shared" si="3"/>
        <v>9.4971511961537379E-3</v>
      </c>
      <c r="X29" s="58">
        <f t="shared" si="4"/>
        <v>9.7781476083633301E-2</v>
      </c>
      <c r="Z29" s="57">
        <v>9472966</v>
      </c>
      <c r="AA29" s="58">
        <f t="shared" si="5"/>
        <v>9.3980261395631235E-3</v>
      </c>
      <c r="AB29" s="58">
        <f t="shared" si="6"/>
        <v>7.1878218446690845E-2</v>
      </c>
      <c r="AD29" s="57">
        <v>10079475</v>
      </c>
      <c r="AE29" s="58">
        <f t="shared" si="7"/>
        <v>9.3258787184020836E-3</v>
      </c>
      <c r="AF29" s="58">
        <f t="shared" si="8"/>
        <v>6.4025248269654833E-2</v>
      </c>
      <c r="AH29" s="57">
        <v>10288664</v>
      </c>
      <c r="AI29" s="58">
        <f t="shared" si="9"/>
        <v>9.2173746332504646E-3</v>
      </c>
      <c r="AJ29" s="58">
        <f t="shared" si="10"/>
        <v>2.0753957919435351E-2</v>
      </c>
      <c r="AL29" s="57">
        <v>10187180</v>
      </c>
      <c r="AM29" s="58">
        <f t="shared" si="11"/>
        <v>9.4408610521087028E-3</v>
      </c>
      <c r="AN29" s="58">
        <f t="shared" si="12"/>
        <v>-9.8636713182586044E-3</v>
      </c>
      <c r="AP29" s="57">
        <v>10126289</v>
      </c>
      <c r="AQ29" s="58">
        <f t="shared" si="13"/>
        <v>9.3680831872406754E-3</v>
      </c>
      <c r="AR29" s="58">
        <f t="shared" si="14"/>
        <v>-5.9772184255112437E-3</v>
      </c>
      <c r="AT29" s="57">
        <v>9930722</v>
      </c>
      <c r="AU29" s="58">
        <f t="shared" si="30"/>
        <v>9.2771556608488587E-3</v>
      </c>
      <c r="AV29" s="58">
        <f t="shared" si="15"/>
        <v>-1.9312800572845568E-2</v>
      </c>
      <c r="AX29" s="57">
        <v>9664302</v>
      </c>
      <c r="AY29" s="58">
        <f t="shared" si="31"/>
        <v>9.2942513812553189E-3</v>
      </c>
      <c r="AZ29" s="58">
        <f t="shared" si="32"/>
        <v>-2.6827858034894181E-2</v>
      </c>
      <c r="BB29" s="57">
        <v>9272567</v>
      </c>
      <c r="BC29" s="58">
        <f t="shared" si="16"/>
        <v>9.0402947080656694E-3</v>
      </c>
      <c r="BD29" s="58">
        <f t="shared" si="17"/>
        <v>-4.0534225855110906E-2</v>
      </c>
      <c r="BF29" s="57">
        <v>9221267</v>
      </c>
      <c r="BG29" s="58">
        <f t="shared" si="18"/>
        <v>8.8852276888092344E-3</v>
      </c>
      <c r="BH29" s="58">
        <f t="shared" si="19"/>
        <v>-5.5324485657531897E-3</v>
      </c>
      <c r="BJ29" s="57">
        <v>9451165</v>
      </c>
      <c r="BK29" s="58">
        <f t="shared" si="20"/>
        <v>8.7416490544921458E-3</v>
      </c>
      <c r="BL29" s="58">
        <f t="shared" si="21"/>
        <v>2.4931281135228023E-2</v>
      </c>
      <c r="BN29" s="57">
        <v>9494884</v>
      </c>
      <c r="BO29" s="58">
        <f t="shared" si="28"/>
        <v>8.4871002544820388E-3</v>
      </c>
      <c r="BP29" s="58">
        <f t="shared" si="29"/>
        <v>4.6257789383636894E-3</v>
      </c>
      <c r="BR29" s="55"/>
      <c r="BS29" s="58"/>
      <c r="BT29" s="58"/>
      <c r="BV29" s="55"/>
      <c r="BW29" s="58"/>
      <c r="BX29" s="58"/>
    </row>
    <row r="30" spans="2:76" s="6" customFormat="1" ht="13.15" hidden="1" customHeight="1" outlineLevel="1" x14ac:dyDescent="0.2">
      <c r="B30" s="53" t="s">
        <v>65</v>
      </c>
      <c r="C30" s="57">
        <v>2551418</v>
      </c>
      <c r="D30" s="58">
        <f t="shared" si="22"/>
        <v>3.9480355899419728E-3</v>
      </c>
      <c r="F30" s="57">
        <v>2725700</v>
      </c>
      <c r="G30" s="58">
        <f t="shared" si="23"/>
        <v>3.8964844866824487E-3</v>
      </c>
      <c r="H30" s="58">
        <f t="shared" si="24"/>
        <v>6.8307897804279927E-2</v>
      </c>
      <c r="J30" s="57">
        <v>3020472</v>
      </c>
      <c r="K30" s="58">
        <f t="shared" si="25"/>
        <v>4.0311228793201009E-3</v>
      </c>
      <c r="L30" s="58">
        <f t="shared" si="26"/>
        <v>0.10814543053160652</v>
      </c>
      <c r="N30" s="57">
        <v>3243011</v>
      </c>
      <c r="O30" s="58">
        <f t="shared" si="0"/>
        <v>4.036246440448454E-3</v>
      </c>
      <c r="P30" s="58">
        <f t="shared" si="27"/>
        <v>7.3676895531559206E-2</v>
      </c>
      <c r="R30" s="57">
        <v>3437144</v>
      </c>
      <c r="S30" s="58">
        <f t="shared" si="1"/>
        <v>3.9900907803394397E-3</v>
      </c>
      <c r="T30" s="58">
        <f t="shared" si="2"/>
        <v>5.9861961615301329E-2</v>
      </c>
      <c r="V30" s="57">
        <v>3672743</v>
      </c>
      <c r="W30" s="58">
        <f t="shared" si="3"/>
        <v>3.9467840002751012E-3</v>
      </c>
      <c r="X30" s="58">
        <f t="shared" si="4"/>
        <v>6.8544989677476353E-2</v>
      </c>
      <c r="Z30" s="57">
        <v>3862487</v>
      </c>
      <c r="AA30" s="58">
        <f t="shared" si="5"/>
        <v>3.8319311807645832E-3</v>
      </c>
      <c r="AB30" s="58">
        <f t="shared" si="6"/>
        <v>5.1662749067930891E-2</v>
      </c>
      <c r="AD30" s="57">
        <v>4242051</v>
      </c>
      <c r="AE30" s="58">
        <f t="shared" si="7"/>
        <v>3.9248922333034479E-3</v>
      </c>
      <c r="AF30" s="58">
        <f t="shared" si="8"/>
        <v>9.8269327508416104E-2</v>
      </c>
      <c r="AH30" s="57">
        <v>4350383</v>
      </c>
      <c r="AI30" s="58">
        <f t="shared" si="9"/>
        <v>3.8974068848126498E-3</v>
      </c>
      <c r="AJ30" s="58">
        <f t="shared" si="10"/>
        <v>2.5537646765680044E-2</v>
      </c>
      <c r="AL30" s="57">
        <v>4180624</v>
      </c>
      <c r="AM30" s="58">
        <f t="shared" si="11"/>
        <v>3.874348965573485E-3</v>
      </c>
      <c r="AN30" s="58">
        <f t="shared" si="12"/>
        <v>-3.9021621774450677E-2</v>
      </c>
      <c r="AP30" s="57">
        <v>4114645</v>
      </c>
      <c r="AQ30" s="58">
        <f t="shared" si="13"/>
        <v>3.8065609865533079E-3</v>
      </c>
      <c r="AR30" s="58">
        <f t="shared" si="14"/>
        <v>-1.5782093773561101E-2</v>
      </c>
      <c r="AT30" s="57">
        <v>4131296</v>
      </c>
      <c r="AU30" s="58">
        <f t="shared" si="30"/>
        <v>3.8594047918210023E-3</v>
      </c>
      <c r="AV30" s="58">
        <f t="shared" si="15"/>
        <v>4.0467646662105672E-3</v>
      </c>
      <c r="AX30" s="57">
        <v>3902586</v>
      </c>
      <c r="AY30" s="58">
        <f t="shared" si="31"/>
        <v>3.753154166846987E-3</v>
      </c>
      <c r="AZ30" s="58">
        <f t="shared" si="32"/>
        <v>-5.5360351812118958E-2</v>
      </c>
      <c r="BB30" s="57">
        <v>3836394</v>
      </c>
      <c r="BC30" s="58">
        <f t="shared" si="16"/>
        <v>3.7402946105706092E-3</v>
      </c>
      <c r="BD30" s="58">
        <f t="shared" si="17"/>
        <v>-1.6961061204032402E-2</v>
      </c>
      <c r="BF30" s="57">
        <v>3797543</v>
      </c>
      <c r="BG30" s="58">
        <f t="shared" si="18"/>
        <v>3.659153803164325E-3</v>
      </c>
      <c r="BH30" s="58">
        <f t="shared" si="19"/>
        <v>-1.0126957762940925E-2</v>
      </c>
      <c r="BJ30" s="57">
        <v>3988970</v>
      </c>
      <c r="BK30" s="58">
        <f t="shared" si="20"/>
        <v>3.6895108517201354E-3</v>
      </c>
      <c r="BL30" s="58">
        <f t="shared" si="21"/>
        <v>5.0408119144404795E-2</v>
      </c>
      <c r="BN30" s="57">
        <v>4280258</v>
      </c>
      <c r="BO30" s="58">
        <f t="shared" si="28"/>
        <v>3.8259528774705182E-3</v>
      </c>
      <c r="BP30" s="58">
        <f t="shared" si="29"/>
        <v>7.3023361920495855E-2</v>
      </c>
      <c r="BR30" s="55"/>
      <c r="BS30" s="58"/>
      <c r="BT30" s="58"/>
      <c r="BV30" s="55"/>
      <c r="BW30" s="58"/>
      <c r="BX30" s="58"/>
    </row>
    <row r="31" spans="2:76" s="6" customFormat="1" ht="13.15" hidden="1" customHeight="1" outlineLevel="1" x14ac:dyDescent="0.2">
      <c r="B31" s="53" t="s">
        <v>66</v>
      </c>
      <c r="C31" s="57">
        <v>4384110</v>
      </c>
      <c r="D31" s="58">
        <f t="shared" si="22"/>
        <v>6.7839226305609285E-3</v>
      </c>
      <c r="F31" s="57">
        <v>4842125</v>
      </c>
      <c r="G31" s="58">
        <f t="shared" si="23"/>
        <v>6.9219888267517526E-3</v>
      </c>
      <c r="H31" s="58">
        <f t="shared" si="24"/>
        <v>0.10447160313039583</v>
      </c>
      <c r="J31" s="57">
        <v>5124919</v>
      </c>
      <c r="K31" s="58">
        <f t="shared" si="25"/>
        <v>6.8397185061017923E-3</v>
      </c>
      <c r="L31" s="58">
        <f t="shared" si="26"/>
        <v>5.8402870640472893E-2</v>
      </c>
      <c r="N31" s="57">
        <v>5562166</v>
      </c>
      <c r="O31" s="58">
        <f t="shared" si="0"/>
        <v>6.9226631419638772E-3</v>
      </c>
      <c r="P31" s="58">
        <f t="shared" si="27"/>
        <v>8.5317836242875256E-2</v>
      </c>
      <c r="R31" s="57">
        <v>5871707</v>
      </c>
      <c r="S31" s="58">
        <f t="shared" si="1"/>
        <v>6.8163114392514688E-3</v>
      </c>
      <c r="T31" s="58">
        <f t="shared" si="2"/>
        <v>5.5651161795602588E-2</v>
      </c>
      <c r="V31" s="57">
        <v>6133068</v>
      </c>
      <c r="W31" s="58">
        <f t="shared" si="3"/>
        <v>6.5906856687220463E-3</v>
      </c>
      <c r="X31" s="58">
        <f t="shared" si="4"/>
        <v>4.4511928132653811E-2</v>
      </c>
      <c r="Z31" s="57">
        <v>6510998</v>
      </c>
      <c r="AA31" s="58">
        <f t="shared" si="5"/>
        <v>6.4594900265284617E-3</v>
      </c>
      <c r="AB31" s="58">
        <f t="shared" si="6"/>
        <v>6.1621687546917769E-2</v>
      </c>
      <c r="AD31" s="57">
        <v>6864828</v>
      </c>
      <c r="AE31" s="58">
        <f t="shared" si="7"/>
        <v>6.3515761833518843E-3</v>
      </c>
      <c r="AF31" s="58">
        <f t="shared" si="8"/>
        <v>5.4343435522480554E-2</v>
      </c>
      <c r="AH31" s="57">
        <v>7024220</v>
      </c>
      <c r="AI31" s="58">
        <f t="shared" si="9"/>
        <v>6.2928352258729203E-3</v>
      </c>
      <c r="AJ31" s="58">
        <f t="shared" si="10"/>
        <v>2.3218644370987862E-2</v>
      </c>
      <c r="AL31" s="57">
        <v>7008308</v>
      </c>
      <c r="AM31" s="58">
        <f t="shared" si="11"/>
        <v>6.4948751311336246E-3</v>
      </c>
      <c r="AN31" s="58">
        <f t="shared" si="12"/>
        <v>-2.2653049021813532E-3</v>
      </c>
      <c r="AP31" s="57">
        <v>6729162</v>
      </c>
      <c r="AQ31" s="58">
        <f t="shared" si="13"/>
        <v>6.2253160458306932E-3</v>
      </c>
      <c r="AR31" s="58">
        <f t="shared" si="14"/>
        <v>-3.9830726617608669E-2</v>
      </c>
      <c r="AT31" s="57">
        <v>6691185</v>
      </c>
      <c r="AU31" s="58">
        <f t="shared" si="30"/>
        <v>6.2508209172039021E-3</v>
      </c>
      <c r="AV31" s="58">
        <f t="shared" si="15"/>
        <v>-5.6436447807319823E-3</v>
      </c>
      <c r="AX31" s="57">
        <v>6474149</v>
      </c>
      <c r="AY31" s="58">
        <f t="shared" si="31"/>
        <v>6.2262508234637894E-3</v>
      </c>
      <c r="AZ31" s="58">
        <f t="shared" si="32"/>
        <v>-3.2436108103422678E-2</v>
      </c>
      <c r="BB31" s="57">
        <v>6262586</v>
      </c>
      <c r="BC31" s="58">
        <f t="shared" si="16"/>
        <v>6.1057119430472859E-3</v>
      </c>
      <c r="BD31" s="58">
        <f t="shared" si="17"/>
        <v>-3.2678117232087134E-2</v>
      </c>
      <c r="BF31" s="57">
        <v>6298624</v>
      </c>
      <c r="BG31" s="58">
        <f t="shared" si="18"/>
        <v>6.069090979167871E-3</v>
      </c>
      <c r="BH31" s="58">
        <f t="shared" si="19"/>
        <v>5.7544918345233675E-3</v>
      </c>
      <c r="BJ31" s="57">
        <v>6561358</v>
      </c>
      <c r="BK31" s="58">
        <f t="shared" si="20"/>
        <v>6.0687850605596737E-3</v>
      </c>
      <c r="BL31" s="58">
        <f t="shared" si="21"/>
        <v>4.1712920155259292E-2</v>
      </c>
      <c r="BN31" s="57">
        <v>6904713</v>
      </c>
      <c r="BO31" s="58">
        <f t="shared" si="28"/>
        <v>6.171849119949801E-3</v>
      </c>
      <c r="BP31" s="58">
        <f t="shared" si="29"/>
        <v>5.2329868298605309E-2</v>
      </c>
      <c r="BR31" s="55"/>
      <c r="BS31" s="58"/>
      <c r="BT31" s="58"/>
      <c r="BV31" s="55"/>
      <c r="BW31" s="58"/>
      <c r="BX31" s="58"/>
    </row>
    <row r="32" spans="2:76" s="6" customFormat="1" ht="13.15" hidden="1" customHeight="1" outlineLevel="1" x14ac:dyDescent="0.2">
      <c r="B32" s="53" t="s">
        <v>67</v>
      </c>
      <c r="C32" s="57">
        <v>2340873</v>
      </c>
      <c r="D32" s="58">
        <f t="shared" si="22"/>
        <v>3.6222406189555124E-3</v>
      </c>
      <c r="F32" s="57">
        <v>2435023</v>
      </c>
      <c r="G32" s="58">
        <f t="shared" si="23"/>
        <v>3.4809514415434406E-3</v>
      </c>
      <c r="H32" s="58">
        <f t="shared" si="24"/>
        <v>4.0220037567181066E-2</v>
      </c>
      <c r="J32" s="57">
        <v>2644330</v>
      </c>
      <c r="K32" s="58">
        <f t="shared" si="25"/>
        <v>3.5291236480498819E-3</v>
      </c>
      <c r="L32" s="58">
        <f t="shared" si="26"/>
        <v>8.5956888292225475E-2</v>
      </c>
      <c r="N32" s="57">
        <v>2822325</v>
      </c>
      <c r="O32" s="58">
        <f t="shared" si="0"/>
        <v>3.5126612999581814E-3</v>
      </c>
      <c r="P32" s="58">
        <f t="shared" si="27"/>
        <v>6.7311946693491276E-2</v>
      </c>
      <c r="R32" s="57">
        <v>2973170</v>
      </c>
      <c r="S32" s="58">
        <f t="shared" si="1"/>
        <v>3.4514754707343689E-3</v>
      </c>
      <c r="T32" s="58">
        <f t="shared" si="2"/>
        <v>5.3447069348852461E-2</v>
      </c>
      <c r="V32" s="57">
        <v>3229602</v>
      </c>
      <c r="W32" s="58">
        <f t="shared" si="3"/>
        <v>3.4705781212724298E-3</v>
      </c>
      <c r="X32" s="58">
        <f t="shared" si="4"/>
        <v>8.6248684064483383E-2</v>
      </c>
      <c r="Z32" s="57">
        <v>3458660</v>
      </c>
      <c r="AA32" s="58">
        <f t="shared" si="5"/>
        <v>3.4312988231839313E-3</v>
      </c>
      <c r="AB32" s="58">
        <f t="shared" si="6"/>
        <v>7.0924528780945684E-2</v>
      </c>
      <c r="AD32" s="57">
        <v>3681286</v>
      </c>
      <c r="AE32" s="58">
        <f t="shared" si="7"/>
        <v>3.4060530696044715E-3</v>
      </c>
      <c r="AF32" s="58">
        <f t="shared" si="8"/>
        <v>6.4367703098888063E-2</v>
      </c>
      <c r="AH32" s="57">
        <v>3638376</v>
      </c>
      <c r="AI32" s="58">
        <f t="shared" si="9"/>
        <v>3.2595363837935902E-3</v>
      </c>
      <c r="AJ32" s="58">
        <f t="shared" si="10"/>
        <v>-1.1656252733419747E-2</v>
      </c>
      <c r="AL32" s="57">
        <v>3476506</v>
      </c>
      <c r="AM32" s="58">
        <f t="shared" si="11"/>
        <v>3.2218150747137303E-3</v>
      </c>
      <c r="AN32" s="58">
        <f t="shared" si="12"/>
        <v>-4.4489629439068423E-2</v>
      </c>
      <c r="AP32" s="57">
        <v>3505237</v>
      </c>
      <c r="AQ32" s="58">
        <f t="shared" si="13"/>
        <v>3.2427824059726071E-3</v>
      </c>
      <c r="AR32" s="58">
        <f t="shared" si="14"/>
        <v>8.2643320621336169E-3</v>
      </c>
      <c r="AT32" s="57">
        <v>3422022</v>
      </c>
      <c r="AU32" s="58">
        <f t="shared" si="30"/>
        <v>3.1968099367648529E-3</v>
      </c>
      <c r="AV32" s="58">
        <f t="shared" si="15"/>
        <v>-2.3740192175307984E-2</v>
      </c>
      <c r="AX32" s="57">
        <v>3262369</v>
      </c>
      <c r="AY32" s="58">
        <f t="shared" si="31"/>
        <v>3.1374513735616433E-3</v>
      </c>
      <c r="AZ32" s="58">
        <f t="shared" si="32"/>
        <v>-4.6654580245246824E-2</v>
      </c>
      <c r="BB32" s="57">
        <v>3172998</v>
      </c>
      <c r="BC32" s="58">
        <f t="shared" si="16"/>
        <v>3.0935162860622036E-3</v>
      </c>
      <c r="BD32" s="58">
        <f t="shared" si="17"/>
        <v>-2.7394509940475764E-2</v>
      </c>
      <c r="BF32" s="57">
        <v>3208594</v>
      </c>
      <c r="BG32" s="58">
        <f t="shared" si="18"/>
        <v>3.0916671484457806E-3</v>
      </c>
      <c r="BH32" s="58">
        <f t="shared" si="19"/>
        <v>1.1218412365844532E-2</v>
      </c>
      <c r="BJ32" s="57">
        <v>3325890</v>
      </c>
      <c r="BK32" s="58">
        <f t="shared" si="20"/>
        <v>3.0762094592407265E-3</v>
      </c>
      <c r="BL32" s="58">
        <f t="shared" si="21"/>
        <v>3.65568220846888E-2</v>
      </c>
      <c r="BN32" s="57">
        <v>3351492</v>
      </c>
      <c r="BO32" s="58">
        <f t="shared" si="28"/>
        <v>2.9957657835624446E-3</v>
      </c>
      <c r="BP32" s="58">
        <f t="shared" si="29"/>
        <v>7.6977891632015183E-3</v>
      </c>
      <c r="BR32" s="55"/>
      <c r="BS32" s="58"/>
      <c r="BT32" s="58"/>
      <c r="BV32" s="55"/>
      <c r="BW32" s="58"/>
      <c r="BX32" s="58"/>
    </row>
    <row r="33" spans="2:76" s="6" customFormat="1" ht="13.15" hidden="1" customHeight="1" outlineLevel="1" x14ac:dyDescent="0.2">
      <c r="B33" s="53" t="s">
        <v>68</v>
      </c>
      <c r="C33" s="57">
        <v>1436397</v>
      </c>
      <c r="D33" s="58">
        <f t="shared" si="22"/>
        <v>2.2226646034816245E-3</v>
      </c>
      <c r="F33" s="57">
        <v>1483869</v>
      </c>
      <c r="G33" s="58">
        <f t="shared" si="23"/>
        <v>2.1212431811164097E-3</v>
      </c>
      <c r="H33" s="58">
        <f t="shared" si="24"/>
        <v>3.3049358916789728E-2</v>
      </c>
      <c r="J33" s="57">
        <v>1614994</v>
      </c>
      <c r="K33" s="58">
        <f t="shared" si="25"/>
        <v>2.1553714993433767E-3</v>
      </c>
      <c r="L33" s="58">
        <f t="shared" si="26"/>
        <v>8.8366965008366716E-2</v>
      </c>
      <c r="N33" s="57">
        <v>1730202</v>
      </c>
      <c r="O33" s="58">
        <f t="shared" si="0"/>
        <v>2.1534067148575183E-3</v>
      </c>
      <c r="P33" s="58">
        <f t="shared" si="27"/>
        <v>7.1336487937416537E-2</v>
      </c>
      <c r="R33" s="57">
        <v>1863528</v>
      </c>
      <c r="S33" s="58">
        <f t="shared" si="1"/>
        <v>2.1633210280699311E-3</v>
      </c>
      <c r="T33" s="58">
        <f t="shared" si="2"/>
        <v>7.7058054493059247E-2</v>
      </c>
      <c r="V33" s="57">
        <v>1896960</v>
      </c>
      <c r="W33" s="58">
        <f t="shared" si="3"/>
        <v>2.0385012992092983E-3</v>
      </c>
      <c r="X33" s="58">
        <f t="shared" si="4"/>
        <v>1.7940165106185679E-2</v>
      </c>
      <c r="Z33" s="57">
        <v>2018353</v>
      </c>
      <c r="AA33" s="58">
        <f t="shared" si="5"/>
        <v>2.0023859742413991E-3</v>
      </c>
      <c r="AB33" s="58">
        <f t="shared" si="6"/>
        <v>6.3993442139001377E-2</v>
      </c>
      <c r="AD33" s="57">
        <v>2168708</v>
      </c>
      <c r="AE33" s="58">
        <f t="shared" si="7"/>
        <v>2.0065636140402495E-3</v>
      </c>
      <c r="AF33" s="58">
        <f t="shared" si="8"/>
        <v>7.4493906665484166E-2</v>
      </c>
      <c r="AH33" s="57">
        <v>2233553</v>
      </c>
      <c r="AI33" s="58">
        <f t="shared" si="9"/>
        <v>2.0009881520302807E-3</v>
      </c>
      <c r="AJ33" s="58">
        <f t="shared" si="10"/>
        <v>2.9900290864422585E-2</v>
      </c>
      <c r="AL33" s="57">
        <v>2125670</v>
      </c>
      <c r="AM33" s="58">
        <f t="shared" si="11"/>
        <v>1.9699421343920406E-3</v>
      </c>
      <c r="AN33" s="58">
        <f t="shared" si="12"/>
        <v>-4.830107008877782E-2</v>
      </c>
      <c r="AP33" s="57">
        <v>2209965</v>
      </c>
      <c r="AQ33" s="58">
        <f t="shared" si="13"/>
        <v>2.0444938872365126E-3</v>
      </c>
      <c r="AR33" s="58">
        <f t="shared" si="14"/>
        <v>3.9655732075063455E-2</v>
      </c>
      <c r="AT33" s="57">
        <v>2200410</v>
      </c>
      <c r="AU33" s="58">
        <f t="shared" si="30"/>
        <v>2.0555953623199235E-3</v>
      </c>
      <c r="AV33" s="58">
        <f t="shared" si="15"/>
        <v>-4.323597885034336E-3</v>
      </c>
      <c r="AX33" s="57">
        <v>2081089</v>
      </c>
      <c r="AY33" s="58">
        <f t="shared" si="31"/>
        <v>2.0014031342113743E-3</v>
      </c>
      <c r="AZ33" s="58">
        <f t="shared" si="32"/>
        <v>-5.4226712294526913E-2</v>
      </c>
      <c r="BB33" s="57">
        <v>2087466</v>
      </c>
      <c r="BC33" s="58">
        <f t="shared" si="16"/>
        <v>2.0351762174451809E-3</v>
      </c>
      <c r="BD33" s="58">
        <f t="shared" si="17"/>
        <v>3.0642610671625103E-3</v>
      </c>
      <c r="BF33" s="57">
        <v>2118483</v>
      </c>
      <c r="BG33" s="58">
        <f t="shared" si="18"/>
        <v>2.041281725154651E-3</v>
      </c>
      <c r="BH33" s="58">
        <f t="shared" si="19"/>
        <v>1.4858685123494197E-2</v>
      </c>
      <c r="BJ33" s="57">
        <v>2179090</v>
      </c>
      <c r="BK33" s="58">
        <f t="shared" si="20"/>
        <v>2.0155017966730334E-3</v>
      </c>
      <c r="BL33" s="58">
        <f t="shared" si="21"/>
        <v>2.860867894620811E-2</v>
      </c>
      <c r="BN33" s="57">
        <v>2212369</v>
      </c>
      <c r="BO33" s="58">
        <f t="shared" si="28"/>
        <v>1.9775489098032345E-3</v>
      </c>
      <c r="BP33" s="58">
        <f t="shared" si="29"/>
        <v>1.5271971327480705E-2</v>
      </c>
      <c r="BR33" s="55"/>
      <c r="BS33" s="58"/>
      <c r="BT33" s="58"/>
      <c r="BV33" s="55"/>
      <c r="BW33" s="58"/>
      <c r="BX33" s="58"/>
    </row>
    <row r="34" spans="2:76" s="6" customFormat="1" ht="13.15" hidden="1" customHeight="1" outlineLevel="1" x14ac:dyDescent="0.2">
      <c r="B34" s="53" t="s">
        <v>69</v>
      </c>
      <c r="C34" s="57">
        <v>7969695</v>
      </c>
      <c r="D34" s="58">
        <f t="shared" si="22"/>
        <v>1.23322166344294E-2</v>
      </c>
      <c r="F34" s="57">
        <v>8534334</v>
      </c>
      <c r="G34" s="58">
        <f t="shared" si="23"/>
        <v>1.2200132089065769E-2</v>
      </c>
      <c r="H34" s="58">
        <f t="shared" si="24"/>
        <v>7.084825705375164E-2</v>
      </c>
      <c r="J34" s="57">
        <v>9079990</v>
      </c>
      <c r="K34" s="58">
        <f t="shared" si="25"/>
        <v>1.2118157504190645E-2</v>
      </c>
      <c r="L34" s="58">
        <f t="shared" si="26"/>
        <v>6.3936564938751994E-2</v>
      </c>
      <c r="N34" s="57">
        <v>9525348</v>
      </c>
      <c r="O34" s="58">
        <f t="shared" si="0"/>
        <v>1.1855233287532111E-2</v>
      </c>
      <c r="P34" s="58">
        <f t="shared" si="27"/>
        <v>4.9048291903405206E-2</v>
      </c>
      <c r="R34" s="57">
        <v>10152493</v>
      </c>
      <c r="S34" s="58">
        <f t="shared" si="1"/>
        <v>1.1785764203292238E-2</v>
      </c>
      <c r="T34" s="58">
        <f t="shared" si="2"/>
        <v>6.58395892727488E-2</v>
      </c>
      <c r="V34" s="57">
        <v>10957431</v>
      </c>
      <c r="W34" s="58">
        <f t="shared" si="3"/>
        <v>1.1775017569952051E-2</v>
      </c>
      <c r="X34" s="58">
        <f t="shared" si="4"/>
        <v>7.9284762865633018E-2</v>
      </c>
      <c r="Z34" s="57">
        <v>11683091</v>
      </c>
      <c r="AA34" s="58">
        <f t="shared" si="5"/>
        <v>1.1590667021173165E-2</v>
      </c>
      <c r="AB34" s="58">
        <f t="shared" si="6"/>
        <v>6.6225377097971272E-2</v>
      </c>
      <c r="AD34" s="57">
        <v>12459864</v>
      </c>
      <c r="AE34" s="58">
        <f t="shared" si="7"/>
        <v>1.1528296911474481E-2</v>
      </c>
      <c r="AF34" s="58">
        <f t="shared" si="8"/>
        <v>6.6486942539435878E-2</v>
      </c>
      <c r="AH34" s="57">
        <v>12592528</v>
      </c>
      <c r="AI34" s="58">
        <f t="shared" si="9"/>
        <v>1.1281352773858317E-2</v>
      </c>
      <c r="AJ34" s="58">
        <f t="shared" si="10"/>
        <v>1.0647307225825298E-2</v>
      </c>
      <c r="AL34" s="57">
        <v>12164618</v>
      </c>
      <c r="AM34" s="58">
        <f t="shared" si="11"/>
        <v>1.1273430752178765E-2</v>
      </c>
      <c r="AN34" s="58">
        <f t="shared" si="12"/>
        <v>-3.3981262539181989E-2</v>
      </c>
      <c r="AP34" s="57">
        <v>12506997</v>
      </c>
      <c r="AQ34" s="58">
        <f t="shared" si="13"/>
        <v>1.1570535693635602E-2</v>
      </c>
      <c r="AR34" s="58">
        <f t="shared" si="14"/>
        <v>2.8145478962019244E-2</v>
      </c>
      <c r="AT34" s="57">
        <v>12262824</v>
      </c>
      <c r="AU34" s="58">
        <f t="shared" si="30"/>
        <v>1.1455776034168839E-2</v>
      </c>
      <c r="AV34" s="58">
        <f t="shared" si="15"/>
        <v>-1.9522911854860103E-2</v>
      </c>
      <c r="AX34" s="57">
        <v>11847462</v>
      </c>
      <c r="AY34" s="58">
        <f t="shared" si="31"/>
        <v>1.1393817169400326E-2</v>
      </c>
      <c r="AZ34" s="58">
        <f t="shared" si="32"/>
        <v>-3.3871643269119733E-2</v>
      </c>
      <c r="BB34" s="57">
        <v>11685742</v>
      </c>
      <c r="BC34" s="58">
        <f t="shared" si="16"/>
        <v>1.1393021108655319E-2</v>
      </c>
      <c r="BD34" s="58">
        <f t="shared" si="17"/>
        <v>-1.3650180941707224E-2</v>
      </c>
      <c r="BF34" s="57">
        <v>11858013</v>
      </c>
      <c r="BG34" s="58">
        <f t="shared" si="18"/>
        <v>1.1425885991790483E-2</v>
      </c>
      <c r="BH34" s="58">
        <f t="shared" si="19"/>
        <v>1.4741982152267186E-2</v>
      </c>
      <c r="BJ34" s="57">
        <v>12284713</v>
      </c>
      <c r="BK34" s="58">
        <f t="shared" si="20"/>
        <v>1.1362477512683078E-2</v>
      </c>
      <c r="BL34" s="58">
        <f t="shared" si="21"/>
        <v>3.5984106274803418E-2</v>
      </c>
      <c r="BN34" s="57">
        <v>12740415</v>
      </c>
      <c r="BO34" s="58">
        <f t="shared" si="28"/>
        <v>1.1388151702401714E-2</v>
      </c>
      <c r="BP34" s="58">
        <f t="shared" si="29"/>
        <v>3.7095046502103823E-2</v>
      </c>
      <c r="BR34" s="55"/>
      <c r="BS34" s="58"/>
      <c r="BT34" s="58"/>
      <c r="BV34" s="55"/>
      <c r="BW34" s="58"/>
      <c r="BX34" s="58"/>
    </row>
    <row r="35" spans="2:76" s="6" customFormat="1" ht="13.15" hidden="1" customHeight="1" outlineLevel="1" x14ac:dyDescent="0.2">
      <c r="B35" s="53" t="s">
        <v>70</v>
      </c>
      <c r="C35" s="57">
        <v>2236462</v>
      </c>
      <c r="D35" s="58">
        <f t="shared" si="22"/>
        <v>3.4606762088974855E-3</v>
      </c>
      <c r="F35" s="57">
        <v>2381081</v>
      </c>
      <c r="G35" s="58">
        <f t="shared" si="23"/>
        <v>3.4038394460264637E-3</v>
      </c>
      <c r="H35" s="58">
        <f t="shared" si="24"/>
        <v>6.4664188347488105E-2</v>
      </c>
      <c r="J35" s="57">
        <v>2534857</v>
      </c>
      <c r="K35" s="58">
        <f t="shared" si="25"/>
        <v>3.3830209478865271E-3</v>
      </c>
      <c r="L35" s="58">
        <f t="shared" si="26"/>
        <v>6.4582431257063533E-2</v>
      </c>
      <c r="N35" s="57">
        <v>2717652</v>
      </c>
      <c r="O35" s="58">
        <f t="shared" si="0"/>
        <v>3.3823854471593286E-3</v>
      </c>
      <c r="P35" s="58">
        <f t="shared" si="27"/>
        <v>7.2112549149715433E-2</v>
      </c>
      <c r="R35" s="57">
        <v>2920755</v>
      </c>
      <c r="S35" s="58">
        <f t="shared" si="1"/>
        <v>3.3906282649578605E-3</v>
      </c>
      <c r="T35" s="58">
        <f t="shared" si="2"/>
        <v>7.4734734248535162E-2</v>
      </c>
      <c r="V35" s="57">
        <v>2989381</v>
      </c>
      <c r="W35" s="58">
        <f t="shared" si="3"/>
        <v>3.2124330783630606E-3</v>
      </c>
      <c r="X35" s="58">
        <f t="shared" si="4"/>
        <v>2.3495979635402398E-2</v>
      </c>
      <c r="Z35" s="57">
        <v>3290056</v>
      </c>
      <c r="AA35" s="58">
        <f t="shared" si="5"/>
        <v>3.2640286356592531E-3</v>
      </c>
      <c r="AB35" s="58">
        <f t="shared" si="6"/>
        <v>0.10058102329545826</v>
      </c>
      <c r="AD35" s="57">
        <v>3504146</v>
      </c>
      <c r="AE35" s="58">
        <f t="shared" si="7"/>
        <v>3.2421570178579524E-3</v>
      </c>
      <c r="AF35" s="58">
        <f t="shared" si="8"/>
        <v>6.5071840722467966E-2</v>
      </c>
      <c r="AH35" s="57">
        <v>3569025</v>
      </c>
      <c r="AI35" s="58">
        <f t="shared" si="9"/>
        <v>3.1974064368742862E-3</v>
      </c>
      <c r="AJ35" s="58">
        <f t="shared" si="10"/>
        <v>1.8514924891828155E-2</v>
      </c>
      <c r="AL35" s="57">
        <v>3473562</v>
      </c>
      <c r="AM35" s="58">
        <f t="shared" si="11"/>
        <v>3.2190867539284482E-3</v>
      </c>
      <c r="AN35" s="58">
        <f t="shared" si="12"/>
        <v>-2.6747641162502389E-2</v>
      </c>
      <c r="AP35" s="57">
        <v>3525887</v>
      </c>
      <c r="AQ35" s="58">
        <f t="shared" si="13"/>
        <v>3.2618862373778256E-3</v>
      </c>
      <c r="AR35" s="58">
        <f t="shared" si="14"/>
        <v>1.5063787547192176E-2</v>
      </c>
      <c r="AT35" s="57">
        <v>3565423</v>
      </c>
      <c r="AU35" s="58">
        <f t="shared" si="30"/>
        <v>3.3307733483799789E-3</v>
      </c>
      <c r="AV35" s="58">
        <f t="shared" si="15"/>
        <v>1.1213064967765529E-2</v>
      </c>
      <c r="AX35" s="57">
        <v>3546070</v>
      </c>
      <c r="AY35" s="58">
        <f t="shared" si="31"/>
        <v>3.4102893303135655E-3</v>
      </c>
      <c r="AZ35" s="58">
        <f t="shared" si="32"/>
        <v>-5.4279674529501554E-3</v>
      </c>
      <c r="BB35" s="57">
        <v>3377642</v>
      </c>
      <c r="BC35" s="58">
        <f t="shared" si="16"/>
        <v>3.2930340754982242E-3</v>
      </c>
      <c r="BD35" s="58">
        <f t="shared" si="17"/>
        <v>-4.7497088325949566E-2</v>
      </c>
      <c r="BF35" s="57">
        <v>3320700</v>
      </c>
      <c r="BG35" s="58">
        <f t="shared" si="18"/>
        <v>3.1996878071341851E-3</v>
      </c>
      <c r="BH35" s="58">
        <f t="shared" si="19"/>
        <v>-1.6858506614969904E-2</v>
      </c>
      <c r="BJ35" s="57">
        <v>3412052</v>
      </c>
      <c r="BK35" s="58">
        <f t="shared" si="20"/>
        <v>3.1559031230200757E-3</v>
      </c>
      <c r="BL35" s="58">
        <f t="shared" si="21"/>
        <v>2.750986237841424E-2</v>
      </c>
      <c r="BN35" s="57">
        <v>3457641</v>
      </c>
      <c r="BO35" s="58">
        <f t="shared" si="28"/>
        <v>3.0906481649494119E-3</v>
      </c>
      <c r="BP35" s="58">
        <f t="shared" si="29"/>
        <v>1.3361168000956658E-2</v>
      </c>
      <c r="BR35" s="55"/>
      <c r="BS35" s="58"/>
      <c r="BT35" s="58"/>
      <c r="BV35" s="55"/>
      <c r="BW35" s="58"/>
      <c r="BX35" s="58"/>
    </row>
    <row r="36" spans="2:76" s="6" customFormat="1" ht="15" collapsed="1" x14ac:dyDescent="0.25">
      <c r="B36" s="52" t="s">
        <v>38</v>
      </c>
      <c r="C36" s="55">
        <v>21713679</v>
      </c>
      <c r="D36" s="56">
        <f t="shared" si="22"/>
        <v>3.359950328820116E-2</v>
      </c>
      <c r="F36" s="55">
        <v>23582775</v>
      </c>
      <c r="G36" s="56">
        <f t="shared" si="23"/>
        <v>3.3712410368133945E-2</v>
      </c>
      <c r="H36" s="56">
        <f t="shared" si="24"/>
        <v>8.6079194594338437E-2</v>
      </c>
      <c r="J36" s="55">
        <v>25415826</v>
      </c>
      <c r="K36" s="56">
        <f t="shared" si="25"/>
        <v>3.3919969357576796E-2</v>
      </c>
      <c r="L36" s="56">
        <f t="shared" si="26"/>
        <v>7.7728384382245164E-2</v>
      </c>
      <c r="N36" s="55">
        <v>27621593</v>
      </c>
      <c r="O36" s="56">
        <f t="shared" si="0"/>
        <v>3.4377791634307105E-2</v>
      </c>
      <c r="P36" s="56">
        <f t="shared" si="27"/>
        <v>8.6787145930256271E-2</v>
      </c>
      <c r="R36" s="55">
        <v>29647186</v>
      </c>
      <c r="S36" s="56">
        <f t="shared" si="1"/>
        <v>3.4416644610062455E-2</v>
      </c>
      <c r="T36" s="56">
        <f t="shared" si="2"/>
        <v>7.3333677749867654E-2</v>
      </c>
      <c r="V36" s="55">
        <v>32485453</v>
      </c>
      <c r="W36" s="56">
        <f t="shared" si="3"/>
        <v>3.490934871895169E-2</v>
      </c>
      <c r="X36" s="56">
        <f t="shared" si="4"/>
        <v>9.5734785756732554E-2</v>
      </c>
      <c r="Z36" s="55">
        <v>35434272</v>
      </c>
      <c r="AA36" s="56">
        <f t="shared" si="5"/>
        <v>3.5153954367870603E-2</v>
      </c>
      <c r="AB36" s="56">
        <f t="shared" si="6"/>
        <v>9.0773522536379492E-2</v>
      </c>
      <c r="AD36" s="55">
        <v>38706853</v>
      </c>
      <c r="AE36" s="56">
        <f t="shared" si="7"/>
        <v>3.5812918495161487E-2</v>
      </c>
      <c r="AF36" s="56">
        <f t="shared" si="8"/>
        <v>9.2356377464168027E-2</v>
      </c>
      <c r="AH36" s="55">
        <v>40389312</v>
      </c>
      <c r="AI36" s="56">
        <f t="shared" si="9"/>
        <v>3.6183844654975476E-2</v>
      </c>
      <c r="AJ36" s="56">
        <f t="shared" si="10"/>
        <v>4.3466695677894629E-2</v>
      </c>
      <c r="AL36" s="55">
        <v>39210517</v>
      </c>
      <c r="AM36" s="56">
        <f t="shared" si="11"/>
        <v>3.6337930887482717E-2</v>
      </c>
      <c r="AN36" s="56">
        <f t="shared" si="12"/>
        <v>-2.9185815296878581E-2</v>
      </c>
      <c r="AP36" s="55">
        <v>39230002</v>
      </c>
      <c r="AQ36" s="56">
        <f t="shared" si="13"/>
        <v>3.6292655895127826E-2</v>
      </c>
      <c r="AR36" s="56">
        <f t="shared" si="14"/>
        <v>4.9693300396924656E-4</v>
      </c>
      <c r="AT36" s="55">
        <v>38773960</v>
      </c>
      <c r="AU36" s="56">
        <f t="shared" si="30"/>
        <v>3.6222146034047394E-2</v>
      </c>
      <c r="AV36" s="56">
        <f t="shared" si="15"/>
        <v>-1.1624827345152799E-2</v>
      </c>
      <c r="AX36" s="55">
        <v>37503325</v>
      </c>
      <c r="AY36" s="56">
        <f t="shared" si="31"/>
        <v>3.6067305241797819E-2</v>
      </c>
      <c r="AZ36" s="56">
        <f t="shared" si="32"/>
        <v>-3.2770318017556144E-2</v>
      </c>
      <c r="BB36" s="55">
        <v>36581196</v>
      </c>
      <c r="BC36" s="56">
        <f t="shared" si="16"/>
        <v>3.5664858783281156E-2</v>
      </c>
      <c r="BD36" s="56">
        <f t="shared" si="17"/>
        <v>-2.4587926537180338E-2</v>
      </c>
      <c r="BF36" s="55">
        <v>35765872</v>
      </c>
      <c r="BG36" s="56">
        <f t="shared" si="18"/>
        <v>3.4462500240889558E-2</v>
      </c>
      <c r="BH36" s="56">
        <f t="shared" si="19"/>
        <v>-2.2288062970931888E-2</v>
      </c>
      <c r="BJ36" s="55">
        <v>37442003</v>
      </c>
      <c r="BK36" s="56">
        <f t="shared" si="20"/>
        <v>3.4631164530853291E-2</v>
      </c>
      <c r="BL36" s="56">
        <f t="shared" si="21"/>
        <v>4.6863976921910355E-2</v>
      </c>
      <c r="BN36" s="55">
        <v>38748639</v>
      </c>
      <c r="BO36" s="56">
        <f t="shared" si="28"/>
        <v>3.46358716881357E-2</v>
      </c>
      <c r="BP36" s="56">
        <f t="shared" si="29"/>
        <v>3.4897598827712262E-2</v>
      </c>
      <c r="BR36" s="55">
        <v>40298779</v>
      </c>
      <c r="BS36" s="56">
        <f>BR36/BR$70</f>
        <v>3.4552107099344177E-2</v>
      </c>
      <c r="BT36" s="56">
        <f>IF(BN36&gt;0,(BR36/BN36-1),"")</f>
        <v>4.0005017982696067E-2</v>
      </c>
      <c r="BV36" s="55">
        <v>41926427</v>
      </c>
      <c r="BW36" s="56">
        <f>BV36/BV$70</f>
        <v>3.4700183240526782E-2</v>
      </c>
      <c r="BX36" s="56">
        <f>IF(BR36&gt;0,(BV36/BR36-1),"")</f>
        <v>4.0389511553191149E-2</v>
      </c>
    </row>
    <row r="37" spans="2:76" s="6" customFormat="1" ht="13.15" hidden="1" customHeight="1" outlineLevel="1" x14ac:dyDescent="0.2">
      <c r="B37" s="53" t="s">
        <v>71</v>
      </c>
      <c r="C37" s="57">
        <v>4271156</v>
      </c>
      <c r="D37" s="58">
        <f t="shared" si="22"/>
        <v>6.6091388781431334E-3</v>
      </c>
      <c r="F37" s="57">
        <v>4698732</v>
      </c>
      <c r="G37" s="58">
        <f t="shared" si="23"/>
        <v>6.7170034651936735E-3</v>
      </c>
      <c r="H37" s="58">
        <f t="shared" si="24"/>
        <v>0.10010779283172977</v>
      </c>
      <c r="J37" s="57">
        <v>5128497</v>
      </c>
      <c r="K37" s="58">
        <f t="shared" si="25"/>
        <v>6.8444937060249201E-3</v>
      </c>
      <c r="L37" s="58">
        <f t="shared" si="26"/>
        <v>9.1464037531827636E-2</v>
      </c>
      <c r="N37" s="57">
        <v>5354914</v>
      </c>
      <c r="O37" s="58">
        <f t="shared" si="0"/>
        <v>6.664717625505307E-3</v>
      </c>
      <c r="P37" s="58">
        <f t="shared" si="27"/>
        <v>4.4148802270918663E-2</v>
      </c>
      <c r="R37" s="57">
        <v>5724336</v>
      </c>
      <c r="S37" s="58">
        <f t="shared" si="1"/>
        <v>6.6452322908685663E-3</v>
      </c>
      <c r="T37" s="58">
        <f t="shared" si="2"/>
        <v>6.898747580259923E-2</v>
      </c>
      <c r="V37" s="57">
        <v>6185508</v>
      </c>
      <c r="W37" s="58">
        <f t="shared" si="3"/>
        <v>6.6470384690607651E-3</v>
      </c>
      <c r="X37" s="58">
        <f t="shared" si="4"/>
        <v>8.0563405083139861E-2</v>
      </c>
      <c r="Z37" s="57">
        <v>6655076</v>
      </c>
      <c r="AA37" s="58">
        <f t="shared" si="5"/>
        <v>6.602428237236278E-3</v>
      </c>
      <c r="AB37" s="58">
        <f t="shared" si="6"/>
        <v>7.5914217554968744E-2</v>
      </c>
      <c r="AD37" s="57">
        <v>7033664</v>
      </c>
      <c r="AE37" s="58">
        <f t="shared" si="7"/>
        <v>6.5077890872283399E-3</v>
      </c>
      <c r="AF37" s="58">
        <f t="shared" si="8"/>
        <v>5.6887103918873416E-2</v>
      </c>
      <c r="AH37" s="57">
        <v>7451986</v>
      </c>
      <c r="AI37" s="58">
        <f t="shared" si="9"/>
        <v>6.6760608300297881E-3</v>
      </c>
      <c r="AJ37" s="58">
        <f t="shared" si="10"/>
        <v>5.9474265475291332E-2</v>
      </c>
      <c r="AL37" s="57">
        <v>7474824</v>
      </c>
      <c r="AM37" s="58">
        <f t="shared" si="11"/>
        <v>6.9272138877459104E-3</v>
      </c>
      <c r="AN37" s="58">
        <f t="shared" si="12"/>
        <v>3.0646863802481494E-3</v>
      </c>
      <c r="AP37" s="57">
        <v>7436045</v>
      </c>
      <c r="AQ37" s="58">
        <f t="shared" si="13"/>
        <v>6.8792711865190781E-3</v>
      </c>
      <c r="AR37" s="58">
        <f t="shared" si="14"/>
        <v>-5.1879482379786346E-3</v>
      </c>
      <c r="AT37" s="57">
        <v>7283838</v>
      </c>
      <c r="AU37" s="58">
        <f t="shared" si="30"/>
        <v>6.8044699000139198E-3</v>
      </c>
      <c r="AV37" s="58">
        <f t="shared" si="15"/>
        <v>-2.0468811041353341E-2</v>
      </c>
      <c r="AX37" s="57">
        <v>7101464</v>
      </c>
      <c r="AY37" s="58">
        <f t="shared" si="31"/>
        <v>6.8295456403302509E-3</v>
      </c>
      <c r="AZ37" s="58">
        <f t="shared" si="32"/>
        <v>-2.5038173556303667E-2</v>
      </c>
      <c r="BB37" s="57">
        <v>6992642</v>
      </c>
      <c r="BC37" s="58">
        <f t="shared" si="16"/>
        <v>6.817480474176971E-3</v>
      </c>
      <c r="BD37" s="58">
        <f t="shared" si="17"/>
        <v>-1.532388251211303E-2</v>
      </c>
      <c r="BF37" s="57">
        <v>6888138</v>
      </c>
      <c r="BG37" s="58">
        <f t="shared" si="18"/>
        <v>6.637122044285136E-3</v>
      </c>
      <c r="BH37" s="58">
        <f t="shared" si="19"/>
        <v>-1.4944852031606892E-2</v>
      </c>
      <c r="BJ37" s="57">
        <v>7277670</v>
      </c>
      <c r="BK37" s="58">
        <f t="shared" si="20"/>
        <v>6.7313222311118099E-3</v>
      </c>
      <c r="BL37" s="58">
        <f t="shared" si="21"/>
        <v>5.6551131815303357E-2</v>
      </c>
      <c r="BN37" s="57">
        <v>7474867</v>
      </c>
      <c r="BO37" s="58">
        <f t="shared" si="28"/>
        <v>6.6814871690817285E-3</v>
      </c>
      <c r="BP37" s="58">
        <f t="shared" si="29"/>
        <v>2.7096172263925133E-2</v>
      </c>
      <c r="BR37" s="55"/>
      <c r="BS37" s="58"/>
      <c r="BT37" s="58"/>
      <c r="BV37" s="55"/>
      <c r="BW37" s="58"/>
      <c r="BX37" s="58"/>
    </row>
    <row r="38" spans="2:76" s="6" customFormat="1" ht="13.15" hidden="1" customHeight="1" outlineLevel="1" x14ac:dyDescent="0.2">
      <c r="B38" s="53" t="s">
        <v>72</v>
      </c>
      <c r="C38" s="57">
        <v>5956534</v>
      </c>
      <c r="D38" s="58">
        <f t="shared" si="22"/>
        <v>9.2170738878143126E-3</v>
      </c>
      <c r="F38" s="57">
        <v>6311612</v>
      </c>
      <c r="G38" s="58">
        <f t="shared" si="23"/>
        <v>9.0226724305531737E-3</v>
      </c>
      <c r="H38" s="58">
        <f t="shared" si="24"/>
        <v>5.9611512332507388E-2</v>
      </c>
      <c r="J38" s="57">
        <v>6828800</v>
      </c>
      <c r="K38" s="58">
        <f t="shared" si="25"/>
        <v>9.1137186235466204E-3</v>
      </c>
      <c r="L38" s="58">
        <f t="shared" si="26"/>
        <v>8.1942299368212179E-2</v>
      </c>
      <c r="N38" s="57">
        <v>7515735</v>
      </c>
      <c r="O38" s="58">
        <f t="shared" si="0"/>
        <v>9.3540720771850168E-3</v>
      </c>
      <c r="P38" s="58">
        <f t="shared" si="27"/>
        <v>0.1005938085754452</v>
      </c>
      <c r="R38" s="57">
        <v>8079447</v>
      </c>
      <c r="S38" s="58">
        <f t="shared" si="1"/>
        <v>9.379219196210908E-3</v>
      </c>
      <c r="T38" s="58">
        <f t="shared" si="2"/>
        <v>7.5004241102167635E-2</v>
      </c>
      <c r="V38" s="57">
        <v>8469944</v>
      </c>
      <c r="W38" s="58">
        <f t="shared" si="3"/>
        <v>9.1019272141900729E-3</v>
      </c>
      <c r="X38" s="58">
        <f t="shared" si="4"/>
        <v>4.8332144514346087E-2</v>
      </c>
      <c r="Z38" s="57">
        <v>9155081</v>
      </c>
      <c r="AA38" s="58">
        <f t="shared" si="5"/>
        <v>9.0826559018387376E-3</v>
      </c>
      <c r="AB38" s="58">
        <f t="shared" si="6"/>
        <v>8.0890381329557837E-2</v>
      </c>
      <c r="AD38" s="57">
        <v>9981559</v>
      </c>
      <c r="AE38" s="58">
        <f t="shared" si="7"/>
        <v>9.2352834502367216E-3</v>
      </c>
      <c r="AF38" s="58">
        <f t="shared" si="8"/>
        <v>9.0275334538274521E-2</v>
      </c>
      <c r="AH38" s="57">
        <v>10334687</v>
      </c>
      <c r="AI38" s="58">
        <f t="shared" si="9"/>
        <v>9.2586055678738604E-3</v>
      </c>
      <c r="AJ38" s="58">
        <f t="shared" si="10"/>
        <v>3.5378040644753028E-2</v>
      </c>
      <c r="AL38" s="57">
        <v>9919665</v>
      </c>
      <c r="AM38" s="58">
        <f t="shared" si="11"/>
        <v>9.1929443622735512E-3</v>
      </c>
      <c r="AN38" s="58">
        <f t="shared" si="12"/>
        <v>-4.0158158636057428E-2</v>
      </c>
      <c r="AP38" s="57">
        <v>10070261</v>
      </c>
      <c r="AQ38" s="58">
        <f t="shared" si="13"/>
        <v>9.3162502833195344E-3</v>
      </c>
      <c r="AR38" s="58">
        <f t="shared" si="14"/>
        <v>1.518156107086277E-2</v>
      </c>
      <c r="AT38" s="57">
        <v>9979714</v>
      </c>
      <c r="AU38" s="58">
        <f t="shared" si="30"/>
        <v>9.3229233714076983E-3</v>
      </c>
      <c r="AV38" s="58">
        <f t="shared" si="15"/>
        <v>-8.9915246486660383E-3</v>
      </c>
      <c r="AX38" s="57">
        <v>9670919</v>
      </c>
      <c r="AY38" s="58">
        <f t="shared" si="31"/>
        <v>9.3006150132475488E-3</v>
      </c>
      <c r="AZ38" s="58">
        <f t="shared" si="32"/>
        <v>-3.0942269487883145E-2</v>
      </c>
      <c r="BB38" s="57">
        <v>9295611</v>
      </c>
      <c r="BC38" s="58">
        <f t="shared" si="16"/>
        <v>9.0627614695625303E-3</v>
      </c>
      <c r="BD38" s="58">
        <f t="shared" si="17"/>
        <v>-3.8807894058465409E-2</v>
      </c>
      <c r="BF38" s="57">
        <v>9020866</v>
      </c>
      <c r="BG38" s="58">
        <f t="shared" si="18"/>
        <v>8.692129656395136E-3</v>
      </c>
      <c r="BH38" s="58">
        <f t="shared" si="19"/>
        <v>-2.9556421842523273E-2</v>
      </c>
      <c r="BJ38" s="57">
        <v>9661042</v>
      </c>
      <c r="BK38" s="58">
        <f t="shared" si="20"/>
        <v>8.9357702108373831E-3</v>
      </c>
      <c r="BL38" s="58">
        <f t="shared" si="21"/>
        <v>7.0966135623786064E-2</v>
      </c>
      <c r="BN38" s="57">
        <v>9838327</v>
      </c>
      <c r="BO38" s="58">
        <f t="shared" si="28"/>
        <v>8.7940903317383877E-3</v>
      </c>
      <c r="BP38" s="58">
        <f t="shared" si="29"/>
        <v>1.8350505049041343E-2</v>
      </c>
      <c r="BR38" s="55"/>
      <c r="BS38" s="58"/>
      <c r="BT38" s="58"/>
      <c r="BV38" s="55"/>
      <c r="BW38" s="58"/>
      <c r="BX38" s="58"/>
    </row>
    <row r="39" spans="2:76" s="6" customFormat="1" ht="13.15" hidden="1" customHeight="1" outlineLevel="1" x14ac:dyDescent="0.2">
      <c r="B39" s="53" t="s">
        <v>73</v>
      </c>
      <c r="C39" s="57">
        <v>2408479</v>
      </c>
      <c r="D39" s="58">
        <f t="shared" si="22"/>
        <v>3.7268533849129592E-3</v>
      </c>
      <c r="F39" s="57">
        <v>2559406</v>
      </c>
      <c r="G39" s="58">
        <f t="shared" si="23"/>
        <v>3.6587613362152765E-3</v>
      </c>
      <c r="H39" s="58">
        <f t="shared" ref="H39:H70" si="33">IF(C39&gt;0,(F39/C39-1),"")</f>
        <v>6.2664860270735145E-2</v>
      </c>
      <c r="J39" s="57">
        <v>2698929</v>
      </c>
      <c r="K39" s="58">
        <f t="shared" si="25"/>
        <v>3.6019914905883986E-3</v>
      </c>
      <c r="L39" s="58">
        <f t="shared" si="26"/>
        <v>5.4513820784978906E-2</v>
      </c>
      <c r="N39" s="57">
        <v>2902435</v>
      </c>
      <c r="O39" s="58">
        <f t="shared" si="0"/>
        <v>3.612366081207559E-3</v>
      </c>
      <c r="P39" s="58">
        <f t="shared" si="27"/>
        <v>7.5402502251819215E-2</v>
      </c>
      <c r="R39" s="57">
        <v>3218370</v>
      </c>
      <c r="S39" s="58">
        <f t="shared" si="1"/>
        <v>3.7361217524552485E-3</v>
      </c>
      <c r="T39" s="58">
        <f t="shared" si="2"/>
        <v>0.10885170555068413</v>
      </c>
      <c r="V39" s="57">
        <v>3464739</v>
      </c>
      <c r="W39" s="58">
        <f t="shared" si="3"/>
        <v>3.7232598225166191E-3</v>
      </c>
      <c r="X39" s="58">
        <f t="shared" si="4"/>
        <v>7.6550862703790967E-2</v>
      </c>
      <c r="Z39" s="57">
        <v>3778403</v>
      </c>
      <c r="AA39" s="58">
        <f t="shared" si="5"/>
        <v>3.7485123624220467E-3</v>
      </c>
      <c r="AB39" s="58">
        <f t="shared" si="6"/>
        <v>9.0530340091995454E-2</v>
      </c>
      <c r="AD39" s="57">
        <v>4154910</v>
      </c>
      <c r="AE39" s="58">
        <f t="shared" si="7"/>
        <v>3.8442663676308535E-3</v>
      </c>
      <c r="AF39" s="58">
        <f t="shared" si="8"/>
        <v>9.9647126047697876E-2</v>
      </c>
      <c r="AH39" s="57">
        <v>4192958</v>
      </c>
      <c r="AI39" s="58">
        <f t="shared" si="9"/>
        <v>3.7563734910076372E-3</v>
      </c>
      <c r="AJ39" s="58">
        <f t="shared" si="10"/>
        <v>9.1573584024684518E-3</v>
      </c>
      <c r="AL39" s="57">
        <v>4056259</v>
      </c>
      <c r="AM39" s="58">
        <f t="shared" si="11"/>
        <v>3.759095020443871E-3</v>
      </c>
      <c r="AN39" s="58">
        <f t="shared" si="12"/>
        <v>-3.2602043712338657E-2</v>
      </c>
      <c r="AP39" s="57">
        <v>4164345</v>
      </c>
      <c r="AQ39" s="58">
        <f t="shared" ref="AQ39:AQ70" si="34">AP39/AP$70</f>
        <v>3.8525396994268852E-3</v>
      </c>
      <c r="AR39" s="58">
        <f t="shared" si="14"/>
        <v>2.6646720537322643E-2</v>
      </c>
      <c r="AT39" s="57">
        <v>4192562</v>
      </c>
      <c r="AU39" s="58">
        <f t="shared" si="30"/>
        <v>3.9166387188927267E-3</v>
      </c>
      <c r="AV39" s="58">
        <f t="shared" ref="AV39:AV70" si="35">IF(AP39&gt;0,(AT39/AP39-1),"")</f>
        <v>6.7758555066883552E-3</v>
      </c>
      <c r="AX39" s="57">
        <v>4071636</v>
      </c>
      <c r="AY39" s="58">
        <f t="shared" si="31"/>
        <v>3.9157311637166223E-3</v>
      </c>
      <c r="AZ39" s="58">
        <f t="shared" si="32"/>
        <v>-2.8842984313648845E-2</v>
      </c>
      <c r="BB39" s="57">
        <v>3992689</v>
      </c>
      <c r="BC39" s="58">
        <f t="shared" ref="BC39:BC70" si="36">BB39/BB$70</f>
        <v>3.8926745137190175E-3</v>
      </c>
      <c r="BD39" s="58">
        <f t="shared" ref="BD39:BD70" si="37">IF(AX39&gt;0,(BB39/AX39-1),"")</f>
        <v>-1.9389503383897777E-2</v>
      </c>
      <c r="BF39" s="57">
        <v>3892404</v>
      </c>
      <c r="BG39" s="58">
        <f t="shared" ref="BG39:BG70" si="38">BF39/BF$70</f>
        <v>3.7505579002139098E-3</v>
      </c>
      <c r="BH39" s="58">
        <f t="shared" ref="BH39:BH70" si="39">IF(BB39&gt;0,(BF39/BB39-1),"")</f>
        <v>-2.511715788532487E-2</v>
      </c>
      <c r="BJ39" s="57">
        <v>4080093</v>
      </c>
      <c r="BK39" s="58">
        <f t="shared" si="20"/>
        <v>3.7737930843118302E-3</v>
      </c>
      <c r="BL39" s="58">
        <f t="shared" si="21"/>
        <v>4.8219300976979795E-2</v>
      </c>
      <c r="BN39" s="57">
        <v>4178353</v>
      </c>
      <c r="BO39" s="58">
        <f t="shared" si="28"/>
        <v>3.7348640393727603E-3</v>
      </c>
      <c r="BP39" s="58">
        <f t="shared" si="29"/>
        <v>2.4082784387512657E-2</v>
      </c>
      <c r="BR39" s="55"/>
      <c r="BS39" s="58"/>
      <c r="BT39" s="58"/>
      <c r="BV39" s="55"/>
      <c r="BW39" s="58"/>
      <c r="BX39" s="58"/>
    </row>
    <row r="40" spans="2:76" s="6" customFormat="1" ht="13.15" hidden="1" customHeight="1" outlineLevel="1" x14ac:dyDescent="0.2">
      <c r="B40" s="53" t="s">
        <v>74</v>
      </c>
      <c r="C40" s="57">
        <v>2361124</v>
      </c>
      <c r="D40" s="58">
        <f t="shared" si="22"/>
        <v>3.6535767891682784E-3</v>
      </c>
      <c r="F40" s="57">
        <v>2655999</v>
      </c>
      <c r="G40" s="58">
        <f t="shared" si="23"/>
        <v>3.7968444436820258E-3</v>
      </c>
      <c r="H40" s="58">
        <f t="shared" si="33"/>
        <v>0.12488755355500181</v>
      </c>
      <c r="J40" s="57">
        <v>2930394</v>
      </c>
      <c r="K40" s="58">
        <f t="shared" si="25"/>
        <v>3.9109047522447975E-3</v>
      </c>
      <c r="L40" s="58">
        <f t="shared" si="26"/>
        <v>0.10331140937929573</v>
      </c>
      <c r="N40" s="57">
        <v>3207911</v>
      </c>
      <c r="O40" s="58">
        <f t="shared" si="0"/>
        <v>3.9925610351076325E-3</v>
      </c>
      <c r="P40" s="58">
        <f t="shared" si="27"/>
        <v>9.4702964857285465E-2</v>
      </c>
      <c r="R40" s="57">
        <v>3466066</v>
      </c>
      <c r="S40" s="58">
        <f t="shared" si="1"/>
        <v>4.023665575445195E-3</v>
      </c>
      <c r="T40" s="58">
        <f t="shared" si="2"/>
        <v>8.0474489473055799E-2</v>
      </c>
      <c r="V40" s="57">
        <v>3955929</v>
      </c>
      <c r="W40" s="58">
        <f t="shared" si="3"/>
        <v>4.2510998682522248E-3</v>
      </c>
      <c r="X40" s="58">
        <f t="shared" si="4"/>
        <v>0.141331122950342</v>
      </c>
      <c r="Z40" s="57">
        <v>4298485</v>
      </c>
      <c r="AA40" s="58">
        <f t="shared" si="5"/>
        <v>4.2644800361914094E-3</v>
      </c>
      <c r="AB40" s="58">
        <f t="shared" si="6"/>
        <v>8.6593060694466484E-2</v>
      </c>
      <c r="AD40" s="57">
        <v>4780431</v>
      </c>
      <c r="AE40" s="58">
        <f t="shared" si="7"/>
        <v>4.423020021150862E-3</v>
      </c>
      <c r="AF40" s="58">
        <f t="shared" si="8"/>
        <v>0.11211996784913758</v>
      </c>
      <c r="AH40" s="57">
        <v>5123981</v>
      </c>
      <c r="AI40" s="58">
        <f t="shared" si="9"/>
        <v>4.5904553293466821E-3</v>
      </c>
      <c r="AJ40" s="58">
        <f t="shared" si="10"/>
        <v>7.186590497802392E-2</v>
      </c>
      <c r="AL40" s="57">
        <v>4967185</v>
      </c>
      <c r="AM40" s="58">
        <f t="shared" si="11"/>
        <v>4.6032860325545015E-3</v>
      </c>
      <c r="AN40" s="58">
        <f t="shared" si="12"/>
        <v>-3.0600425723670721E-2</v>
      </c>
      <c r="AP40" s="57">
        <v>5074207</v>
      </c>
      <c r="AQ40" s="58">
        <f t="shared" si="34"/>
        <v>4.6942757890159909E-3</v>
      </c>
      <c r="AR40" s="58">
        <f t="shared" si="14"/>
        <v>2.1545805118996064E-2</v>
      </c>
      <c r="AT40" s="57">
        <v>5125285</v>
      </c>
      <c r="AU40" s="58">
        <f t="shared" si="30"/>
        <v>4.7879768209414929E-3</v>
      </c>
      <c r="AV40" s="58">
        <f t="shared" si="35"/>
        <v>1.0066203448144684E-2</v>
      </c>
      <c r="AX40" s="57">
        <v>4996019</v>
      </c>
      <c r="AY40" s="58">
        <f t="shared" si="31"/>
        <v>4.804719108687603E-3</v>
      </c>
      <c r="AZ40" s="58">
        <f t="shared" si="32"/>
        <v>-2.5221231599803717E-2</v>
      </c>
      <c r="BB40" s="57">
        <v>4819824</v>
      </c>
      <c r="BC40" s="58">
        <f t="shared" si="36"/>
        <v>4.6990902736003849E-3</v>
      </c>
      <c r="BD40" s="58">
        <f t="shared" si="37"/>
        <v>-3.5267079648816368E-2</v>
      </c>
      <c r="BF40" s="57">
        <v>4594360</v>
      </c>
      <c r="BG40" s="58">
        <f t="shared" si="38"/>
        <v>4.4269333795841281E-3</v>
      </c>
      <c r="BH40" s="58">
        <f t="shared" si="39"/>
        <v>-4.6778471579045244E-2</v>
      </c>
      <c r="BJ40" s="57">
        <v>4637881</v>
      </c>
      <c r="BK40" s="58">
        <f t="shared" si="20"/>
        <v>4.2897069364990544E-3</v>
      </c>
      <c r="BL40" s="58">
        <f t="shared" si="21"/>
        <v>9.4727013120434744E-3</v>
      </c>
      <c r="BN40" s="57">
        <v>4962267</v>
      </c>
      <c r="BO40" s="58">
        <f t="shared" si="28"/>
        <v>4.4355736750978552E-3</v>
      </c>
      <c r="BP40" s="58">
        <f t="shared" si="29"/>
        <v>6.9942717374594121E-2</v>
      </c>
      <c r="BR40" s="55"/>
      <c r="BS40" s="58"/>
      <c r="BT40" s="58"/>
      <c r="BV40" s="55"/>
      <c r="BW40" s="58"/>
      <c r="BX40" s="58"/>
    </row>
    <row r="41" spans="2:76" s="6" customFormat="1" ht="13.15" hidden="1" customHeight="1" outlineLevel="1" x14ac:dyDescent="0.2">
      <c r="B41" s="53" t="s">
        <v>75</v>
      </c>
      <c r="C41" s="57">
        <v>6716386</v>
      </c>
      <c r="D41" s="58">
        <f t="shared" si="22"/>
        <v>1.0392860348162477E-2</v>
      </c>
      <c r="F41" s="57">
        <v>7357026</v>
      </c>
      <c r="G41" s="58">
        <f t="shared" si="23"/>
        <v>1.0517128692489794E-2</v>
      </c>
      <c r="H41" s="58">
        <f t="shared" si="33"/>
        <v>9.5384630960757777E-2</v>
      </c>
      <c r="J41" s="57">
        <v>7829206</v>
      </c>
      <c r="K41" s="58">
        <f t="shared" si="25"/>
        <v>1.0448860785172057E-2</v>
      </c>
      <c r="L41" s="58">
        <f t="shared" si="26"/>
        <v>6.4180825241068939E-2</v>
      </c>
      <c r="N41" s="57">
        <v>8640598</v>
      </c>
      <c r="O41" s="58">
        <f t="shared" si="0"/>
        <v>1.0754074815301591E-2</v>
      </c>
      <c r="P41" s="58">
        <f t="shared" si="27"/>
        <v>0.10363656289028533</v>
      </c>
      <c r="R41" s="57">
        <v>9158967</v>
      </c>
      <c r="S41" s="58">
        <f t="shared" si="1"/>
        <v>1.0632405795082537E-2</v>
      </c>
      <c r="T41" s="58">
        <f t="shared" si="2"/>
        <v>5.9992259794981795E-2</v>
      </c>
      <c r="V41" s="57">
        <v>10409333</v>
      </c>
      <c r="W41" s="58">
        <f t="shared" si="3"/>
        <v>1.118602334493201E-2</v>
      </c>
      <c r="X41" s="58">
        <f t="shared" si="4"/>
        <v>0.13651823398861462</v>
      </c>
      <c r="Z41" s="57">
        <v>11547227</v>
      </c>
      <c r="AA41" s="58">
        <f t="shared" si="5"/>
        <v>1.1455877830182128E-2</v>
      </c>
      <c r="AB41" s="58">
        <f t="shared" si="6"/>
        <v>0.10931478510678838</v>
      </c>
      <c r="AD41" s="57">
        <v>12756289</v>
      </c>
      <c r="AE41" s="58">
        <f t="shared" si="7"/>
        <v>1.1802559568914709E-2</v>
      </c>
      <c r="AF41" s="58">
        <f t="shared" si="8"/>
        <v>0.10470583110559795</v>
      </c>
      <c r="AH41" s="57">
        <v>13285700</v>
      </c>
      <c r="AI41" s="58">
        <f t="shared" si="9"/>
        <v>1.1902349436717507E-2</v>
      </c>
      <c r="AJ41" s="58">
        <f t="shared" si="10"/>
        <v>4.1501960327176679E-2</v>
      </c>
      <c r="AL41" s="57">
        <v>12792584</v>
      </c>
      <c r="AM41" s="58">
        <f t="shared" si="11"/>
        <v>1.1855391584464883E-2</v>
      </c>
      <c r="AN41" s="58">
        <f t="shared" si="12"/>
        <v>-3.711629797451399E-2</v>
      </c>
      <c r="AP41" s="57">
        <v>12485144</v>
      </c>
      <c r="AQ41" s="58">
        <f t="shared" si="34"/>
        <v>1.1550318936846342E-2</v>
      </c>
      <c r="AR41" s="58">
        <f t="shared" si="14"/>
        <v>-2.4032673930458492E-2</v>
      </c>
      <c r="AT41" s="57">
        <v>12192561</v>
      </c>
      <c r="AU41" s="58">
        <f t="shared" si="30"/>
        <v>1.1390137222791558E-2</v>
      </c>
      <c r="AV41" s="58">
        <f t="shared" si="35"/>
        <v>-2.3434491424368042E-2</v>
      </c>
      <c r="AX41" s="57">
        <v>11663287</v>
      </c>
      <c r="AY41" s="58">
        <f t="shared" si="31"/>
        <v>1.1216694315815795E-2</v>
      </c>
      <c r="AZ41" s="58">
        <f t="shared" si="32"/>
        <v>-4.3409583925805295E-2</v>
      </c>
      <c r="BB41" s="57">
        <v>11480430</v>
      </c>
      <c r="BC41" s="58">
        <f t="shared" si="36"/>
        <v>1.1192852052222254E-2</v>
      </c>
      <c r="BD41" s="58">
        <f t="shared" si="37"/>
        <v>-1.567799883514831E-2</v>
      </c>
      <c r="BF41" s="57">
        <v>11370104</v>
      </c>
      <c r="BG41" s="58">
        <f t="shared" si="38"/>
        <v>1.0955757260411246E-2</v>
      </c>
      <c r="BH41" s="58">
        <f t="shared" si="39"/>
        <v>-9.6099187922403795E-3</v>
      </c>
      <c r="BJ41" s="57">
        <v>11785317</v>
      </c>
      <c r="BK41" s="58">
        <f t="shared" si="20"/>
        <v>1.0900572068093214E-2</v>
      </c>
      <c r="BL41" s="58">
        <f t="shared" si="21"/>
        <v>3.651795973018368E-2</v>
      </c>
      <c r="BN41" s="57">
        <v>12294825</v>
      </c>
      <c r="BO41" s="58">
        <f t="shared" si="28"/>
        <v>1.0989856472844969E-2</v>
      </c>
      <c r="BP41" s="58">
        <f t="shared" si="29"/>
        <v>4.3232439144403223E-2</v>
      </c>
      <c r="BR41" s="55"/>
      <c r="BS41" s="58"/>
      <c r="BT41" s="58"/>
      <c r="BV41" s="55"/>
      <c r="BW41" s="58"/>
      <c r="BX41" s="58"/>
    </row>
    <row r="42" spans="2:76" s="6" customFormat="1" ht="15" collapsed="1" x14ac:dyDescent="0.25">
      <c r="B42" s="52" t="s">
        <v>5</v>
      </c>
      <c r="C42" s="55">
        <v>122056805</v>
      </c>
      <c r="D42" s="56">
        <f t="shared" si="22"/>
        <v>0.18886933075435203</v>
      </c>
      <c r="F42" s="55">
        <v>132311008</v>
      </c>
      <c r="G42" s="56">
        <f t="shared" si="23"/>
        <v>0.18914326231401746</v>
      </c>
      <c r="H42" s="56">
        <f t="shared" si="33"/>
        <v>8.401172716261085E-2</v>
      </c>
      <c r="J42" s="55">
        <v>141450434</v>
      </c>
      <c r="K42" s="56">
        <f t="shared" si="25"/>
        <v>0.18877979361740746</v>
      </c>
      <c r="L42" s="56">
        <f t="shared" si="26"/>
        <v>6.9075325916948538E-2</v>
      </c>
      <c r="N42" s="55">
        <v>151676907</v>
      </c>
      <c r="O42" s="56">
        <f t="shared" si="0"/>
        <v>0.18877684225461497</v>
      </c>
      <c r="P42" s="56">
        <f t="shared" si="27"/>
        <v>7.2297218967882326E-2</v>
      </c>
      <c r="R42" s="55">
        <v>162716105</v>
      </c>
      <c r="S42" s="56">
        <f t="shared" si="1"/>
        <v>0.18889288036033525</v>
      </c>
      <c r="T42" s="56">
        <f t="shared" si="2"/>
        <v>7.2781006801516668E-2</v>
      </c>
      <c r="V42" s="55">
        <v>175031658</v>
      </c>
      <c r="W42" s="56">
        <f t="shared" si="3"/>
        <v>0.18809161091206858</v>
      </c>
      <c r="X42" s="56">
        <f t="shared" si="4"/>
        <v>7.5687363583340383E-2</v>
      </c>
      <c r="Z42" s="55">
        <v>189854079</v>
      </c>
      <c r="AA42" s="56">
        <f t="shared" si="5"/>
        <v>0.18835215888505061</v>
      </c>
      <c r="AB42" s="56">
        <f t="shared" si="6"/>
        <v>8.4684228952456087E-2</v>
      </c>
      <c r="AD42" s="55">
        <v>203402667</v>
      </c>
      <c r="AE42" s="56">
        <f t="shared" si="7"/>
        <v>0.18819517915779599</v>
      </c>
      <c r="AF42" s="56">
        <f t="shared" si="8"/>
        <v>7.1363165181191679E-2</v>
      </c>
      <c r="AH42" s="55">
        <v>209004722</v>
      </c>
      <c r="AI42" s="56">
        <f t="shared" si="9"/>
        <v>0.18724246634863043</v>
      </c>
      <c r="AJ42" s="56">
        <f t="shared" si="10"/>
        <v>2.7541698850979124E-2</v>
      </c>
      <c r="AL42" s="55">
        <v>202028299</v>
      </c>
      <c r="AM42" s="56">
        <f t="shared" si="11"/>
        <v>0.18722758402746115</v>
      </c>
      <c r="AN42" s="56">
        <f t="shared" si="12"/>
        <v>-3.3379260206379491E-2</v>
      </c>
      <c r="AP42" s="55">
        <v>203324091</v>
      </c>
      <c r="AQ42" s="56">
        <f t="shared" si="34"/>
        <v>0.18810020121468912</v>
      </c>
      <c r="AR42" s="56">
        <f t="shared" si="14"/>
        <v>6.4139133300329387E-3</v>
      </c>
      <c r="AT42" s="55">
        <v>200184689</v>
      </c>
      <c r="AU42" s="56">
        <f t="shared" si="30"/>
        <v>0.18701002009437162</v>
      </c>
      <c r="AV42" s="56">
        <f t="shared" si="35"/>
        <v>-1.5440383795936929E-2</v>
      </c>
      <c r="AX42" s="55">
        <v>195209451</v>
      </c>
      <c r="AY42" s="56">
        <f t="shared" si="31"/>
        <v>0.18773479032327867</v>
      </c>
      <c r="AZ42" s="56">
        <f t="shared" si="32"/>
        <v>-2.4853239400341898E-2</v>
      </c>
      <c r="BB42" s="55">
        <v>193126366</v>
      </c>
      <c r="BC42" s="56">
        <f t="shared" si="36"/>
        <v>0.18828866532188482</v>
      </c>
      <c r="BD42" s="56">
        <f t="shared" si="37"/>
        <v>-1.0671025349074936E-2</v>
      </c>
      <c r="BF42" s="55">
        <v>196675753</v>
      </c>
      <c r="BG42" s="56">
        <f t="shared" si="38"/>
        <v>0.18950854001657319</v>
      </c>
      <c r="BH42" s="56">
        <f t="shared" si="39"/>
        <v>1.8378572918417602E-2</v>
      </c>
      <c r="BJ42" s="55">
        <v>205349947</v>
      </c>
      <c r="BK42" s="56">
        <f t="shared" si="20"/>
        <v>0.18993395735156057</v>
      </c>
      <c r="BL42" s="56">
        <f t="shared" si="21"/>
        <v>4.4104033505340201E-2</v>
      </c>
      <c r="BN42" s="55">
        <v>213930547</v>
      </c>
      <c r="BO42" s="56">
        <f t="shared" si="28"/>
        <v>0.19122403179282463</v>
      </c>
      <c r="BP42" s="56">
        <f t="shared" si="29"/>
        <v>4.1785255488768103E-2</v>
      </c>
      <c r="BR42" s="55">
        <v>223987828</v>
      </c>
      <c r="BS42" s="56">
        <f>BR42/BR$70</f>
        <v>0.19204679680259004</v>
      </c>
      <c r="BT42" s="56">
        <f>IF(BN42&gt;0,(BR42/BN42-1),"")</f>
        <v>4.7011897744551723E-2</v>
      </c>
      <c r="BV42" s="55">
        <v>231277107</v>
      </c>
      <c r="BW42" s="56">
        <f>BV42/BV$70</f>
        <v>0.19141526160192279</v>
      </c>
      <c r="BX42" s="56">
        <f>IF(BR42&gt;0,(BV42/BR42-1),"")</f>
        <v>3.2543192480977146E-2</v>
      </c>
    </row>
    <row r="43" spans="2:76" s="6" customFormat="1" ht="13.15" hidden="1" customHeight="1" outlineLevel="1" x14ac:dyDescent="0.2">
      <c r="B43" s="53" t="s">
        <v>76</v>
      </c>
      <c r="C43" s="57">
        <v>92202735</v>
      </c>
      <c r="D43" s="58">
        <f t="shared" si="22"/>
        <v>0.14267347775628628</v>
      </c>
      <c r="F43" s="57">
        <v>99402107</v>
      </c>
      <c r="G43" s="58">
        <f t="shared" si="23"/>
        <v>0.14209882520785444</v>
      </c>
      <c r="H43" s="58">
        <f t="shared" si="33"/>
        <v>7.8081978804641849E-2</v>
      </c>
      <c r="J43" s="57">
        <v>105189166</v>
      </c>
      <c r="K43" s="58">
        <f t="shared" si="25"/>
        <v>0.14038549396226818</v>
      </c>
      <c r="L43" s="58">
        <f t="shared" si="26"/>
        <v>5.8218675384818619E-2</v>
      </c>
      <c r="N43" s="57">
        <v>112654630</v>
      </c>
      <c r="O43" s="58">
        <f t="shared" si="0"/>
        <v>0.14020977706752694</v>
      </c>
      <c r="P43" s="58">
        <f t="shared" si="27"/>
        <v>7.0971795707554186E-2</v>
      </c>
      <c r="R43" s="57">
        <v>120241889</v>
      </c>
      <c r="S43" s="58">
        <f t="shared" si="1"/>
        <v>0.13958567133337976</v>
      </c>
      <c r="T43" s="58">
        <f t="shared" si="2"/>
        <v>6.7349730765615234E-2</v>
      </c>
      <c r="V43" s="57">
        <v>130563493</v>
      </c>
      <c r="W43" s="58">
        <f t="shared" si="3"/>
        <v>0.14030546248197334</v>
      </c>
      <c r="X43" s="58">
        <f t="shared" si="4"/>
        <v>8.5840334727276257E-2</v>
      </c>
      <c r="Z43" s="57">
        <v>140744569</v>
      </c>
      <c r="AA43" s="58">
        <f t="shared" si="5"/>
        <v>0.13963115020823949</v>
      </c>
      <c r="AB43" s="58">
        <f t="shared" si="6"/>
        <v>7.7977968925815988E-2</v>
      </c>
      <c r="AD43" s="57">
        <v>150661615</v>
      </c>
      <c r="AE43" s="58">
        <f t="shared" si="7"/>
        <v>0.13939733458425047</v>
      </c>
      <c r="AF43" s="58">
        <f t="shared" si="8"/>
        <v>7.0461304975824701E-2</v>
      </c>
      <c r="AH43" s="57">
        <v>154423404</v>
      </c>
      <c r="AI43" s="58">
        <f t="shared" si="9"/>
        <v>0.13834433380366862</v>
      </c>
      <c r="AJ43" s="58">
        <f t="shared" si="10"/>
        <v>2.4968463267833751E-2</v>
      </c>
      <c r="AL43" s="57">
        <v>148744956</v>
      </c>
      <c r="AM43" s="58">
        <f t="shared" si="11"/>
        <v>0.13784781085619599</v>
      </c>
      <c r="AN43" s="58">
        <f t="shared" si="12"/>
        <v>-3.6771939051414737E-2</v>
      </c>
      <c r="AP43" s="57">
        <v>149296471</v>
      </c>
      <c r="AQ43" s="58">
        <f t="shared" si="34"/>
        <v>0.13811789885608292</v>
      </c>
      <c r="AR43" s="58">
        <f t="shared" si="14"/>
        <v>3.7077895938870675E-3</v>
      </c>
      <c r="AT43" s="57">
        <v>146992702</v>
      </c>
      <c r="AU43" s="58">
        <f t="shared" si="30"/>
        <v>0.13731873447497264</v>
      </c>
      <c r="AV43" s="58">
        <f t="shared" si="35"/>
        <v>-1.5430833592844917E-2</v>
      </c>
      <c r="AX43" s="57">
        <v>143129890</v>
      </c>
      <c r="AY43" s="58">
        <f t="shared" si="31"/>
        <v>0.1376493799377774</v>
      </c>
      <c r="AZ43" s="58">
        <f t="shared" si="32"/>
        <v>-2.6278937303975791E-2</v>
      </c>
      <c r="BB43" s="57">
        <v>141771844</v>
      </c>
      <c r="BC43" s="58">
        <f t="shared" si="36"/>
        <v>0.13822054357395439</v>
      </c>
      <c r="BD43" s="58">
        <f t="shared" si="37"/>
        <v>-9.4882068308722589E-3</v>
      </c>
      <c r="BF43" s="57">
        <v>144617628</v>
      </c>
      <c r="BG43" s="58">
        <f t="shared" si="38"/>
        <v>0.13934750534774817</v>
      </c>
      <c r="BH43" s="58">
        <f t="shared" si="39"/>
        <v>2.0072984308506348E-2</v>
      </c>
      <c r="BJ43" s="57">
        <v>150817689</v>
      </c>
      <c r="BK43" s="58">
        <f t="shared" si="20"/>
        <v>0.13949553398417447</v>
      </c>
      <c r="BL43" s="58">
        <f t="shared" si="21"/>
        <v>4.2872097169233125E-2</v>
      </c>
      <c r="BN43" s="57">
        <v>157402646</v>
      </c>
      <c r="BO43" s="58">
        <f t="shared" si="28"/>
        <v>0.14069598290223939</v>
      </c>
      <c r="BP43" s="58">
        <f t="shared" si="29"/>
        <v>4.3661702043451989E-2</v>
      </c>
      <c r="BR43" s="55"/>
      <c r="BS43" s="58"/>
      <c r="BT43" s="58"/>
      <c r="BV43" s="55"/>
      <c r="BW43" s="58"/>
      <c r="BX43" s="58"/>
    </row>
    <row r="44" spans="2:76" s="6" customFormat="1" ht="13.15" hidden="1" customHeight="1" outlineLevel="1" x14ac:dyDescent="0.2">
      <c r="B44" s="53" t="s">
        <v>77</v>
      </c>
      <c r="C44" s="57">
        <v>10843551</v>
      </c>
      <c r="D44" s="58">
        <f t="shared" si="22"/>
        <v>1.677918916827853E-2</v>
      </c>
      <c r="F44" s="57">
        <v>12026878</v>
      </c>
      <c r="G44" s="58">
        <f t="shared" si="23"/>
        <v>1.7192847176953602E-2</v>
      </c>
      <c r="H44" s="58">
        <f t="shared" si="33"/>
        <v>0.10912725914232335</v>
      </c>
      <c r="J44" s="57">
        <v>13244681</v>
      </c>
      <c r="K44" s="58">
        <f t="shared" si="25"/>
        <v>1.7676355420078796E-2</v>
      </c>
      <c r="L44" s="58">
        <f t="shared" si="26"/>
        <v>0.10125678501103952</v>
      </c>
      <c r="N44" s="57">
        <v>14306319</v>
      </c>
      <c r="O44" s="58">
        <f t="shared" si="0"/>
        <v>1.7805622349005318E-2</v>
      </c>
      <c r="P44" s="58">
        <f t="shared" si="27"/>
        <v>8.0155799901862501E-2</v>
      </c>
      <c r="R44" s="57">
        <v>15566879</v>
      </c>
      <c r="S44" s="58">
        <f t="shared" si="1"/>
        <v>1.8071183627034432E-2</v>
      </c>
      <c r="T44" s="58">
        <f t="shared" si="2"/>
        <v>8.8112113255687907E-2</v>
      </c>
      <c r="V44" s="57">
        <v>16848887</v>
      </c>
      <c r="W44" s="58">
        <f t="shared" si="3"/>
        <v>1.8106063406571914E-2</v>
      </c>
      <c r="X44" s="58">
        <f t="shared" si="4"/>
        <v>8.2354850962739645E-2</v>
      </c>
      <c r="Z44" s="57">
        <v>18859443</v>
      </c>
      <c r="AA44" s="58">
        <f t="shared" si="5"/>
        <v>1.8710247486542313E-2</v>
      </c>
      <c r="AB44" s="58">
        <f t="shared" si="6"/>
        <v>0.11932871292922798</v>
      </c>
      <c r="AD44" s="57">
        <v>20084023</v>
      </c>
      <c r="AE44" s="58">
        <f t="shared" si="7"/>
        <v>1.8582432386170702E-2</v>
      </c>
      <c r="AF44" s="58">
        <f t="shared" si="8"/>
        <v>6.4931928265325789E-2</v>
      </c>
      <c r="AH44" s="57">
        <v>20546262</v>
      </c>
      <c r="AI44" s="58">
        <f t="shared" si="9"/>
        <v>1.8406917960088691E-2</v>
      </c>
      <c r="AJ44" s="58">
        <f t="shared" si="10"/>
        <v>2.3015259442791924E-2</v>
      </c>
      <c r="AL44" s="57">
        <v>20005591</v>
      </c>
      <c r="AM44" s="58">
        <f t="shared" si="11"/>
        <v>1.8539969343460742E-2</v>
      </c>
      <c r="AN44" s="58">
        <f t="shared" si="12"/>
        <v>-2.6314810937386079E-2</v>
      </c>
      <c r="AP44" s="57">
        <v>20225651</v>
      </c>
      <c r="AQ44" s="58">
        <f t="shared" si="34"/>
        <v>1.8711255533403953E-2</v>
      </c>
      <c r="AR44" s="58">
        <f t="shared" si="14"/>
        <v>1.0999924970974462E-2</v>
      </c>
      <c r="AT44" s="57">
        <v>19870950</v>
      </c>
      <c r="AU44" s="58">
        <f t="shared" si="30"/>
        <v>1.8563191707405023E-2</v>
      </c>
      <c r="AV44" s="58">
        <f t="shared" si="35"/>
        <v>-1.7537185824080481E-2</v>
      </c>
      <c r="AX44" s="57">
        <v>19480017</v>
      </c>
      <c r="AY44" s="58">
        <f t="shared" si="31"/>
        <v>1.8734118088313788E-2</v>
      </c>
      <c r="AZ44" s="58">
        <f t="shared" si="32"/>
        <v>-1.9673593864410144E-2</v>
      </c>
      <c r="BB44" s="57">
        <v>19037276</v>
      </c>
      <c r="BC44" s="58">
        <f t="shared" si="36"/>
        <v>1.8560403551550024E-2</v>
      </c>
      <c r="BD44" s="58">
        <f t="shared" si="37"/>
        <v>-2.2727957578271063E-2</v>
      </c>
      <c r="BF44" s="57">
        <v>19291271</v>
      </c>
      <c r="BG44" s="58">
        <f t="shared" si="38"/>
        <v>1.8588262897226881E-2</v>
      </c>
      <c r="BH44" s="58">
        <f t="shared" si="39"/>
        <v>1.3341982329824864E-2</v>
      </c>
      <c r="BJ44" s="57">
        <v>20044140</v>
      </c>
      <c r="BK44" s="58">
        <f t="shared" si="20"/>
        <v>1.8539390379821767E-2</v>
      </c>
      <c r="BL44" s="58">
        <f t="shared" si="21"/>
        <v>3.902640733210383E-2</v>
      </c>
      <c r="BN44" s="57">
        <v>21112475</v>
      </c>
      <c r="BO44" s="58">
        <f t="shared" si="28"/>
        <v>1.8871604112830204E-2</v>
      </c>
      <c r="BP44" s="58">
        <f t="shared" si="29"/>
        <v>5.3299118844709836E-2</v>
      </c>
      <c r="BR44" s="55"/>
      <c r="BS44" s="58"/>
      <c r="BT44" s="58"/>
      <c r="BV44" s="55"/>
      <c r="BW44" s="58"/>
      <c r="BX44" s="58"/>
    </row>
    <row r="45" spans="2:76" s="6" customFormat="1" ht="13.15" hidden="1" customHeight="1" outlineLevel="1" x14ac:dyDescent="0.2">
      <c r="B45" s="53" t="s">
        <v>78</v>
      </c>
      <c r="C45" s="57">
        <v>6914716</v>
      </c>
      <c r="D45" s="58">
        <f t="shared" si="22"/>
        <v>1.0699753965183752E-2</v>
      </c>
      <c r="F45" s="57">
        <v>7577818</v>
      </c>
      <c r="G45" s="58">
        <f t="shared" si="23"/>
        <v>1.0832758660125112E-2</v>
      </c>
      <c r="H45" s="58">
        <f t="shared" si="33"/>
        <v>9.5897213999823094E-2</v>
      </c>
      <c r="J45" s="57">
        <v>8206861</v>
      </c>
      <c r="K45" s="58">
        <f t="shared" si="25"/>
        <v>1.0952879266717204E-2</v>
      </c>
      <c r="L45" s="58">
        <f t="shared" si="26"/>
        <v>8.3011098973345687E-2</v>
      </c>
      <c r="N45" s="57">
        <v>8875915</v>
      </c>
      <c r="O45" s="58">
        <f t="shared" si="0"/>
        <v>1.1046949987056177E-2</v>
      </c>
      <c r="P45" s="58">
        <f t="shared" si="27"/>
        <v>8.1523739709981724E-2</v>
      </c>
      <c r="R45" s="57">
        <v>9349763</v>
      </c>
      <c r="S45" s="58">
        <f t="shared" si="1"/>
        <v>1.0853895892828121E-2</v>
      </c>
      <c r="T45" s="58">
        <f t="shared" si="2"/>
        <v>5.3385819940817258E-2</v>
      </c>
      <c r="V45" s="57">
        <v>9624281</v>
      </c>
      <c r="W45" s="58">
        <f t="shared" si="3"/>
        <v>1.0342394843568322E-2</v>
      </c>
      <c r="X45" s="58">
        <f t="shared" si="4"/>
        <v>2.9360958133377357E-2</v>
      </c>
      <c r="Z45" s="57">
        <v>10734535</v>
      </c>
      <c r="AA45" s="58">
        <f t="shared" si="5"/>
        <v>1.0649614970227407E-2</v>
      </c>
      <c r="AB45" s="58">
        <f t="shared" si="6"/>
        <v>0.11535968245316197</v>
      </c>
      <c r="AD45" s="57">
        <v>11531282</v>
      </c>
      <c r="AE45" s="58">
        <f t="shared" si="7"/>
        <v>1.06691407439071E-2</v>
      </c>
      <c r="AF45" s="58">
        <f t="shared" si="8"/>
        <v>7.4222777232548998E-2</v>
      </c>
      <c r="AH45" s="57">
        <v>12063896</v>
      </c>
      <c r="AI45" s="58">
        <f t="shared" si="9"/>
        <v>1.0807763667719322E-2</v>
      </c>
      <c r="AJ45" s="58">
        <f t="shared" si="10"/>
        <v>4.6188619790930474E-2</v>
      </c>
      <c r="AL45" s="57">
        <v>11882894</v>
      </c>
      <c r="AM45" s="58">
        <f t="shared" si="11"/>
        <v>1.101234602224916E-2</v>
      </c>
      <c r="AN45" s="58">
        <f t="shared" si="12"/>
        <v>-1.5003610773832943E-2</v>
      </c>
      <c r="AP45" s="57">
        <v>11907070</v>
      </c>
      <c r="AQ45" s="58">
        <f t="shared" si="34"/>
        <v>1.1015528223251168E-2</v>
      </c>
      <c r="AR45" s="58">
        <f t="shared" si="14"/>
        <v>2.0345212201673402E-3</v>
      </c>
      <c r="AT45" s="57">
        <v>11785272</v>
      </c>
      <c r="AU45" s="58">
        <f t="shared" si="30"/>
        <v>1.1009652958711718E-2</v>
      </c>
      <c r="AV45" s="58">
        <f t="shared" si="35"/>
        <v>-1.0229048792020246E-2</v>
      </c>
      <c r="AX45" s="57">
        <v>11708204</v>
      </c>
      <c r="AY45" s="58">
        <f t="shared" si="31"/>
        <v>1.1259891422993513E-2</v>
      </c>
      <c r="AZ45" s="58">
        <f t="shared" si="32"/>
        <v>-6.5393484342152197E-3</v>
      </c>
      <c r="BB45" s="57">
        <v>11749233</v>
      </c>
      <c r="BC45" s="58">
        <f t="shared" si="36"/>
        <v>1.1454921696843012E-2</v>
      </c>
      <c r="BD45" s="58">
        <f t="shared" si="37"/>
        <v>3.5042949371226761E-3</v>
      </c>
      <c r="BF45" s="57">
        <v>11766215</v>
      </c>
      <c r="BG45" s="58">
        <f t="shared" si="38"/>
        <v>1.1337433273592724E-2</v>
      </c>
      <c r="BH45" s="58">
        <f t="shared" si="39"/>
        <v>1.4453709446395901E-3</v>
      </c>
      <c r="BJ45" s="57">
        <v>12167875</v>
      </c>
      <c r="BK45" s="58">
        <f t="shared" si="20"/>
        <v>1.1254410751365426E-2</v>
      </c>
      <c r="BL45" s="58">
        <f t="shared" si="21"/>
        <v>3.4136721112099311E-2</v>
      </c>
      <c r="BN45" s="57">
        <v>11884544</v>
      </c>
      <c r="BO45" s="58">
        <f t="shared" si="28"/>
        <v>1.062312255808528E-2</v>
      </c>
      <c r="BP45" s="58">
        <f t="shared" si="29"/>
        <v>-2.3285166884110864E-2</v>
      </c>
      <c r="BR45" s="55"/>
      <c r="BS45" s="58"/>
      <c r="BT45" s="58"/>
      <c r="BV45" s="55"/>
      <c r="BW45" s="58"/>
      <c r="BX45" s="58"/>
    </row>
    <row r="46" spans="2:76" s="6" customFormat="1" ht="13.15" hidden="1" customHeight="1" outlineLevel="1" x14ac:dyDescent="0.2">
      <c r="B46" s="53" t="s">
        <v>79</v>
      </c>
      <c r="C46" s="57">
        <v>12095803</v>
      </c>
      <c r="D46" s="58">
        <f t="shared" si="22"/>
        <v>1.8716909864603483E-2</v>
      </c>
      <c r="F46" s="57">
        <v>13304205</v>
      </c>
      <c r="G46" s="58">
        <f t="shared" si="23"/>
        <v>1.9018831269084296E-2</v>
      </c>
      <c r="H46" s="58">
        <f t="shared" si="33"/>
        <v>9.9902586045754971E-2</v>
      </c>
      <c r="J46" s="57">
        <v>14809726</v>
      </c>
      <c r="K46" s="58">
        <f t="shared" si="25"/>
        <v>1.9765064968343279E-2</v>
      </c>
      <c r="L46" s="58">
        <f t="shared" si="26"/>
        <v>0.11316128998312935</v>
      </c>
      <c r="N46" s="57">
        <v>15840043</v>
      </c>
      <c r="O46" s="58">
        <f t="shared" si="0"/>
        <v>1.9714492851026545E-2</v>
      </c>
      <c r="P46" s="58">
        <f t="shared" si="27"/>
        <v>6.9570294548325862E-2</v>
      </c>
      <c r="R46" s="57">
        <v>17557574</v>
      </c>
      <c r="S46" s="58">
        <f t="shared" si="1"/>
        <v>2.0382129507092939E-2</v>
      </c>
      <c r="T46" s="58">
        <f t="shared" si="2"/>
        <v>0.10842969302545447</v>
      </c>
      <c r="V46" s="57">
        <v>17994997</v>
      </c>
      <c r="W46" s="58">
        <f t="shared" si="3"/>
        <v>1.9337690179954996E-2</v>
      </c>
      <c r="X46" s="58">
        <f t="shared" si="4"/>
        <v>2.491363556263515E-2</v>
      </c>
      <c r="Z46" s="57">
        <v>19515532</v>
      </c>
      <c r="AA46" s="58">
        <f t="shared" si="5"/>
        <v>1.9361146220041391E-2</v>
      </c>
      <c r="AB46" s="58">
        <f t="shared" si="6"/>
        <v>8.4497652319697414E-2</v>
      </c>
      <c r="AD46" s="57">
        <v>21125747</v>
      </c>
      <c r="AE46" s="58">
        <f t="shared" si="7"/>
        <v>1.9546271443467704E-2</v>
      </c>
      <c r="AF46" s="58">
        <f t="shared" si="8"/>
        <v>8.2509408403521833E-2</v>
      </c>
      <c r="AH46" s="57">
        <v>21971160</v>
      </c>
      <c r="AI46" s="58">
        <f t="shared" si="9"/>
        <v>1.9683450917153799E-2</v>
      </c>
      <c r="AJ46" s="58">
        <f t="shared" si="10"/>
        <v>4.0018135216709716E-2</v>
      </c>
      <c r="AL46" s="57">
        <v>21394858</v>
      </c>
      <c r="AM46" s="58">
        <f t="shared" si="11"/>
        <v>1.9827457805555247E-2</v>
      </c>
      <c r="AN46" s="58">
        <f t="shared" si="12"/>
        <v>-2.6229930508903543E-2</v>
      </c>
      <c r="AP46" s="57">
        <v>21894899</v>
      </c>
      <c r="AQ46" s="58">
        <f t="shared" si="34"/>
        <v>2.025551860195109E-2</v>
      </c>
      <c r="AR46" s="58">
        <f t="shared" si="14"/>
        <v>2.3372017706310588E-2</v>
      </c>
      <c r="AT46" s="57">
        <v>21535765</v>
      </c>
      <c r="AU46" s="58">
        <f t="shared" si="30"/>
        <v>2.0118440953282222E-2</v>
      </c>
      <c r="AV46" s="58">
        <f t="shared" si="35"/>
        <v>-1.6402633325689253E-2</v>
      </c>
      <c r="AX46" s="57">
        <v>20891340</v>
      </c>
      <c r="AY46" s="58">
        <f t="shared" si="31"/>
        <v>2.0091400874193966E-2</v>
      </c>
      <c r="AZ46" s="58">
        <f t="shared" si="32"/>
        <v>-2.9923478455490149E-2</v>
      </c>
      <c r="BB46" s="57">
        <v>20568013</v>
      </c>
      <c r="BC46" s="58">
        <f t="shared" si="36"/>
        <v>2.0052796499537385E-2</v>
      </c>
      <c r="BD46" s="58">
        <f t="shared" si="37"/>
        <v>-1.5476604181445475E-2</v>
      </c>
      <c r="BF46" s="57">
        <v>21000639</v>
      </c>
      <c r="BG46" s="58">
        <f t="shared" si="38"/>
        <v>2.0235338498005434E-2</v>
      </c>
      <c r="BH46" s="58">
        <f t="shared" si="39"/>
        <v>2.1033922917104375E-2</v>
      </c>
      <c r="BJ46" s="57">
        <v>22320243</v>
      </c>
      <c r="BK46" s="58">
        <f t="shared" si="20"/>
        <v>2.0644622236198916E-2</v>
      </c>
      <c r="BL46" s="58">
        <f t="shared" si="21"/>
        <v>6.2836373693200498E-2</v>
      </c>
      <c r="BN46" s="57">
        <v>23530882</v>
      </c>
      <c r="BO46" s="58">
        <f t="shared" si="28"/>
        <v>2.1033322219669755E-2</v>
      </c>
      <c r="BP46" s="58">
        <f t="shared" si="29"/>
        <v>5.4239508055535124E-2</v>
      </c>
      <c r="BR46" s="55"/>
      <c r="BS46" s="58"/>
      <c r="BT46" s="58"/>
      <c r="BV46" s="55"/>
      <c r="BW46" s="58"/>
      <c r="BX46" s="58"/>
    </row>
    <row r="47" spans="2:76" s="6" customFormat="1" ht="15" collapsed="1" x14ac:dyDescent="0.25">
      <c r="B47" s="52" t="s">
        <v>20</v>
      </c>
      <c r="C47" s="55">
        <v>62531733</v>
      </c>
      <c r="D47" s="56">
        <f t="shared" si="22"/>
        <v>9.6760902127659573E-2</v>
      </c>
      <c r="F47" s="55">
        <v>68323833</v>
      </c>
      <c r="G47" s="56">
        <f t="shared" si="23"/>
        <v>9.7671334099564272E-2</v>
      </c>
      <c r="H47" s="56">
        <f t="shared" si="33"/>
        <v>9.2626570896411797E-2</v>
      </c>
      <c r="J47" s="55">
        <v>73246538</v>
      </c>
      <c r="K47" s="56">
        <f t="shared" si="25"/>
        <v>9.7754852606741327E-2</v>
      </c>
      <c r="L47" s="56">
        <f t="shared" si="26"/>
        <v>7.2049602369351762E-2</v>
      </c>
      <c r="N47" s="55">
        <v>78242090</v>
      </c>
      <c r="O47" s="56">
        <f t="shared" si="0"/>
        <v>9.7379983372164802E-2</v>
      </c>
      <c r="P47" s="56">
        <f t="shared" si="27"/>
        <v>6.8201885528023087E-2</v>
      </c>
      <c r="R47" s="55">
        <v>83896036</v>
      </c>
      <c r="S47" s="56">
        <f t="shared" si="1"/>
        <v>9.7392718998862343E-2</v>
      </c>
      <c r="T47" s="56">
        <f t="shared" si="2"/>
        <v>7.2262205674720636E-2</v>
      </c>
      <c r="V47" s="55">
        <v>90535410</v>
      </c>
      <c r="W47" s="56">
        <f t="shared" si="3"/>
        <v>9.7290691901487911E-2</v>
      </c>
      <c r="X47" s="56">
        <f t="shared" si="4"/>
        <v>7.9138113271525645E-2</v>
      </c>
      <c r="Z47" s="55">
        <v>98381803</v>
      </c>
      <c r="AA47" s="56">
        <f t="shared" si="5"/>
        <v>9.7603512590602529E-2</v>
      </c>
      <c r="AB47" s="56">
        <f t="shared" si="6"/>
        <v>8.6666565048968192E-2</v>
      </c>
      <c r="AD47" s="55">
        <v>105192625</v>
      </c>
      <c r="AE47" s="56">
        <f t="shared" si="7"/>
        <v>9.732785316897466E-2</v>
      </c>
      <c r="AF47" s="56">
        <f t="shared" si="8"/>
        <v>6.9228473074436359E-2</v>
      </c>
      <c r="AH47" s="55">
        <v>108507820</v>
      </c>
      <c r="AI47" s="56">
        <f t="shared" si="9"/>
        <v>9.720963067481915E-2</v>
      </c>
      <c r="AJ47" s="56">
        <f t="shared" si="10"/>
        <v>3.1515469834505927E-2</v>
      </c>
      <c r="AL47" s="55">
        <v>102781394</v>
      </c>
      <c r="AM47" s="56">
        <f t="shared" si="11"/>
        <v>9.5251567116320629E-2</v>
      </c>
      <c r="AN47" s="56">
        <f t="shared" si="12"/>
        <v>-5.2774316173709868E-2</v>
      </c>
      <c r="AP47" s="55">
        <v>102328966</v>
      </c>
      <c r="AQ47" s="56">
        <f t="shared" si="34"/>
        <v>9.4667085439920071E-2</v>
      </c>
      <c r="AR47" s="56">
        <f t="shared" si="14"/>
        <v>-4.4018472837603628E-3</v>
      </c>
      <c r="AT47" s="55">
        <v>100664633</v>
      </c>
      <c r="AU47" s="56">
        <f t="shared" si="30"/>
        <v>9.4039634770082467E-2</v>
      </c>
      <c r="AV47" s="56">
        <f t="shared" si="35"/>
        <v>-1.6264534520948892E-2</v>
      </c>
      <c r="AX47" s="55">
        <v>96427837</v>
      </c>
      <c r="AY47" s="56">
        <f t="shared" si="31"/>
        <v>9.2735570269711437E-2</v>
      </c>
      <c r="AZ47" s="56">
        <f t="shared" si="32"/>
        <v>-4.2088227749263241E-2</v>
      </c>
      <c r="BB47" s="55">
        <v>95247067</v>
      </c>
      <c r="BC47" s="56">
        <f t="shared" si="36"/>
        <v>9.2861184584471179E-2</v>
      </c>
      <c r="BD47" s="56">
        <f t="shared" si="37"/>
        <v>-1.2245115484649904E-2</v>
      </c>
      <c r="BF47" s="55">
        <v>97309713</v>
      </c>
      <c r="BG47" s="56">
        <f t="shared" si="38"/>
        <v>9.3763574608313582E-2</v>
      </c>
      <c r="BH47" s="56">
        <f t="shared" si="39"/>
        <v>2.1655742953218704E-2</v>
      </c>
      <c r="BJ47" s="55">
        <v>100851347</v>
      </c>
      <c r="BK47" s="56">
        <f t="shared" si="20"/>
        <v>9.3280255095198231E-2</v>
      </c>
      <c r="BL47" s="56">
        <f t="shared" si="21"/>
        <v>3.6395482946291358E-2</v>
      </c>
      <c r="BN47" s="55">
        <v>104187830</v>
      </c>
      <c r="BO47" s="56">
        <f t="shared" si="28"/>
        <v>9.3129369301081663E-2</v>
      </c>
      <c r="BP47" s="56">
        <f t="shared" si="29"/>
        <v>3.3083177362023708E-2</v>
      </c>
      <c r="BR47" s="55">
        <v>108632581</v>
      </c>
      <c r="BS47" s="56">
        <f>BR47/BR$70</f>
        <v>9.3141396993446909E-2</v>
      </c>
      <c r="BT47" s="56">
        <f>IF(BN47&gt;0,(BR47/BN47-1),"")</f>
        <v>4.26609422616826E-2</v>
      </c>
      <c r="BV47" s="55">
        <v>112127515</v>
      </c>
      <c r="BW47" s="56">
        <f>BV47/BV$70</f>
        <v>9.2801738550363833E-2</v>
      </c>
      <c r="BX47" s="56">
        <f>IF(BR47&gt;0,(BV47/BR47-1),"")</f>
        <v>3.2172060792700963E-2</v>
      </c>
    </row>
    <row r="48" spans="2:76" s="6" customFormat="1" ht="13.15" hidden="1" customHeight="1" outlineLevel="1" x14ac:dyDescent="0.2">
      <c r="B48" s="54" t="s">
        <v>80</v>
      </c>
      <c r="C48" s="57">
        <v>20255663</v>
      </c>
      <c r="D48" s="58">
        <f t="shared" si="22"/>
        <v>3.134338568665377E-2</v>
      </c>
      <c r="F48" s="57">
        <v>22407295</v>
      </c>
      <c r="G48" s="58">
        <f t="shared" si="23"/>
        <v>3.203202016216649E-2</v>
      </c>
      <c r="H48" s="58">
        <f t="shared" si="33"/>
        <v>0.10622372617474918</v>
      </c>
      <c r="J48" s="57">
        <v>24084528</v>
      </c>
      <c r="K48" s="58">
        <f t="shared" si="25"/>
        <v>3.2143218628885022E-2</v>
      </c>
      <c r="L48" s="58">
        <f t="shared" si="26"/>
        <v>7.4852096158862569E-2</v>
      </c>
      <c r="N48" s="57">
        <v>26046126</v>
      </c>
      <c r="O48" s="58">
        <f t="shared" si="0"/>
        <v>3.2416967859489818E-2</v>
      </c>
      <c r="P48" s="58">
        <f t="shared" si="27"/>
        <v>8.1446395794013471E-2</v>
      </c>
      <c r="R48" s="57">
        <v>28415666</v>
      </c>
      <c r="S48" s="58">
        <f t="shared" si="1"/>
        <v>3.2987005177497621E-2</v>
      </c>
      <c r="T48" s="58">
        <f t="shared" si="2"/>
        <v>9.0974757628063285E-2</v>
      </c>
      <c r="V48" s="57">
        <v>30990773</v>
      </c>
      <c r="W48" s="58">
        <f t="shared" si="3"/>
        <v>3.3303143463225604E-2</v>
      </c>
      <c r="X48" s="58">
        <f t="shared" si="4"/>
        <v>9.0622792370940841E-2</v>
      </c>
      <c r="Z48" s="57">
        <v>33491729</v>
      </c>
      <c r="AA48" s="58">
        <f t="shared" si="5"/>
        <v>3.322677866691006E-2</v>
      </c>
      <c r="AB48" s="58">
        <f t="shared" si="6"/>
        <v>8.0700019970460168E-2</v>
      </c>
      <c r="AD48" s="57">
        <v>35382762</v>
      </c>
      <c r="AE48" s="58">
        <f t="shared" si="7"/>
        <v>3.2737354587821878E-2</v>
      </c>
      <c r="AF48" s="58">
        <f t="shared" si="8"/>
        <v>5.6462686653173444E-2</v>
      </c>
      <c r="AH48" s="57">
        <v>36363241</v>
      </c>
      <c r="AI48" s="58">
        <f t="shared" si="9"/>
        <v>3.2576981343367152E-2</v>
      </c>
      <c r="AJ48" s="58">
        <f t="shared" si="10"/>
        <v>2.7710640565595135E-2</v>
      </c>
      <c r="AL48" s="57">
        <v>34349871</v>
      </c>
      <c r="AM48" s="58">
        <f t="shared" si="11"/>
        <v>3.1833378743563796E-2</v>
      </c>
      <c r="AN48" s="58">
        <f t="shared" si="12"/>
        <v>-5.5368276991591636E-2</v>
      </c>
      <c r="AP48" s="57">
        <v>33957863</v>
      </c>
      <c r="AQ48" s="58">
        <f t="shared" si="34"/>
        <v>3.1415268263124053E-2</v>
      </c>
      <c r="AR48" s="58">
        <f t="shared" si="14"/>
        <v>-1.1412211708160425E-2</v>
      </c>
      <c r="AT48" s="57">
        <v>32905127</v>
      </c>
      <c r="AU48" s="58">
        <f t="shared" si="30"/>
        <v>3.0739556018082131E-2</v>
      </c>
      <c r="AV48" s="58">
        <f t="shared" si="35"/>
        <v>-3.1001244100666736E-2</v>
      </c>
      <c r="AX48" s="57">
        <v>31667619</v>
      </c>
      <c r="AY48" s="58">
        <f t="shared" si="31"/>
        <v>3.0455051138904517E-2</v>
      </c>
      <c r="AZ48" s="58">
        <f t="shared" si="32"/>
        <v>-3.7608364191999644E-2</v>
      </c>
      <c r="BB48" s="57">
        <v>31407700</v>
      </c>
      <c r="BC48" s="58">
        <f t="shared" si="36"/>
        <v>3.0620955783065694E-2</v>
      </c>
      <c r="BD48" s="58">
        <f t="shared" si="37"/>
        <v>-8.2077215846255713E-3</v>
      </c>
      <c r="BF48" s="57">
        <v>32394245</v>
      </c>
      <c r="BG48" s="58">
        <f t="shared" si="38"/>
        <v>3.1213741303886995E-2</v>
      </c>
      <c r="BH48" s="58">
        <f t="shared" si="39"/>
        <v>3.1410927893478435E-2</v>
      </c>
      <c r="BJ48" s="57">
        <v>33643228</v>
      </c>
      <c r="BK48" s="58">
        <f t="shared" si="20"/>
        <v>3.1117570398597808E-2</v>
      </c>
      <c r="BL48" s="58">
        <f t="shared" si="21"/>
        <v>3.8555706422545022E-2</v>
      </c>
      <c r="BN48" s="57">
        <v>35578405</v>
      </c>
      <c r="BO48" s="58">
        <f t="shared" si="28"/>
        <v>3.1802125242347885E-2</v>
      </c>
      <c r="BP48" s="58">
        <f t="shared" si="29"/>
        <v>5.752055064395134E-2</v>
      </c>
      <c r="BR48" s="55"/>
      <c r="BS48" s="58"/>
      <c r="BT48" s="58"/>
      <c r="BV48" s="55"/>
      <c r="BW48" s="58"/>
      <c r="BX48" s="58"/>
    </row>
    <row r="49" spans="2:76" s="6" customFormat="1" ht="13.15" hidden="1" customHeight="1" outlineLevel="1" x14ac:dyDescent="0.2">
      <c r="B49" s="54" t="s">
        <v>81</v>
      </c>
      <c r="C49" s="57">
        <v>8783158</v>
      </c>
      <c r="D49" s="58">
        <f t="shared" si="22"/>
        <v>1.3590960154738879E-2</v>
      </c>
      <c r="F49" s="57">
        <v>9363274</v>
      </c>
      <c r="G49" s="58">
        <f t="shared" si="23"/>
        <v>1.3385131116981737E-2</v>
      </c>
      <c r="H49" s="58">
        <f t="shared" si="33"/>
        <v>6.6048680895869127E-2</v>
      </c>
      <c r="J49" s="57">
        <v>9851555</v>
      </c>
      <c r="K49" s="58">
        <f t="shared" si="25"/>
        <v>1.3147888395383351E-2</v>
      </c>
      <c r="L49" s="58">
        <f t="shared" si="26"/>
        <v>5.2148532660691194E-2</v>
      </c>
      <c r="N49" s="57">
        <v>10360548</v>
      </c>
      <c r="O49" s="58">
        <f t="shared" si="0"/>
        <v>1.289472190692395E-2</v>
      </c>
      <c r="P49" s="58">
        <f t="shared" si="27"/>
        <v>5.1666259793504699E-2</v>
      </c>
      <c r="R49" s="57">
        <v>10843795</v>
      </c>
      <c r="S49" s="58">
        <f t="shared" si="1"/>
        <v>1.2588278656172366E-2</v>
      </c>
      <c r="T49" s="58">
        <f t="shared" si="2"/>
        <v>4.664299610406708E-2</v>
      </c>
      <c r="V49" s="57">
        <v>12109786</v>
      </c>
      <c r="W49" s="58">
        <f t="shared" si="3"/>
        <v>1.3013355312788131E-2</v>
      </c>
      <c r="X49" s="58">
        <f t="shared" si="4"/>
        <v>0.11674796508049079</v>
      </c>
      <c r="Z49" s="57">
        <v>13268172</v>
      </c>
      <c r="AA49" s="58">
        <f t="shared" si="5"/>
        <v>1.316320857482435E-2</v>
      </c>
      <c r="AB49" s="58">
        <f t="shared" si="6"/>
        <v>9.5657016564949959E-2</v>
      </c>
      <c r="AD49" s="57">
        <v>13661680</v>
      </c>
      <c r="AE49" s="58">
        <f t="shared" si="7"/>
        <v>1.2640258621567032E-2</v>
      </c>
      <c r="AF49" s="58">
        <f t="shared" si="8"/>
        <v>2.965804181615983E-2</v>
      </c>
      <c r="AH49" s="57">
        <v>13834225</v>
      </c>
      <c r="AI49" s="58">
        <f t="shared" si="9"/>
        <v>1.2393760218593921E-2</v>
      </c>
      <c r="AJ49" s="58">
        <f t="shared" si="10"/>
        <v>1.2629852258287499E-2</v>
      </c>
      <c r="AL49" s="57">
        <v>13220361</v>
      </c>
      <c r="AM49" s="58">
        <f t="shared" si="11"/>
        <v>1.2251829383570022E-2</v>
      </c>
      <c r="AN49" s="58">
        <f t="shared" si="12"/>
        <v>-4.4372850665649888E-2</v>
      </c>
      <c r="AP49" s="57">
        <v>13238981</v>
      </c>
      <c r="AQ49" s="58">
        <f t="shared" si="34"/>
        <v>1.2247712397137664E-2</v>
      </c>
      <c r="AR49" s="58">
        <f t="shared" si="14"/>
        <v>1.4084335518522728E-3</v>
      </c>
      <c r="AT49" s="57">
        <v>13364292</v>
      </c>
      <c r="AU49" s="58">
        <f t="shared" si="30"/>
        <v>1.248475359405259E-2</v>
      </c>
      <c r="AV49" s="58">
        <f t="shared" si="35"/>
        <v>9.465305524647194E-3</v>
      </c>
      <c r="AX49" s="57">
        <v>12558720</v>
      </c>
      <c r="AY49" s="58">
        <f t="shared" si="31"/>
        <v>1.2077840769752312E-2</v>
      </c>
      <c r="AZ49" s="58">
        <f t="shared" si="32"/>
        <v>-6.0277940649605677E-2</v>
      </c>
      <c r="BB49" s="57">
        <v>12393765</v>
      </c>
      <c r="BC49" s="58">
        <f t="shared" si="36"/>
        <v>1.208330855333906E-2</v>
      </c>
      <c r="BD49" s="58">
        <f t="shared" si="37"/>
        <v>-1.3134698440605441E-2</v>
      </c>
      <c r="BF49" s="57">
        <v>12478216</v>
      </c>
      <c r="BG49" s="58">
        <f t="shared" si="38"/>
        <v>1.2023487695361431E-2</v>
      </c>
      <c r="BH49" s="58">
        <f t="shared" si="39"/>
        <v>6.8139907445396997E-3</v>
      </c>
      <c r="BJ49" s="57">
        <v>13245604</v>
      </c>
      <c r="BK49" s="58">
        <f t="shared" si="20"/>
        <v>1.2251232698061812E-2</v>
      </c>
      <c r="BL49" s="58">
        <f t="shared" si="21"/>
        <v>6.149821416779444E-2</v>
      </c>
      <c r="BN49" s="57">
        <v>13934671</v>
      </c>
      <c r="BO49" s="58">
        <f t="shared" si="28"/>
        <v>1.2455649778367328E-2</v>
      </c>
      <c r="BP49" s="58">
        <f t="shared" si="29"/>
        <v>5.2022316234125787E-2</v>
      </c>
      <c r="BR49" s="55"/>
      <c r="BS49" s="58"/>
      <c r="BT49" s="58"/>
      <c r="BV49" s="55"/>
      <c r="BW49" s="58"/>
      <c r="BX49" s="58"/>
    </row>
    <row r="50" spans="2:76" s="6" customFormat="1" ht="13.15" hidden="1" customHeight="1" outlineLevel="1" x14ac:dyDescent="0.2">
      <c r="B50" s="54" t="s">
        <v>82</v>
      </c>
      <c r="C50" s="57">
        <v>33492912</v>
      </c>
      <c r="D50" s="58">
        <f t="shared" si="22"/>
        <v>5.1826556286266923E-2</v>
      </c>
      <c r="F50" s="57">
        <v>36553264</v>
      </c>
      <c r="G50" s="58">
        <f t="shared" si="23"/>
        <v>5.2254182820416051E-2</v>
      </c>
      <c r="H50" s="58">
        <f t="shared" si="33"/>
        <v>9.1373123961272729E-2</v>
      </c>
      <c r="J50" s="57">
        <v>39310455</v>
      </c>
      <c r="K50" s="58">
        <f t="shared" si="25"/>
        <v>5.2463745582472958E-2</v>
      </c>
      <c r="L50" s="58">
        <f t="shared" si="26"/>
        <v>7.542940624946648E-2</v>
      </c>
      <c r="N50" s="57">
        <v>41835416</v>
      </c>
      <c r="O50" s="58">
        <f t="shared" si="0"/>
        <v>5.2068293605751041E-2</v>
      </c>
      <c r="P50" s="58">
        <f t="shared" si="27"/>
        <v>6.4231284018462675E-2</v>
      </c>
      <c r="R50" s="57">
        <v>44636575</v>
      </c>
      <c r="S50" s="58">
        <f t="shared" si="1"/>
        <v>5.1817435165192355E-2</v>
      </c>
      <c r="T50" s="58">
        <f t="shared" si="2"/>
        <v>6.6956642668498878E-2</v>
      </c>
      <c r="V50" s="57">
        <v>47434851</v>
      </c>
      <c r="W50" s="58">
        <f t="shared" si="3"/>
        <v>5.0974193125474174E-2</v>
      </c>
      <c r="X50" s="58">
        <f t="shared" si="4"/>
        <v>6.2690204165530172E-2</v>
      </c>
      <c r="Z50" s="57">
        <v>51621902</v>
      </c>
      <c r="AA50" s="58">
        <f t="shared" si="5"/>
        <v>5.1213525348868125E-2</v>
      </c>
      <c r="AB50" s="58">
        <f t="shared" si="6"/>
        <v>8.82695088469867E-2</v>
      </c>
      <c r="AD50" s="57">
        <v>56148183</v>
      </c>
      <c r="AE50" s="58">
        <f t="shared" si="7"/>
        <v>5.1950239959585753E-2</v>
      </c>
      <c r="AF50" s="58">
        <f t="shared" si="8"/>
        <v>8.768140701208571E-2</v>
      </c>
      <c r="AH50" s="57">
        <v>58310354</v>
      </c>
      <c r="AI50" s="58">
        <f t="shared" si="9"/>
        <v>5.2238889112858074E-2</v>
      </c>
      <c r="AJ50" s="58">
        <f t="shared" si="10"/>
        <v>3.8508298656788176E-2</v>
      </c>
      <c r="AL50" s="57">
        <v>55211162</v>
      </c>
      <c r="AM50" s="58">
        <f t="shared" si="11"/>
        <v>5.1166358989186804E-2</v>
      </c>
      <c r="AN50" s="58">
        <f t="shared" si="12"/>
        <v>-5.3149943147318246E-2</v>
      </c>
      <c r="AP50" s="57">
        <v>55132122</v>
      </c>
      <c r="AQ50" s="58">
        <f t="shared" si="34"/>
        <v>5.1004104779658353E-2</v>
      </c>
      <c r="AR50" s="58">
        <f t="shared" si="14"/>
        <v>-1.4315945750245085E-3</v>
      </c>
      <c r="AT50" s="57">
        <v>54395214</v>
      </c>
      <c r="AU50" s="58">
        <f t="shared" si="30"/>
        <v>5.081532515794774E-2</v>
      </c>
      <c r="AV50" s="58">
        <f t="shared" si="35"/>
        <v>-1.3366218699146004E-2</v>
      </c>
      <c r="AX50" s="57">
        <v>52201498</v>
      </c>
      <c r="AY50" s="58">
        <f t="shared" si="31"/>
        <v>5.020267836105461E-2</v>
      </c>
      <c r="AZ50" s="58">
        <f t="shared" si="32"/>
        <v>-4.0329209845557323E-2</v>
      </c>
      <c r="BB50" s="57">
        <v>51445602</v>
      </c>
      <c r="BC50" s="58">
        <f t="shared" si="36"/>
        <v>5.0156920248066429E-2</v>
      </c>
      <c r="BD50" s="58">
        <f t="shared" si="37"/>
        <v>-1.4480350736294945E-2</v>
      </c>
      <c r="BF50" s="57">
        <v>52437252</v>
      </c>
      <c r="BG50" s="58">
        <f t="shared" si="38"/>
        <v>5.0526345609065153E-2</v>
      </c>
      <c r="BH50" s="58">
        <f t="shared" si="39"/>
        <v>1.9275700185217071E-2</v>
      </c>
      <c r="BJ50" s="57">
        <v>53962515</v>
      </c>
      <c r="BK50" s="58">
        <f t="shared" si="20"/>
        <v>4.9911451998538615E-2</v>
      </c>
      <c r="BL50" s="58">
        <f t="shared" si="21"/>
        <v>2.9087393824527741E-2</v>
      </c>
      <c r="BN50" s="57">
        <v>54674754</v>
      </c>
      <c r="BO50" s="58">
        <f t="shared" si="28"/>
        <v>4.887159428036645E-2</v>
      </c>
      <c r="BP50" s="58">
        <f t="shared" si="29"/>
        <v>1.3198773259548879E-2</v>
      </c>
      <c r="BR50" s="55"/>
      <c r="BS50" s="58"/>
      <c r="BT50" s="58"/>
      <c r="BV50" s="55"/>
      <c r="BW50" s="58"/>
      <c r="BX50" s="58"/>
    </row>
    <row r="51" spans="2:76" s="6" customFormat="1" ht="15" collapsed="1" x14ac:dyDescent="0.25">
      <c r="B51" s="52" t="s">
        <v>6</v>
      </c>
      <c r="C51" s="55">
        <v>10745432</v>
      </c>
      <c r="D51" s="56">
        <f t="shared" si="22"/>
        <v>1.6627360928433269E-2</v>
      </c>
      <c r="F51" s="55">
        <v>11484483</v>
      </c>
      <c r="G51" s="56">
        <f t="shared" si="23"/>
        <v>1.641747435413593E-2</v>
      </c>
      <c r="H51" s="56">
        <f t="shared" si="33"/>
        <v>6.8778156150446135E-2</v>
      </c>
      <c r="J51" s="55">
        <v>12237785</v>
      </c>
      <c r="K51" s="56">
        <f t="shared" si="25"/>
        <v>1.6332551702416161E-2</v>
      </c>
      <c r="L51" s="56">
        <f t="shared" si="26"/>
        <v>6.5593026695237366E-2</v>
      </c>
      <c r="N51" s="55">
        <v>13094947</v>
      </c>
      <c r="O51" s="56">
        <f t="shared" si="0"/>
        <v>1.6297950644204154E-2</v>
      </c>
      <c r="P51" s="56">
        <f t="shared" si="27"/>
        <v>7.0042250292843056E-2</v>
      </c>
      <c r="R51" s="55">
        <v>13986836</v>
      </c>
      <c r="S51" s="56">
        <f t="shared" si="1"/>
        <v>1.6236952938171855E-2</v>
      </c>
      <c r="T51" s="56">
        <f t="shared" si="2"/>
        <v>6.8109401282800075E-2</v>
      </c>
      <c r="V51" s="55">
        <v>15215503</v>
      </c>
      <c r="W51" s="56">
        <f t="shared" si="3"/>
        <v>1.6350804779026958E-2</v>
      </c>
      <c r="X51" s="56">
        <f t="shared" si="4"/>
        <v>8.7844527525739124E-2</v>
      </c>
      <c r="Z51" s="55">
        <v>16231118</v>
      </c>
      <c r="AA51" s="56">
        <f t="shared" si="5"/>
        <v>1.6102714950980878E-2</v>
      </c>
      <c r="AB51" s="56">
        <f t="shared" si="6"/>
        <v>6.6748697036174143E-2</v>
      </c>
      <c r="AD51" s="55">
        <v>17482445</v>
      </c>
      <c r="AE51" s="56">
        <f t="shared" si="7"/>
        <v>1.61753624837737E-2</v>
      </c>
      <c r="AF51" s="56">
        <f t="shared" si="8"/>
        <v>7.7094319688884028E-2</v>
      </c>
      <c r="AH51" s="55">
        <v>18154860</v>
      </c>
      <c r="AI51" s="56">
        <f t="shared" si="9"/>
        <v>1.6264516562520998E-2</v>
      </c>
      <c r="AJ51" s="56">
        <f t="shared" si="10"/>
        <v>3.8462297464685324E-2</v>
      </c>
      <c r="AL51" s="55">
        <v>17777510</v>
      </c>
      <c r="AM51" s="56">
        <f t="shared" si="11"/>
        <v>1.6475118900664658E-2</v>
      </c>
      <c r="AN51" s="56">
        <f t="shared" si="12"/>
        <v>-2.0785068020353736E-2</v>
      </c>
      <c r="AP51" s="55">
        <v>18026718</v>
      </c>
      <c r="AQ51" s="56">
        <f t="shared" si="34"/>
        <v>1.6676967625250363E-2</v>
      </c>
      <c r="AR51" s="56">
        <f t="shared" si="14"/>
        <v>1.4018161148552366E-2</v>
      </c>
      <c r="AT51" s="55">
        <v>17563209</v>
      </c>
      <c r="AU51" s="56">
        <f t="shared" si="30"/>
        <v>1.6407329074061446E-2</v>
      </c>
      <c r="AV51" s="56">
        <f t="shared" si="35"/>
        <v>-2.5712334325083464E-2</v>
      </c>
      <c r="AX51" s="55">
        <v>16874848</v>
      </c>
      <c r="AY51" s="56">
        <f t="shared" si="31"/>
        <v>1.6228702221068172E-2</v>
      </c>
      <c r="AZ51" s="56">
        <f t="shared" si="32"/>
        <v>-3.9193350144612005E-2</v>
      </c>
      <c r="BB51" s="55">
        <v>16781115</v>
      </c>
      <c r="BC51" s="56">
        <f t="shared" si="36"/>
        <v>1.6360758043586141E-2</v>
      </c>
      <c r="BD51" s="56">
        <f t="shared" si="37"/>
        <v>-5.5545981806769396E-3</v>
      </c>
      <c r="BF51" s="55">
        <v>16706890</v>
      </c>
      <c r="BG51" s="56">
        <f t="shared" si="38"/>
        <v>1.6098061320845618E-2</v>
      </c>
      <c r="BH51" s="56">
        <f t="shared" si="39"/>
        <v>-4.4231268303684956E-3</v>
      </c>
      <c r="BJ51" s="55">
        <v>17522782</v>
      </c>
      <c r="BK51" s="56">
        <f t="shared" si="20"/>
        <v>1.6207315257153163E-2</v>
      </c>
      <c r="BL51" s="56">
        <f t="shared" si="21"/>
        <v>4.8835660018112348E-2</v>
      </c>
      <c r="BN51" s="55">
        <v>18133996</v>
      </c>
      <c r="BO51" s="56">
        <f t="shared" si="28"/>
        <v>1.6209259856821451E-2</v>
      </c>
      <c r="BP51" s="56">
        <f t="shared" si="29"/>
        <v>3.4881105066535634E-2</v>
      </c>
      <c r="BR51" s="55">
        <v>18838435</v>
      </c>
      <c r="BS51" s="56">
        <f>BR51/BR$70</f>
        <v>1.6152043308906055E-2</v>
      </c>
      <c r="BT51" s="56">
        <f>IF(BN51&gt;0,(BR51/BN51-1),"")</f>
        <v>3.8846319366123261E-2</v>
      </c>
      <c r="BV51" s="55">
        <v>19396733</v>
      </c>
      <c r="BW51" s="56">
        <f>BV51/BV$70</f>
        <v>1.6053602406128544E-2</v>
      </c>
      <c r="BX51" s="56">
        <f>IF(BR51&gt;0,(BV51/BR51-1),"")</f>
        <v>2.9636113615594928E-2</v>
      </c>
    </row>
    <row r="52" spans="2:76" s="6" customFormat="1" ht="13.15" hidden="1" customHeight="1" outlineLevel="1" x14ac:dyDescent="0.2">
      <c r="B52" s="53" t="s">
        <v>83</v>
      </c>
      <c r="C52" s="57">
        <v>6652649</v>
      </c>
      <c r="D52" s="58">
        <f t="shared" si="22"/>
        <v>1.0294234429400386E-2</v>
      </c>
      <c r="F52" s="57">
        <v>7087390</v>
      </c>
      <c r="G52" s="58">
        <f t="shared" si="23"/>
        <v>1.0131674500520351E-2</v>
      </c>
      <c r="H52" s="58">
        <f t="shared" si="33"/>
        <v>6.5348555139463915E-2</v>
      </c>
      <c r="J52" s="57">
        <v>7543512</v>
      </c>
      <c r="K52" s="58">
        <f t="shared" si="25"/>
        <v>1.0067573483093284E-2</v>
      </c>
      <c r="L52" s="58">
        <f t="shared" si="26"/>
        <v>6.4356836578768783E-2</v>
      </c>
      <c r="N52" s="57">
        <v>8099911</v>
      </c>
      <c r="O52" s="58">
        <f t="shared" si="0"/>
        <v>1.0081136617081864E-2</v>
      </c>
      <c r="P52" s="58">
        <f t="shared" si="27"/>
        <v>7.3758615350515866E-2</v>
      </c>
      <c r="R52" s="57">
        <v>8479091</v>
      </c>
      <c r="S52" s="58">
        <f t="shared" si="1"/>
        <v>9.8431554874509539E-3</v>
      </c>
      <c r="T52" s="58">
        <f t="shared" si="2"/>
        <v>4.6812860042536375E-2</v>
      </c>
      <c r="V52" s="57">
        <v>9476892</v>
      </c>
      <c r="W52" s="58">
        <f t="shared" si="3"/>
        <v>1.0184008442173903E-2</v>
      </c>
      <c r="X52" s="58">
        <f t="shared" si="4"/>
        <v>0.11767782655003933</v>
      </c>
      <c r="Z52" s="57">
        <v>10062457</v>
      </c>
      <c r="AA52" s="58">
        <f t="shared" si="5"/>
        <v>9.9828537244016219E-3</v>
      </c>
      <c r="AB52" s="58">
        <f t="shared" si="6"/>
        <v>6.1788717229235068E-2</v>
      </c>
      <c r="AD52" s="57">
        <v>10917789</v>
      </c>
      <c r="AE52" s="58">
        <f t="shared" si="7"/>
        <v>1.0101515811796186E-2</v>
      </c>
      <c r="AF52" s="58">
        <f t="shared" si="8"/>
        <v>8.5002301127845792E-2</v>
      </c>
      <c r="AH52" s="57">
        <v>11477003</v>
      </c>
      <c r="AI52" s="58">
        <f t="shared" si="9"/>
        <v>1.0281979887567471E-2</v>
      </c>
      <c r="AJ52" s="58">
        <f t="shared" si="10"/>
        <v>5.122044399282677E-2</v>
      </c>
      <c r="AL52" s="57">
        <v>11216368</v>
      </c>
      <c r="AM52" s="58">
        <f t="shared" si="11"/>
        <v>1.0394650118807991E-2</v>
      </c>
      <c r="AN52" s="58">
        <f t="shared" si="12"/>
        <v>-2.2709325770848054E-2</v>
      </c>
      <c r="AP52" s="57">
        <v>11237924</v>
      </c>
      <c r="AQ52" s="58">
        <f t="shared" si="34"/>
        <v>1.0396484524971437E-2</v>
      </c>
      <c r="AR52" s="58">
        <f t="shared" si="14"/>
        <v>1.9218342336841943E-3</v>
      </c>
      <c r="AT52" s="57">
        <v>10997358</v>
      </c>
      <c r="AU52" s="58">
        <f t="shared" si="30"/>
        <v>1.0273593604179182E-2</v>
      </c>
      <c r="AV52" s="58">
        <f t="shared" si="35"/>
        <v>-2.1406622789048924E-2</v>
      </c>
      <c r="AX52" s="57">
        <v>10414053</v>
      </c>
      <c r="AY52" s="58">
        <f t="shared" si="31"/>
        <v>1.0015294066733025E-2</v>
      </c>
      <c r="AZ52" s="58">
        <f t="shared" si="32"/>
        <v>-5.3040466628439309E-2</v>
      </c>
      <c r="BB52" s="57">
        <v>10397759</v>
      </c>
      <c r="BC52" s="58">
        <f t="shared" si="36"/>
        <v>1.0137301317255747E-2</v>
      </c>
      <c r="BD52" s="58">
        <f t="shared" si="37"/>
        <v>-1.5646165810755397E-3</v>
      </c>
      <c r="BF52" s="57">
        <v>10321527</v>
      </c>
      <c r="BG52" s="58">
        <f t="shared" si="38"/>
        <v>9.9453922645545475E-3</v>
      </c>
      <c r="BH52" s="58">
        <f t="shared" si="39"/>
        <v>-7.331579814458089E-3</v>
      </c>
      <c r="BJ52" s="57">
        <v>10884992</v>
      </c>
      <c r="BK52" s="58">
        <f t="shared" si="20"/>
        <v>1.0067836084223961E-2</v>
      </c>
      <c r="BL52" s="58">
        <f t="shared" si="21"/>
        <v>5.4591244105644421E-2</v>
      </c>
      <c r="BN52" s="57">
        <v>11184466</v>
      </c>
      <c r="BO52" s="58">
        <f t="shared" si="28"/>
        <v>9.9973505979478756E-3</v>
      </c>
      <c r="BP52" s="58">
        <f t="shared" si="29"/>
        <v>2.7512560413457399E-2</v>
      </c>
      <c r="BR52" s="55"/>
      <c r="BS52" s="58"/>
      <c r="BT52" s="58"/>
      <c r="BV52" s="55"/>
      <c r="BW52" s="58"/>
      <c r="BX52" s="58"/>
    </row>
    <row r="53" spans="2:76" s="6" customFormat="1" ht="13.15" hidden="1" customHeight="1" outlineLevel="1" x14ac:dyDescent="0.2">
      <c r="B53" s="53" t="s">
        <v>84</v>
      </c>
      <c r="C53" s="57">
        <v>4092783</v>
      </c>
      <c r="D53" s="58">
        <f t="shared" si="22"/>
        <v>6.3331264990328824E-3</v>
      </c>
      <c r="F53" s="57">
        <v>4397093</v>
      </c>
      <c r="G53" s="58">
        <f t="shared" si="23"/>
        <v>6.2857998536155809E-3</v>
      </c>
      <c r="H53" s="58">
        <f t="shared" si="33"/>
        <v>7.4352830335739695E-2</v>
      </c>
      <c r="J53" s="57">
        <v>4694273</v>
      </c>
      <c r="K53" s="58">
        <f t="shared" si="25"/>
        <v>6.2649782193228776E-3</v>
      </c>
      <c r="L53" s="58">
        <f t="shared" si="26"/>
        <v>6.7585561642657943E-2</v>
      </c>
      <c r="N53" s="57">
        <v>4995036</v>
      </c>
      <c r="O53" s="58">
        <f t="shared" si="0"/>
        <v>6.216814027122289E-3</v>
      </c>
      <c r="P53" s="58">
        <f t="shared" si="27"/>
        <v>6.4070197877285739E-2</v>
      </c>
      <c r="R53" s="57">
        <v>5507745</v>
      </c>
      <c r="S53" s="58">
        <f t="shared" si="1"/>
        <v>6.393797450720903E-3</v>
      </c>
      <c r="T53" s="58">
        <f t="shared" si="2"/>
        <v>0.10264370466999639</v>
      </c>
      <c r="V53" s="57">
        <v>5738611</v>
      </c>
      <c r="W53" s="58">
        <f t="shared" si="3"/>
        <v>6.1667963368530554E-3</v>
      </c>
      <c r="X53" s="58">
        <f t="shared" si="4"/>
        <v>4.1916610155335876E-2</v>
      </c>
      <c r="Z53" s="57">
        <v>6168661</v>
      </c>
      <c r="AA53" s="58">
        <f t="shared" si="5"/>
        <v>6.119861226579257E-3</v>
      </c>
      <c r="AB53" s="58">
        <f t="shared" si="6"/>
        <v>7.4939737159392728E-2</v>
      </c>
      <c r="AD53" s="57">
        <v>6564656</v>
      </c>
      <c r="AE53" s="58">
        <f t="shared" si="7"/>
        <v>6.0738466719775135E-3</v>
      </c>
      <c r="AF53" s="58">
        <f t="shared" si="8"/>
        <v>6.4194644510372711E-2</v>
      </c>
      <c r="AH53" s="57">
        <v>6677857</v>
      </c>
      <c r="AI53" s="58">
        <f t="shared" si="9"/>
        <v>5.9825366749535263E-3</v>
      </c>
      <c r="AJ53" s="58">
        <f t="shared" si="10"/>
        <v>1.7244010958076039E-2</v>
      </c>
      <c r="AL53" s="57">
        <v>6561142</v>
      </c>
      <c r="AM53" s="58">
        <f t="shared" si="11"/>
        <v>6.0804687818566665E-3</v>
      </c>
      <c r="AN53" s="58">
        <f t="shared" si="12"/>
        <v>-1.7477912450056921E-2</v>
      </c>
      <c r="AP53" s="57">
        <v>6788794</v>
      </c>
      <c r="AQ53" s="58">
        <f t="shared" si="34"/>
        <v>6.2804831002789248E-3</v>
      </c>
      <c r="AR53" s="58">
        <f t="shared" si="14"/>
        <v>3.4697008539062324E-2</v>
      </c>
      <c r="AT53" s="57">
        <v>6565851</v>
      </c>
      <c r="AU53" s="58">
        <f t="shared" si="30"/>
        <v>6.1337354698822646E-3</v>
      </c>
      <c r="AV53" s="58">
        <f t="shared" si="35"/>
        <v>-3.2839853440832067E-2</v>
      </c>
      <c r="AX53" s="57">
        <v>6460795</v>
      </c>
      <c r="AY53" s="58">
        <f t="shared" si="31"/>
        <v>6.2134081543351464E-3</v>
      </c>
      <c r="AZ53" s="58">
        <f t="shared" si="32"/>
        <v>-1.6000363090785896E-2</v>
      </c>
      <c r="BB53" s="57">
        <v>6383356</v>
      </c>
      <c r="BC53" s="58">
        <f t="shared" si="36"/>
        <v>6.223456726330393E-3</v>
      </c>
      <c r="BD53" s="58">
        <f t="shared" si="37"/>
        <v>-1.1985986244726798E-2</v>
      </c>
      <c r="BF53" s="57">
        <v>6385363</v>
      </c>
      <c r="BG53" s="58">
        <f t="shared" si="38"/>
        <v>6.152669056291072E-3</v>
      </c>
      <c r="BH53" s="58">
        <f t="shared" si="39"/>
        <v>3.1441141618926416E-4</v>
      </c>
      <c r="BJ53" s="57">
        <v>6637790</v>
      </c>
      <c r="BK53" s="58">
        <f t="shared" si="20"/>
        <v>6.1394791729292011E-3</v>
      </c>
      <c r="BL53" s="58">
        <f t="shared" si="21"/>
        <v>3.9532129966612706E-2</v>
      </c>
      <c r="BN53" s="57">
        <v>6949530</v>
      </c>
      <c r="BO53" s="58">
        <f t="shared" si="28"/>
        <v>6.2119092588735752E-3</v>
      </c>
      <c r="BP53" s="58">
        <f t="shared" si="29"/>
        <v>4.696442641300802E-2</v>
      </c>
      <c r="BR53" s="55"/>
      <c r="BS53" s="58"/>
      <c r="BT53" s="58"/>
      <c r="BV53" s="55"/>
      <c r="BW53" s="58"/>
      <c r="BX53" s="58"/>
    </row>
    <row r="54" spans="2:76" s="6" customFormat="1" ht="15" collapsed="1" x14ac:dyDescent="0.25">
      <c r="B54" s="52" t="s">
        <v>7</v>
      </c>
      <c r="C54" s="55">
        <v>33391170</v>
      </c>
      <c r="D54" s="56">
        <f t="shared" si="22"/>
        <v>5.1669121856866534E-2</v>
      </c>
      <c r="F54" s="55">
        <v>35968041</v>
      </c>
      <c r="G54" s="56">
        <f t="shared" si="23"/>
        <v>5.1417585857892752E-2</v>
      </c>
      <c r="H54" s="56">
        <f t="shared" si="33"/>
        <v>7.7172228466388049E-2</v>
      </c>
      <c r="J54" s="55">
        <v>38451199</v>
      </c>
      <c r="K54" s="56">
        <f t="shared" si="25"/>
        <v>5.1316982255154228E-2</v>
      </c>
      <c r="L54" s="56">
        <f t="shared" si="26"/>
        <v>6.9037899506397826E-2</v>
      </c>
      <c r="N54" s="55">
        <v>41225500</v>
      </c>
      <c r="O54" s="56">
        <f t="shared" si="0"/>
        <v>5.1309193101937593E-2</v>
      </c>
      <c r="P54" s="56">
        <f t="shared" si="27"/>
        <v>7.2151222124438918E-2</v>
      </c>
      <c r="R54" s="55">
        <v>44351222</v>
      </c>
      <c r="S54" s="56">
        <f t="shared" si="1"/>
        <v>5.1486176313528823E-2</v>
      </c>
      <c r="T54" s="56">
        <f t="shared" si="2"/>
        <v>7.5820111338855911E-2</v>
      </c>
      <c r="V54" s="55">
        <v>48125508</v>
      </c>
      <c r="W54" s="56">
        <f t="shared" si="3"/>
        <v>5.1716383362383753E-2</v>
      </c>
      <c r="X54" s="56">
        <f t="shared" si="4"/>
        <v>8.509993253398962E-2</v>
      </c>
      <c r="Z54" s="55">
        <v>52169100</v>
      </c>
      <c r="AA54" s="56">
        <f t="shared" si="5"/>
        <v>5.1756394510175857E-2</v>
      </c>
      <c r="AB54" s="56">
        <f t="shared" si="6"/>
        <v>8.4021803988022281E-2</v>
      </c>
      <c r="AD54" s="55">
        <v>56233842</v>
      </c>
      <c r="AE54" s="56">
        <f t="shared" si="7"/>
        <v>5.2029494627625468E-2</v>
      </c>
      <c r="AF54" s="56">
        <f t="shared" si="8"/>
        <v>7.7914742635007972E-2</v>
      </c>
      <c r="AH54" s="55">
        <v>58583574</v>
      </c>
      <c r="AI54" s="56">
        <f t="shared" si="9"/>
        <v>5.2483660552307999E-2</v>
      </c>
      <c r="AJ54" s="56">
        <f t="shared" si="10"/>
        <v>4.1785016218525595E-2</v>
      </c>
      <c r="AL54" s="55">
        <v>56739461</v>
      </c>
      <c r="AM54" s="56">
        <f t="shared" si="11"/>
        <v>5.2582693883149283E-2</v>
      </c>
      <c r="AN54" s="56">
        <f t="shared" si="12"/>
        <v>-3.1478328720606852E-2</v>
      </c>
      <c r="AP54" s="55">
        <v>57025172</v>
      </c>
      <c r="AQ54" s="56">
        <f t="shared" si="34"/>
        <v>5.2755412675137725E-2</v>
      </c>
      <c r="AR54" s="56">
        <f t="shared" si="14"/>
        <v>5.0354902031939375E-3</v>
      </c>
      <c r="AT54" s="55">
        <v>55828124</v>
      </c>
      <c r="AU54" s="56">
        <f t="shared" si="30"/>
        <v>5.2153931667926264E-2</v>
      </c>
      <c r="AV54" s="56">
        <f t="shared" si="35"/>
        <v>-2.0991571932479247E-2</v>
      </c>
      <c r="AX54" s="55">
        <v>54023202</v>
      </c>
      <c r="AY54" s="56">
        <f t="shared" si="31"/>
        <v>5.1954628467563942E-2</v>
      </c>
      <c r="AZ54" s="56">
        <f t="shared" si="32"/>
        <v>-3.2329977629196316E-2</v>
      </c>
      <c r="BB54" s="55">
        <v>53710116</v>
      </c>
      <c r="BC54" s="56">
        <f t="shared" si="36"/>
        <v>5.2364709518345161E-2</v>
      </c>
      <c r="BD54" s="56">
        <f t="shared" si="37"/>
        <v>-5.7953987992048761E-3</v>
      </c>
      <c r="BF54" s="55">
        <v>53981082</v>
      </c>
      <c r="BG54" s="56">
        <f t="shared" si="38"/>
        <v>5.2013915707926232E-2</v>
      </c>
      <c r="BH54" s="56">
        <f t="shared" si="39"/>
        <v>5.0449714165576864E-3</v>
      </c>
      <c r="BJ54" s="55">
        <v>56300039</v>
      </c>
      <c r="BK54" s="56">
        <f t="shared" si="20"/>
        <v>5.2073493870038338E-2</v>
      </c>
      <c r="BL54" s="56">
        <f t="shared" si="21"/>
        <v>4.2958698012018459E-2</v>
      </c>
      <c r="BN54" s="55">
        <v>57958818</v>
      </c>
      <c r="BO54" s="56">
        <f t="shared" si="28"/>
        <v>5.1807088848824082E-2</v>
      </c>
      <c r="BP54" s="56">
        <f t="shared" si="29"/>
        <v>2.9463194510398028E-2</v>
      </c>
      <c r="BR54" s="55">
        <v>60568060</v>
      </c>
      <c r="BS54" s="56">
        <f>BR54/BR$70</f>
        <v>5.1930955424716568E-2</v>
      </c>
      <c r="BT54" s="56">
        <f>IF(BN54&gt;0,(BR54/BN54-1),"")</f>
        <v>4.501889600302067E-2</v>
      </c>
      <c r="BV54" s="55">
        <v>62878404</v>
      </c>
      <c r="BW54" s="56">
        <f>BV54/BV$70</f>
        <v>5.2040975031616026E-2</v>
      </c>
      <c r="BX54" s="56">
        <f>IF(BR54&gt;0,(BV54/BR54-1),"")</f>
        <v>3.8144593041282704E-2</v>
      </c>
    </row>
    <row r="55" spans="2:76" s="6" customFormat="1" ht="13.15" hidden="1" customHeight="1" outlineLevel="1" x14ac:dyDescent="0.2">
      <c r="B55" s="54" t="s">
        <v>85</v>
      </c>
      <c r="C55" s="57">
        <v>13924313</v>
      </c>
      <c r="D55" s="58">
        <f t="shared" si="22"/>
        <v>2.1546325725338492E-2</v>
      </c>
      <c r="F55" s="57">
        <v>14929627</v>
      </c>
      <c r="G55" s="58">
        <f t="shared" si="23"/>
        <v>2.1342429466726136E-2</v>
      </c>
      <c r="H55" s="58">
        <f t="shared" si="33"/>
        <v>7.2198463220411568E-2</v>
      </c>
      <c r="J55" s="57">
        <v>16305920</v>
      </c>
      <c r="K55" s="58">
        <f t="shared" si="25"/>
        <v>2.1761885950395576E-2</v>
      </c>
      <c r="L55" s="58">
        <f t="shared" si="26"/>
        <v>9.2185357343488983E-2</v>
      </c>
      <c r="N55" s="57">
        <v>17499829</v>
      </c>
      <c r="O55" s="58">
        <f t="shared" si="0"/>
        <v>2.1780259921938785E-2</v>
      </c>
      <c r="P55" s="58">
        <f t="shared" si="27"/>
        <v>7.3219358368003862E-2</v>
      </c>
      <c r="R55" s="57">
        <v>18862389</v>
      </c>
      <c r="S55" s="58">
        <f t="shared" si="1"/>
        <v>2.1896855192588979E-2</v>
      </c>
      <c r="T55" s="58">
        <f t="shared" si="2"/>
        <v>7.78613322450179E-2</v>
      </c>
      <c r="V55" s="57">
        <v>20510660</v>
      </c>
      <c r="W55" s="58">
        <f t="shared" si="3"/>
        <v>2.2041058882443589E-2</v>
      </c>
      <c r="X55" s="58">
        <f t="shared" si="4"/>
        <v>8.7383999980066074E-2</v>
      </c>
      <c r="Z55" s="57">
        <v>22133542</v>
      </c>
      <c r="AA55" s="58">
        <f t="shared" si="5"/>
        <v>2.1958445356725472E-2</v>
      </c>
      <c r="AB55" s="58">
        <f t="shared" si="6"/>
        <v>7.9123831217523088E-2</v>
      </c>
      <c r="AD55" s="57">
        <v>24084387</v>
      </c>
      <c r="AE55" s="58">
        <f t="shared" si="7"/>
        <v>2.2283707451931752E-2</v>
      </c>
      <c r="AF55" s="58">
        <f t="shared" si="8"/>
        <v>8.8139756393260438E-2</v>
      </c>
      <c r="AH55" s="57">
        <v>25162489</v>
      </c>
      <c r="AI55" s="58">
        <f t="shared" si="9"/>
        <v>2.2542488297610248E-2</v>
      </c>
      <c r="AJ55" s="58">
        <f t="shared" si="10"/>
        <v>4.4763522526024779E-2</v>
      </c>
      <c r="AL55" s="57">
        <v>24841145</v>
      </c>
      <c r="AM55" s="58">
        <f t="shared" si="11"/>
        <v>2.3021267742425758E-2</v>
      </c>
      <c r="AN55" s="58">
        <f t="shared" si="12"/>
        <v>-1.2770755707036785E-2</v>
      </c>
      <c r="AP55" s="57">
        <v>25135061</v>
      </c>
      <c r="AQ55" s="58">
        <f t="shared" si="34"/>
        <v>2.3253073496556222E-2</v>
      </c>
      <c r="AR55" s="58">
        <f t="shared" si="14"/>
        <v>1.1831821761839167E-2</v>
      </c>
      <c r="AT55" s="57">
        <v>24508808</v>
      </c>
      <c r="AU55" s="58">
        <f t="shared" si="30"/>
        <v>2.2895820352020507E-2</v>
      </c>
      <c r="AV55" s="58">
        <f t="shared" si="35"/>
        <v>-2.4915515422858969E-2</v>
      </c>
      <c r="AX55" s="57">
        <v>23551939</v>
      </c>
      <c r="AY55" s="58">
        <f t="shared" si="31"/>
        <v>2.2650124300957381E-2</v>
      </c>
      <c r="AZ55" s="58">
        <f t="shared" si="32"/>
        <v>-3.9041841610575223E-2</v>
      </c>
      <c r="BB55" s="57">
        <v>23396979</v>
      </c>
      <c r="BC55" s="58">
        <f t="shared" si="36"/>
        <v>2.2810898582714321E-2</v>
      </c>
      <c r="BD55" s="58">
        <f t="shared" si="37"/>
        <v>-6.5795007366484803E-3</v>
      </c>
      <c r="BF55" s="57">
        <v>23213042</v>
      </c>
      <c r="BG55" s="58">
        <f t="shared" si="38"/>
        <v>2.2367117611917287E-2</v>
      </c>
      <c r="BH55" s="58">
        <f t="shared" si="39"/>
        <v>-7.8615705044655648E-3</v>
      </c>
      <c r="BJ55" s="57">
        <v>24444237</v>
      </c>
      <c r="BK55" s="58">
        <f t="shared" si="20"/>
        <v>2.2609164188629859E-2</v>
      </c>
      <c r="BL55" s="58">
        <f t="shared" si="21"/>
        <v>5.303893388897496E-2</v>
      </c>
      <c r="BN55" s="57">
        <v>25263455</v>
      </c>
      <c r="BO55" s="58">
        <f t="shared" si="28"/>
        <v>2.2582000513075837E-2</v>
      </c>
      <c r="BP55" s="58">
        <f t="shared" si="29"/>
        <v>3.3513748046216429E-2</v>
      </c>
      <c r="BR55" s="55"/>
      <c r="BS55" s="58"/>
      <c r="BT55" s="58"/>
      <c r="BV55" s="55"/>
      <c r="BW55" s="58"/>
      <c r="BX55" s="58"/>
    </row>
    <row r="56" spans="2:76" s="6" customFormat="1" ht="13.15" hidden="1" customHeight="1" outlineLevel="1" x14ac:dyDescent="0.2">
      <c r="B56" s="53" t="s">
        <v>86</v>
      </c>
      <c r="C56" s="57">
        <v>4261205</v>
      </c>
      <c r="D56" s="58">
        <f t="shared" si="22"/>
        <v>6.59374081237911E-3</v>
      </c>
      <c r="F56" s="57">
        <v>4606048</v>
      </c>
      <c r="G56" s="58">
        <f t="shared" si="23"/>
        <v>6.5845084113859628E-3</v>
      </c>
      <c r="H56" s="58">
        <f t="shared" si="33"/>
        <v>8.0926169944886439E-2</v>
      </c>
      <c r="J56" s="57">
        <v>4772874</v>
      </c>
      <c r="K56" s="58">
        <f t="shared" si="25"/>
        <v>6.3698791385955736E-3</v>
      </c>
      <c r="L56" s="58">
        <f t="shared" si="26"/>
        <v>3.6218901756994271E-2</v>
      </c>
      <c r="N56" s="57">
        <v>5082965</v>
      </c>
      <c r="O56" s="58">
        <f t="shared" si="0"/>
        <v>6.326250323595595E-3</v>
      </c>
      <c r="P56" s="58">
        <f t="shared" si="27"/>
        <v>6.4969450272519325E-2</v>
      </c>
      <c r="R56" s="57">
        <v>5406312</v>
      </c>
      <c r="S56" s="58">
        <f t="shared" si="1"/>
        <v>6.2760465278261478E-3</v>
      </c>
      <c r="T56" s="58">
        <f t="shared" si="2"/>
        <v>6.3613855299023303E-2</v>
      </c>
      <c r="V56" s="57">
        <v>6049583</v>
      </c>
      <c r="W56" s="58">
        <f t="shared" si="3"/>
        <v>6.5009714517831087E-3</v>
      </c>
      <c r="X56" s="58">
        <f t="shared" si="4"/>
        <v>0.11898517880581072</v>
      </c>
      <c r="Z56" s="57">
        <v>6480758</v>
      </c>
      <c r="AA56" s="58">
        <f t="shared" si="5"/>
        <v>6.4294892526989781E-3</v>
      </c>
      <c r="AB56" s="58">
        <f t="shared" si="6"/>
        <v>7.1273507612012343E-2</v>
      </c>
      <c r="AD56" s="57">
        <v>6778222</v>
      </c>
      <c r="AE56" s="58">
        <f t="shared" si="7"/>
        <v>6.2714453181742904E-3</v>
      </c>
      <c r="AF56" s="58">
        <f t="shared" si="8"/>
        <v>4.589956915533655E-2</v>
      </c>
      <c r="AH56" s="57">
        <v>6879256</v>
      </c>
      <c r="AI56" s="58">
        <f t="shared" si="9"/>
        <v>6.1629653519675691E-3</v>
      </c>
      <c r="AJ56" s="58">
        <f t="shared" si="10"/>
        <v>1.4905678804854716E-2</v>
      </c>
      <c r="AL56" s="57">
        <v>6609148</v>
      </c>
      <c r="AM56" s="58">
        <f t="shared" si="11"/>
        <v>6.1249578333574285E-3</v>
      </c>
      <c r="AN56" s="58">
        <f t="shared" si="12"/>
        <v>-3.9264129725656405E-2</v>
      </c>
      <c r="AP56" s="57">
        <v>6791999</v>
      </c>
      <c r="AQ56" s="58">
        <f t="shared" si="34"/>
        <v>6.2834481259280159E-3</v>
      </c>
      <c r="AR56" s="58">
        <f t="shared" si="14"/>
        <v>2.7666349732219597E-2</v>
      </c>
      <c r="AT56" s="57">
        <v>6748398</v>
      </c>
      <c r="AU56" s="58">
        <f t="shared" si="30"/>
        <v>6.3042685826228059E-3</v>
      </c>
      <c r="AV56" s="58">
        <f t="shared" si="35"/>
        <v>-6.4194650205336989E-3</v>
      </c>
      <c r="AX56" s="57">
        <v>6608098</v>
      </c>
      <c r="AY56" s="58">
        <f t="shared" si="31"/>
        <v>6.3550708539499819E-3</v>
      </c>
      <c r="AZ56" s="58">
        <f t="shared" si="32"/>
        <v>-2.0790119373516491E-2</v>
      </c>
      <c r="BB56" s="57">
        <v>6590719</v>
      </c>
      <c r="BC56" s="58">
        <f t="shared" si="36"/>
        <v>6.425625406432529E-3</v>
      </c>
      <c r="BD56" s="58">
        <f t="shared" si="37"/>
        <v>-2.6299549431622049E-3</v>
      </c>
      <c r="BF56" s="57">
        <v>6760359</v>
      </c>
      <c r="BG56" s="58">
        <f t="shared" si="38"/>
        <v>6.5139995374920504E-3</v>
      </c>
      <c r="BH56" s="58">
        <f t="shared" si="39"/>
        <v>2.573922511337523E-2</v>
      </c>
      <c r="BJ56" s="57">
        <v>7065563</v>
      </c>
      <c r="BK56" s="58">
        <f t="shared" si="20"/>
        <v>6.5351384848751116E-3</v>
      </c>
      <c r="BL56" s="58">
        <f t="shared" si="21"/>
        <v>4.5146123157069118E-2</v>
      </c>
      <c r="BN56" s="57">
        <v>7061070</v>
      </c>
      <c r="BO56" s="58">
        <f t="shared" si="28"/>
        <v>6.311610441361421E-3</v>
      </c>
      <c r="BP56" s="58">
        <f t="shared" si="29"/>
        <v>-6.3590120136214345E-4</v>
      </c>
      <c r="BR56" s="55"/>
      <c r="BS56" s="58"/>
      <c r="BT56" s="58"/>
      <c r="BV56" s="55"/>
      <c r="BW56" s="58"/>
      <c r="BX56" s="58"/>
    </row>
    <row r="57" spans="2:76" s="6" customFormat="1" ht="13.15" hidden="1" customHeight="1" outlineLevel="1" x14ac:dyDescent="0.2">
      <c r="B57" s="53" t="s">
        <v>87</v>
      </c>
      <c r="C57" s="57">
        <v>3797670</v>
      </c>
      <c r="D57" s="58">
        <f t="shared" si="22"/>
        <v>5.8764719535783364E-3</v>
      </c>
      <c r="F57" s="57">
        <v>4174950</v>
      </c>
      <c r="G57" s="58">
        <f t="shared" si="23"/>
        <v>5.9682385837307441E-3</v>
      </c>
      <c r="H57" s="58">
        <f t="shared" si="33"/>
        <v>9.9345124773874582E-2</v>
      </c>
      <c r="J57" s="57">
        <v>4546266</v>
      </c>
      <c r="K57" s="58">
        <f t="shared" si="25"/>
        <v>6.0674480306637767E-3</v>
      </c>
      <c r="L57" s="58">
        <f t="shared" si="26"/>
        <v>8.8939029209930576E-2</v>
      </c>
      <c r="N57" s="57">
        <v>4808739</v>
      </c>
      <c r="O57" s="58">
        <f t="shared" si="0"/>
        <v>5.984949071031722E-3</v>
      </c>
      <c r="P57" s="58">
        <f t="shared" si="27"/>
        <v>5.7733753370348362E-2</v>
      </c>
      <c r="R57" s="57">
        <v>5019281</v>
      </c>
      <c r="S57" s="58">
        <f t="shared" si="1"/>
        <v>5.82675233916092E-3</v>
      </c>
      <c r="T57" s="58">
        <f t="shared" si="2"/>
        <v>4.3783203871118781E-2</v>
      </c>
      <c r="V57" s="57">
        <v>5402160</v>
      </c>
      <c r="W57" s="58">
        <f t="shared" si="3"/>
        <v>5.8052411113236457E-3</v>
      </c>
      <c r="X57" s="58">
        <f t="shared" si="4"/>
        <v>7.6281642729307153E-2</v>
      </c>
      <c r="Z57" s="57">
        <v>5796173</v>
      </c>
      <c r="AA57" s="58">
        <f t="shared" si="5"/>
        <v>5.7503199487288362E-3</v>
      </c>
      <c r="AB57" s="58">
        <f t="shared" si="6"/>
        <v>7.2936195892013611E-2</v>
      </c>
      <c r="AD57" s="57">
        <v>6113459</v>
      </c>
      <c r="AE57" s="58">
        <f t="shared" si="7"/>
        <v>5.6563836096546376E-3</v>
      </c>
      <c r="AF57" s="58">
        <f t="shared" si="8"/>
        <v>5.4740602117983705E-2</v>
      </c>
      <c r="AH57" s="57">
        <v>6416482</v>
      </c>
      <c r="AI57" s="58">
        <f t="shared" si="9"/>
        <v>5.7483768953392016E-3</v>
      </c>
      <c r="AJ57" s="58">
        <f t="shared" si="10"/>
        <v>4.956653835414615E-2</v>
      </c>
      <c r="AL57" s="57">
        <v>6109352</v>
      </c>
      <c r="AM57" s="58">
        <f t="shared" si="11"/>
        <v>5.6617771896071735E-3</v>
      </c>
      <c r="AN57" s="58">
        <f t="shared" si="12"/>
        <v>-4.7865793124643674E-2</v>
      </c>
      <c r="AP57" s="57">
        <v>6283395</v>
      </c>
      <c r="AQ57" s="58">
        <f t="shared" si="34"/>
        <v>5.8129258466050222E-3</v>
      </c>
      <c r="AR57" s="58">
        <f t="shared" si="14"/>
        <v>2.8487964026299384E-2</v>
      </c>
      <c r="AT57" s="57">
        <v>6341864</v>
      </c>
      <c r="AU57" s="58">
        <f t="shared" si="30"/>
        <v>5.9244896300524362E-3</v>
      </c>
      <c r="AV57" s="58">
        <f t="shared" si="35"/>
        <v>9.3053198151635819E-3</v>
      </c>
      <c r="AX57" s="57">
        <v>6245623</v>
      </c>
      <c r="AY57" s="58">
        <f t="shared" si="31"/>
        <v>6.0064751902982744E-3</v>
      </c>
      <c r="AZ57" s="58">
        <f t="shared" si="32"/>
        <v>-1.5175506759526836E-2</v>
      </c>
      <c r="BB57" s="57">
        <v>6091904</v>
      </c>
      <c r="BC57" s="58">
        <f t="shared" si="36"/>
        <v>5.9393054256975525E-3</v>
      </c>
      <c r="BD57" s="58">
        <f t="shared" si="37"/>
        <v>-2.4612276469457073E-2</v>
      </c>
      <c r="BF57" s="57">
        <v>6040797</v>
      </c>
      <c r="BG57" s="58">
        <f t="shared" si="38"/>
        <v>5.8206596519627682E-3</v>
      </c>
      <c r="BH57" s="58">
        <f t="shared" si="39"/>
        <v>-8.3893311516399782E-3</v>
      </c>
      <c r="BJ57" s="57">
        <v>6217027</v>
      </c>
      <c r="BK57" s="58">
        <f t="shared" si="20"/>
        <v>5.7503036076824538E-3</v>
      </c>
      <c r="BL57" s="58">
        <f t="shared" si="21"/>
        <v>2.9173302794316625E-2</v>
      </c>
      <c r="BN57" s="57">
        <v>6529932</v>
      </c>
      <c r="BO57" s="58">
        <f t="shared" si="28"/>
        <v>5.836847247312385E-3</v>
      </c>
      <c r="BP57" s="58">
        <f t="shared" si="29"/>
        <v>5.0330326697953787E-2</v>
      </c>
      <c r="BR57" s="55"/>
      <c r="BS57" s="58"/>
      <c r="BT57" s="58"/>
      <c r="BV57" s="55"/>
      <c r="BW57" s="58"/>
      <c r="BX57" s="58"/>
    </row>
    <row r="58" spans="2:76" s="6" customFormat="1" ht="13.15" hidden="1" customHeight="1" outlineLevel="1" x14ac:dyDescent="0.2">
      <c r="B58" s="53" t="s">
        <v>88</v>
      </c>
      <c r="C58" s="57">
        <v>11407982</v>
      </c>
      <c r="D58" s="58">
        <f t="shared" si="22"/>
        <v>1.7652583365570601E-2</v>
      </c>
      <c r="F58" s="57">
        <v>12257416</v>
      </c>
      <c r="G58" s="58">
        <f t="shared" si="23"/>
        <v>1.7522409396049907E-2</v>
      </c>
      <c r="H58" s="58">
        <f t="shared" si="33"/>
        <v>7.4459619589161363E-2</v>
      </c>
      <c r="J58" s="57">
        <v>12826139</v>
      </c>
      <c r="K58" s="58">
        <f t="shared" si="25"/>
        <v>1.7117769135499301E-2</v>
      </c>
      <c r="L58" s="58">
        <f t="shared" si="26"/>
        <v>4.6398278397339121E-2</v>
      </c>
      <c r="N58" s="57">
        <v>13833967</v>
      </c>
      <c r="O58" s="58">
        <f t="shared" si="0"/>
        <v>1.7217733785371489E-2</v>
      </c>
      <c r="P58" s="58">
        <f t="shared" si="27"/>
        <v>7.857610150646277E-2</v>
      </c>
      <c r="R58" s="57">
        <v>15063240</v>
      </c>
      <c r="S58" s="58">
        <f t="shared" si="1"/>
        <v>1.7486522253952776E-2</v>
      </c>
      <c r="T58" s="58">
        <f t="shared" si="2"/>
        <v>8.8859038047437888E-2</v>
      </c>
      <c r="V58" s="57">
        <v>16163105</v>
      </c>
      <c r="W58" s="58">
        <f t="shared" si="3"/>
        <v>1.7369111916833411E-2</v>
      </c>
      <c r="X58" s="58">
        <f t="shared" si="4"/>
        <v>7.3016495787094904E-2</v>
      </c>
      <c r="Z58" s="57">
        <v>17758627</v>
      </c>
      <c r="AA58" s="58">
        <f t="shared" si="5"/>
        <v>1.7618139952022573E-2</v>
      </c>
      <c r="AB58" s="58">
        <f t="shared" si="6"/>
        <v>9.8713830046887718E-2</v>
      </c>
      <c r="AD58" s="57">
        <v>19257774</v>
      </c>
      <c r="AE58" s="58">
        <f t="shared" si="7"/>
        <v>1.781795824786479E-2</v>
      </c>
      <c r="AF58" s="58">
        <f t="shared" si="8"/>
        <v>8.4417956410706818E-2</v>
      </c>
      <c r="AH58" s="57">
        <v>20125347</v>
      </c>
      <c r="AI58" s="58">
        <f t="shared" si="9"/>
        <v>1.8029830007390984E-2</v>
      </c>
      <c r="AJ58" s="58">
        <f t="shared" si="10"/>
        <v>4.5050533877903032E-2</v>
      </c>
      <c r="AL58" s="57">
        <v>19179816</v>
      </c>
      <c r="AM58" s="58">
        <f t="shared" si="11"/>
        <v>1.7774691117758923E-2</v>
      </c>
      <c r="AN58" s="58">
        <f t="shared" si="12"/>
        <v>-4.6982096755896929E-2</v>
      </c>
      <c r="AP58" s="57">
        <v>18814717</v>
      </c>
      <c r="AQ58" s="58">
        <f t="shared" si="34"/>
        <v>1.7405965206048469E-2</v>
      </c>
      <c r="AR58" s="58">
        <f t="shared" si="14"/>
        <v>-1.903558407442496E-2</v>
      </c>
      <c r="AT58" s="57">
        <v>18229054</v>
      </c>
      <c r="AU58" s="58">
        <f t="shared" si="30"/>
        <v>1.7029353103230515E-2</v>
      </c>
      <c r="AV58" s="58">
        <f t="shared" si="35"/>
        <v>-3.1127919702432894E-2</v>
      </c>
      <c r="AX58" s="57">
        <v>17617542</v>
      </c>
      <c r="AY58" s="58">
        <f t="shared" si="31"/>
        <v>1.6942958122358305E-2</v>
      </c>
      <c r="AZ58" s="58">
        <f t="shared" si="32"/>
        <v>-3.3546008476358691E-2</v>
      </c>
      <c r="BB58" s="57">
        <v>17630514</v>
      </c>
      <c r="BC58" s="58">
        <f t="shared" si="36"/>
        <v>1.7188880103500757E-2</v>
      </c>
      <c r="BD58" s="58">
        <f t="shared" si="37"/>
        <v>7.3631156945741516E-4</v>
      </c>
      <c r="BF58" s="57">
        <v>17966884</v>
      </c>
      <c r="BG58" s="58">
        <f t="shared" si="38"/>
        <v>1.7312138906554125E-2</v>
      </c>
      <c r="BH58" s="58">
        <f t="shared" si="39"/>
        <v>1.9078853855310163E-2</v>
      </c>
      <c r="BJ58" s="57">
        <v>18573212</v>
      </c>
      <c r="BK58" s="58">
        <f t="shared" si="20"/>
        <v>1.7178887588850916E-2</v>
      </c>
      <c r="BL58" s="58">
        <f t="shared" si="21"/>
        <v>3.3746975825079017E-2</v>
      </c>
      <c r="BN58" s="57">
        <v>19104361</v>
      </c>
      <c r="BO58" s="58">
        <f t="shared" si="28"/>
        <v>1.7076630647074438E-2</v>
      </c>
      <c r="BP58" s="58">
        <f t="shared" si="29"/>
        <v>2.8597584521190988E-2</v>
      </c>
      <c r="BR58" s="55"/>
      <c r="BS58" s="58"/>
      <c r="BT58" s="58"/>
      <c r="BV58" s="55"/>
      <c r="BW58" s="58"/>
      <c r="BX58" s="58"/>
    </row>
    <row r="59" spans="2:76" s="6" customFormat="1" ht="15" x14ac:dyDescent="0.25">
      <c r="B59" s="52" t="s">
        <v>39</v>
      </c>
      <c r="C59" s="55">
        <v>114203390</v>
      </c>
      <c r="D59" s="56">
        <f t="shared" si="22"/>
        <v>0.17671704448742748</v>
      </c>
      <c r="F59" s="55">
        <v>124397963</v>
      </c>
      <c r="G59" s="56">
        <f t="shared" si="23"/>
        <v>0.17783128480918561</v>
      </c>
      <c r="H59" s="56">
        <f t="shared" si="33"/>
        <v>8.9266815985059589E-2</v>
      </c>
      <c r="J59" s="55">
        <v>133558896</v>
      </c>
      <c r="K59" s="56">
        <f t="shared" si="25"/>
        <v>0.17824774452546951</v>
      </c>
      <c r="L59" s="56">
        <f t="shared" si="26"/>
        <v>7.3642146375017425E-2</v>
      </c>
      <c r="N59" s="55">
        <v>143196121</v>
      </c>
      <c r="O59" s="56">
        <f t="shared" si="0"/>
        <v>0.1782216692056475</v>
      </c>
      <c r="P59" s="56">
        <f t="shared" si="27"/>
        <v>7.2157117860572884E-2</v>
      </c>
      <c r="R59" s="55">
        <v>153815368</v>
      </c>
      <c r="S59" s="56">
        <f t="shared" si="1"/>
        <v>0.17856024703396717</v>
      </c>
      <c r="T59" s="56">
        <f t="shared" si="2"/>
        <v>7.4158761605001899E-2</v>
      </c>
      <c r="V59" s="55">
        <v>166138717</v>
      </c>
      <c r="W59" s="56">
        <f t="shared" si="3"/>
        <v>0.1785351248594941</v>
      </c>
      <c r="X59" s="56">
        <f t="shared" si="4"/>
        <v>8.0117800712865117E-2</v>
      </c>
      <c r="Z59" s="55">
        <v>181318153</v>
      </c>
      <c r="AA59" s="56">
        <f t="shared" si="5"/>
        <v>0.17988375989856881</v>
      </c>
      <c r="AB59" s="56">
        <f t="shared" si="6"/>
        <v>9.1366036009535412E-2</v>
      </c>
      <c r="AD59" s="55">
        <v>194533412</v>
      </c>
      <c r="AE59" s="56">
        <f t="shared" si="7"/>
        <v>0.17998903782081352</v>
      </c>
      <c r="AF59" s="56">
        <f t="shared" si="8"/>
        <v>7.2884368064349392E-2</v>
      </c>
      <c r="AH59" s="55">
        <v>202052516</v>
      </c>
      <c r="AI59" s="56">
        <f t="shared" si="9"/>
        <v>0.18101414678940178</v>
      </c>
      <c r="AJ59" s="56">
        <f t="shared" si="10"/>
        <v>3.8651992594465057E-2</v>
      </c>
      <c r="AL59" s="55">
        <v>199548665</v>
      </c>
      <c r="AM59" s="56">
        <f t="shared" si="11"/>
        <v>0.1849296095090876</v>
      </c>
      <c r="AN59" s="56">
        <f t="shared" si="12"/>
        <v>-1.2392080284711726E-2</v>
      </c>
      <c r="AP59" s="55">
        <v>197970300</v>
      </c>
      <c r="AQ59" s="56">
        <f t="shared" si="34"/>
        <v>0.18314727527557162</v>
      </c>
      <c r="AR59" s="56">
        <f t="shared" si="14"/>
        <v>-7.90967456484859E-3</v>
      </c>
      <c r="AT59" s="55">
        <v>198978916</v>
      </c>
      <c r="AU59" s="56">
        <f t="shared" si="30"/>
        <v>0.18588360211462668</v>
      </c>
      <c r="AV59" s="56">
        <f t="shared" si="35"/>
        <v>5.0947844196831404E-3</v>
      </c>
      <c r="AX59" s="55">
        <v>195710479</v>
      </c>
      <c r="AY59" s="56">
        <f t="shared" si="31"/>
        <v>0.18821663372811509</v>
      </c>
      <c r="AZ59" s="56">
        <f t="shared" si="32"/>
        <v>-1.6426046868201816E-2</v>
      </c>
      <c r="BB59" s="55">
        <v>192982737</v>
      </c>
      <c r="BC59" s="56">
        <f t="shared" si="36"/>
        <v>0.18814863414296482</v>
      </c>
      <c r="BD59" s="56">
        <f t="shared" si="37"/>
        <v>-1.3937638975376476E-2</v>
      </c>
      <c r="BF59" s="55">
        <v>195190733</v>
      </c>
      <c r="BG59" s="56">
        <f t="shared" si="38"/>
        <v>0.18807763677709044</v>
      </c>
      <c r="BH59" s="56">
        <f t="shared" si="39"/>
        <v>1.1441417166759393E-2</v>
      </c>
      <c r="BJ59" s="55">
        <v>204304219</v>
      </c>
      <c r="BK59" s="56">
        <f t="shared" si="20"/>
        <v>0.18896673403227074</v>
      </c>
      <c r="BL59" s="56">
        <f t="shared" si="21"/>
        <v>4.6690157160278689E-2</v>
      </c>
      <c r="BN59" s="55">
        <v>211781846</v>
      </c>
      <c r="BO59" s="56">
        <f t="shared" si="28"/>
        <v>0.18930339318324227</v>
      </c>
      <c r="BP59" s="56">
        <f t="shared" si="29"/>
        <v>3.6600453170279268E-2</v>
      </c>
      <c r="BR59" s="55">
        <v>220024945</v>
      </c>
      <c r="BS59" s="56">
        <f>BR59/BR$70</f>
        <v>0.18864902741016823</v>
      </c>
      <c r="BT59" s="56">
        <f>IF(BN59&gt;0,(BR59/BN59-1),"")</f>
        <v>3.8922594904569952E-2</v>
      </c>
      <c r="BV59" s="55">
        <v>230018098</v>
      </c>
      <c r="BW59" s="56">
        <f>BV59/BV$70</f>
        <v>0.19037324953155313</v>
      </c>
      <c r="BX59" s="56">
        <f>IF(BR59&gt;0,(BV59/BR59-1),"")</f>
        <v>4.5418272914464319E-2</v>
      </c>
    </row>
    <row r="60" spans="2:76" s="6" customFormat="1" ht="15" x14ac:dyDescent="0.25">
      <c r="B60" s="52" t="s">
        <v>40</v>
      </c>
      <c r="C60" s="55">
        <v>15675781</v>
      </c>
      <c r="D60" s="56">
        <f t="shared" si="22"/>
        <v>2.4256527659574468E-2</v>
      </c>
      <c r="F60" s="55">
        <v>17085644</v>
      </c>
      <c r="G60" s="56">
        <f t="shared" si="23"/>
        <v>2.4424531970128428E-2</v>
      </c>
      <c r="H60" s="56">
        <f t="shared" si="33"/>
        <v>8.9938931910314324E-2</v>
      </c>
      <c r="J60" s="55">
        <v>18598188</v>
      </c>
      <c r="K60" s="56">
        <f t="shared" si="25"/>
        <v>2.4821147542733901E-2</v>
      </c>
      <c r="L60" s="56">
        <f t="shared" si="26"/>
        <v>8.8527186917859213E-2</v>
      </c>
      <c r="N60" s="55">
        <v>20241248</v>
      </c>
      <c r="O60" s="56">
        <f t="shared" si="0"/>
        <v>2.5192225740287153E-2</v>
      </c>
      <c r="P60" s="56">
        <f t="shared" si="27"/>
        <v>8.8345165668827441E-2</v>
      </c>
      <c r="R60" s="55">
        <v>21758036</v>
      </c>
      <c r="S60" s="56">
        <f t="shared" si="1"/>
        <v>2.5258336235518097E-2</v>
      </c>
      <c r="T60" s="56">
        <f t="shared" si="2"/>
        <v>7.4935498048341653E-2</v>
      </c>
      <c r="V60" s="55">
        <v>23867292</v>
      </c>
      <c r="W60" s="56">
        <f t="shared" si="3"/>
        <v>2.5648145322309218E-2</v>
      </c>
      <c r="X60" s="56">
        <f t="shared" si="4"/>
        <v>9.69414702687319E-2</v>
      </c>
      <c r="Z60" s="55">
        <v>25936676</v>
      </c>
      <c r="AA60" s="56">
        <f t="shared" si="5"/>
        <v>2.5731493074226119E-2</v>
      </c>
      <c r="AB60" s="56">
        <f t="shared" si="6"/>
        <v>8.6703761784118649E-2</v>
      </c>
      <c r="AD60" s="55">
        <v>27989687</v>
      </c>
      <c r="AE60" s="56">
        <f t="shared" si="7"/>
        <v>2.5897026018521344E-2</v>
      </c>
      <c r="AF60" s="56">
        <f t="shared" si="8"/>
        <v>7.9154745966676598E-2</v>
      </c>
      <c r="AH60" s="55">
        <v>29137167</v>
      </c>
      <c r="AI60" s="56">
        <f t="shared" si="9"/>
        <v>2.6103309816569241E-2</v>
      </c>
      <c r="AJ60" s="56">
        <f t="shared" si="10"/>
        <v>4.0996528471361593E-2</v>
      </c>
      <c r="AL60" s="55">
        <v>27797007</v>
      </c>
      <c r="AM60" s="56">
        <f t="shared" si="11"/>
        <v>2.576058151043694E-2</v>
      </c>
      <c r="AN60" s="56">
        <f t="shared" si="12"/>
        <v>-4.599486284991261E-2</v>
      </c>
      <c r="AP60" s="55">
        <v>27984477</v>
      </c>
      <c r="AQ60" s="56">
        <f t="shared" si="34"/>
        <v>2.5889139494974258E-2</v>
      </c>
      <c r="AR60" s="56">
        <f t="shared" si="14"/>
        <v>6.7442512785638176E-3</v>
      </c>
      <c r="AT60" s="55">
        <v>27243278</v>
      </c>
      <c r="AU60" s="56">
        <f t="shared" si="30"/>
        <v>2.5450327853078474E-2</v>
      </c>
      <c r="AV60" s="56">
        <f t="shared" si="35"/>
        <v>-2.6486076548795201E-2</v>
      </c>
      <c r="AX60" s="55">
        <v>26547688</v>
      </c>
      <c r="AY60" s="56">
        <f t="shared" si="31"/>
        <v>2.5531164678332205E-2</v>
      </c>
      <c r="AZ60" s="56">
        <f t="shared" si="32"/>
        <v>-2.5532536870195965E-2</v>
      </c>
      <c r="BB60" s="55">
        <v>26479434</v>
      </c>
      <c r="BC60" s="56">
        <f t="shared" si="36"/>
        <v>2.5816139917109699E-2</v>
      </c>
      <c r="BD60" s="56">
        <f t="shared" si="37"/>
        <v>-2.5709960129107756E-3</v>
      </c>
      <c r="BF60" s="55">
        <v>26611576</v>
      </c>
      <c r="BG60" s="56">
        <f t="shared" si="38"/>
        <v>2.5641803010155905E-2</v>
      </c>
      <c r="BH60" s="56">
        <f t="shared" si="39"/>
        <v>4.9903634647174844E-3</v>
      </c>
      <c r="BJ60" s="55">
        <v>28236234</v>
      </c>
      <c r="BK60" s="56">
        <f t="shared" si="20"/>
        <v>2.6116489157529146E-2</v>
      </c>
      <c r="BL60" s="56">
        <f t="shared" si="21"/>
        <v>6.1050799847404802E-2</v>
      </c>
      <c r="BN60" s="55">
        <v>29115517</v>
      </c>
      <c r="BO60" s="56">
        <f t="shared" si="28"/>
        <v>2.6025205967769183E-2</v>
      </c>
      <c r="BP60" s="56">
        <f t="shared" si="29"/>
        <v>3.1140236336049565E-2</v>
      </c>
      <c r="BR60" s="55">
        <v>30410415</v>
      </c>
      <c r="BS60" s="56">
        <f>BR60/BR$70</f>
        <v>2.6073840004321287E-2</v>
      </c>
      <c r="BT60" s="56">
        <f>IF(BN60&gt;0,(BR60/BN60-1),"")</f>
        <v>4.4474497911199729E-2</v>
      </c>
      <c r="BV60" s="55">
        <v>31258596</v>
      </c>
      <c r="BW60" s="56">
        <f>BV60/BV$70</f>
        <v>2.5871009925114711E-2</v>
      </c>
      <c r="BX60" s="56">
        <f>IF(BR60&gt;0,(BV60/BR60-1),"")</f>
        <v>2.7891135323210747E-2</v>
      </c>
    </row>
    <row r="61" spans="2:76" s="6" customFormat="1" ht="15" x14ac:dyDescent="0.25">
      <c r="B61" s="52" t="s">
        <v>41</v>
      </c>
      <c r="C61" s="55">
        <v>11157493</v>
      </c>
      <c r="D61" s="56">
        <f t="shared" si="22"/>
        <v>1.7264979497098647E-2</v>
      </c>
      <c r="F61" s="55">
        <v>11906276</v>
      </c>
      <c r="G61" s="56">
        <f t="shared" si="23"/>
        <v>1.7020442355416797E-2</v>
      </c>
      <c r="H61" s="56">
        <f t="shared" si="33"/>
        <v>6.7110326665676512E-2</v>
      </c>
      <c r="J61" s="55">
        <v>12741253</v>
      </c>
      <c r="K61" s="56">
        <f t="shared" si="25"/>
        <v>1.7004480253253757E-2</v>
      </c>
      <c r="L61" s="56">
        <f t="shared" si="26"/>
        <v>7.0129148694352494E-2</v>
      </c>
      <c r="N61" s="55">
        <v>13586433</v>
      </c>
      <c r="O61" s="56">
        <f t="shared" si="0"/>
        <v>1.6909653354441723E-2</v>
      </c>
      <c r="P61" s="56">
        <f t="shared" si="27"/>
        <v>6.6334135269113581E-2</v>
      </c>
      <c r="R61" s="55">
        <v>14514312</v>
      </c>
      <c r="S61" s="56">
        <f t="shared" si="1"/>
        <v>1.6849286062547885E-2</v>
      </c>
      <c r="T61" s="56">
        <f t="shared" si="2"/>
        <v>6.829452587003515E-2</v>
      </c>
      <c r="V61" s="55">
        <v>15635137</v>
      </c>
      <c r="W61" s="56">
        <f t="shared" si="3"/>
        <v>1.6801749687824399E-2</v>
      </c>
      <c r="X61" s="56">
        <f t="shared" si="4"/>
        <v>7.7222055030923942E-2</v>
      </c>
      <c r="Z61" s="55">
        <v>16816112</v>
      </c>
      <c r="AA61" s="56">
        <f t="shared" si="5"/>
        <v>1.6683081111219137E-2</v>
      </c>
      <c r="AB61" s="56">
        <f t="shared" si="6"/>
        <v>7.5533396349517057E-2</v>
      </c>
      <c r="AD61" s="55">
        <v>17958589</v>
      </c>
      <c r="AE61" s="56">
        <f t="shared" si="7"/>
        <v>1.6615907372916718E-2</v>
      </c>
      <c r="AF61" s="56">
        <f t="shared" si="8"/>
        <v>6.793942618840787E-2</v>
      </c>
      <c r="AH61" s="55">
        <v>18738715</v>
      </c>
      <c r="AI61" s="56">
        <f t="shared" si="9"/>
        <v>1.6787578669175122E-2</v>
      </c>
      <c r="AJ61" s="56">
        <f t="shared" si="10"/>
        <v>4.3440272506932498E-2</v>
      </c>
      <c r="AL61" s="55">
        <v>18204976</v>
      </c>
      <c r="AM61" s="56">
        <f t="shared" si="11"/>
        <v>1.6871268483817276E-2</v>
      </c>
      <c r="AN61" s="56">
        <f t="shared" si="12"/>
        <v>-2.8483223102544697E-2</v>
      </c>
      <c r="AP61" s="55">
        <v>18256818</v>
      </c>
      <c r="AQ61" s="56">
        <f t="shared" si="34"/>
        <v>1.6889838889479942E-2</v>
      </c>
      <c r="AR61" s="56">
        <f t="shared" si="14"/>
        <v>2.8476829631634004E-3</v>
      </c>
      <c r="AT61" s="55">
        <v>18220597</v>
      </c>
      <c r="AU61" s="56">
        <f t="shared" si="30"/>
        <v>1.7021452680137026E-2</v>
      </c>
      <c r="AV61" s="56">
        <f t="shared" si="35"/>
        <v>-1.9839711388918158E-3</v>
      </c>
      <c r="AX61" s="55">
        <v>17573037</v>
      </c>
      <c r="AY61" s="56">
        <f t="shared" si="31"/>
        <v>1.690015723950895E-2</v>
      </c>
      <c r="AZ61" s="56">
        <f t="shared" si="32"/>
        <v>-3.5539999046134474E-2</v>
      </c>
      <c r="BB61" s="55">
        <v>17480886</v>
      </c>
      <c r="BC61" s="56">
        <f t="shared" si="36"/>
        <v>1.704300019596507E-2</v>
      </c>
      <c r="BD61" s="56">
        <f t="shared" si="37"/>
        <v>-5.243885846254126E-3</v>
      </c>
      <c r="BF61" s="55">
        <v>17836047</v>
      </c>
      <c r="BG61" s="56">
        <f t="shared" si="38"/>
        <v>1.7186069838700354E-2</v>
      </c>
      <c r="BH61" s="56">
        <f t="shared" si="39"/>
        <v>2.0317105208511821E-2</v>
      </c>
      <c r="BJ61" s="55">
        <v>18403487</v>
      </c>
      <c r="BK61" s="56">
        <f t="shared" si="20"/>
        <v>1.7021904149690379E-2</v>
      </c>
      <c r="BL61" s="56">
        <f t="shared" si="21"/>
        <v>3.1814224306540462E-2</v>
      </c>
      <c r="BN61" s="55">
        <v>19055932</v>
      </c>
      <c r="BO61" s="56">
        <f t="shared" si="28"/>
        <v>1.7033341884597267E-2</v>
      </c>
      <c r="BP61" s="56">
        <f t="shared" si="29"/>
        <v>3.5452248804805242E-2</v>
      </c>
      <c r="BR61" s="55">
        <v>19776897</v>
      </c>
      <c r="BS61" s="56">
        <f>BR61/BR$70</f>
        <v>1.695667909036893E-2</v>
      </c>
      <c r="BT61" s="56">
        <f>IF(BN61&gt;0,(BR61/BN61-1),"")</f>
        <v>3.7834150541679046E-2</v>
      </c>
      <c r="BV61" s="55">
        <v>20554871</v>
      </c>
      <c r="BW61" s="56">
        <f>BV61/BV$70</f>
        <v>1.7012129132429766E-2</v>
      </c>
      <c r="BX61" s="56">
        <f>IF(BR61&gt;0,(BV61/BR61-1),"")</f>
        <v>3.9337515890384589E-2</v>
      </c>
    </row>
    <row r="62" spans="2:76" s="6" customFormat="1" ht="15" collapsed="1" x14ac:dyDescent="0.25">
      <c r="B62" s="52" t="s">
        <v>8</v>
      </c>
      <c r="C62" s="55">
        <v>40711377</v>
      </c>
      <c r="D62" s="56">
        <f t="shared" si="22"/>
        <v>6.2996328046421662E-2</v>
      </c>
      <c r="F62" s="55">
        <v>43591343</v>
      </c>
      <c r="G62" s="56">
        <f t="shared" si="23"/>
        <v>6.2315365503596711E-2</v>
      </c>
      <c r="H62" s="56">
        <f t="shared" si="33"/>
        <v>7.0741060907863584E-2</v>
      </c>
      <c r="J62" s="55">
        <v>46167184</v>
      </c>
      <c r="K62" s="56">
        <f t="shared" si="25"/>
        <v>6.161473825818644E-2</v>
      </c>
      <c r="L62" s="56">
        <f t="shared" si="26"/>
        <v>5.9090654766016382E-2</v>
      </c>
      <c r="N62" s="55">
        <v>48879847</v>
      </c>
      <c r="O62" s="56">
        <f t="shared" si="0"/>
        <v>6.0835781458470239E-2</v>
      </c>
      <c r="P62" s="56">
        <f t="shared" si="27"/>
        <v>5.8757384899196019E-2</v>
      </c>
      <c r="R62" s="55">
        <v>52130831</v>
      </c>
      <c r="S62" s="56">
        <f t="shared" si="1"/>
        <v>6.051732139954958E-2</v>
      </c>
      <c r="T62" s="56">
        <f t="shared" si="2"/>
        <v>6.6509700818007778E-2</v>
      </c>
      <c r="V62" s="55">
        <v>56211666</v>
      </c>
      <c r="W62" s="56">
        <f t="shared" si="3"/>
        <v>6.040588845928177E-2</v>
      </c>
      <c r="X62" s="56">
        <f t="shared" si="4"/>
        <v>7.8280643560046048E-2</v>
      </c>
      <c r="Z62" s="55">
        <v>60937706</v>
      </c>
      <c r="AA62" s="56">
        <f t="shared" si="5"/>
        <v>6.045563278417896E-2</v>
      </c>
      <c r="AB62" s="56">
        <f t="shared" si="6"/>
        <v>8.4075785976526651E-2</v>
      </c>
      <c r="AD62" s="55">
        <v>65091957</v>
      </c>
      <c r="AE62" s="56">
        <f t="shared" si="7"/>
        <v>6.0225328851497076E-2</v>
      </c>
      <c r="AF62" s="56">
        <f t="shared" si="8"/>
        <v>6.8172093645927578E-2</v>
      </c>
      <c r="AH62" s="55">
        <v>67698141</v>
      </c>
      <c r="AI62" s="56">
        <f t="shared" si="9"/>
        <v>6.0649189007592558E-2</v>
      </c>
      <c r="AJ62" s="56">
        <f t="shared" si="10"/>
        <v>4.0038495078585479E-2</v>
      </c>
      <c r="AL62" s="55">
        <v>64935346</v>
      </c>
      <c r="AM62" s="56">
        <f t="shared" si="11"/>
        <v>6.0178143407361273E-2</v>
      </c>
      <c r="AN62" s="56">
        <f t="shared" si="12"/>
        <v>-4.0810500246971304E-2</v>
      </c>
      <c r="AP62" s="55">
        <v>65680491</v>
      </c>
      <c r="AQ62" s="56">
        <f t="shared" si="34"/>
        <v>6.076266473007165E-2</v>
      </c>
      <c r="AR62" s="56">
        <f t="shared" si="14"/>
        <v>1.147518333081643E-2</v>
      </c>
      <c r="AT62" s="55">
        <v>65176367</v>
      </c>
      <c r="AU62" s="56">
        <f t="shared" si="30"/>
        <v>6.0886942768875491E-2</v>
      </c>
      <c r="AV62" s="56">
        <f t="shared" si="35"/>
        <v>-7.675399381530168E-3</v>
      </c>
      <c r="AX62" s="55">
        <v>63818464</v>
      </c>
      <c r="AY62" s="56">
        <f t="shared" si="31"/>
        <v>6.1374825329505729E-2</v>
      </c>
      <c r="AZ62" s="56">
        <f t="shared" si="32"/>
        <v>-2.0834284918028634E-2</v>
      </c>
      <c r="BB62" s="55">
        <v>62647749</v>
      </c>
      <c r="BC62" s="56">
        <f t="shared" si="36"/>
        <v>6.1078460124033215E-2</v>
      </c>
      <c r="BD62" s="56">
        <f t="shared" si="37"/>
        <v>-1.8344455924229064E-2</v>
      </c>
      <c r="BF62" s="55">
        <v>63895891</v>
      </c>
      <c r="BG62" s="56">
        <f t="shared" si="38"/>
        <v>6.1567411497176774E-2</v>
      </c>
      <c r="BH62" s="56">
        <f t="shared" si="39"/>
        <v>1.9923173935586957E-2</v>
      </c>
      <c r="BJ62" s="55">
        <v>66118888</v>
      </c>
      <c r="BK62" s="56">
        <f t="shared" si="20"/>
        <v>6.1155224225719479E-2</v>
      </c>
      <c r="BL62" s="56">
        <f t="shared" si="21"/>
        <v>3.4790922627559784E-2</v>
      </c>
      <c r="BN62" s="55">
        <v>68391984</v>
      </c>
      <c r="BO62" s="56">
        <f t="shared" si="28"/>
        <v>6.1132882172223645E-2</v>
      </c>
      <c r="BP62" s="56">
        <f t="shared" si="29"/>
        <v>3.4378920589227091E-2</v>
      </c>
      <c r="BR62" s="55">
        <v>71464338</v>
      </c>
      <c r="BS62" s="56">
        <f>BR62/BR$70</f>
        <v>6.1273406332229864E-2</v>
      </c>
      <c r="BT62" s="56">
        <f>IF(BN62&gt;0,(BR62/BN62-1),"")</f>
        <v>4.4922720767977653E-2</v>
      </c>
      <c r="BV62" s="55">
        <v>74040758</v>
      </c>
      <c r="BW62" s="56">
        <f>BV62/BV$70</f>
        <v>6.1279437665115108E-2</v>
      </c>
      <c r="BX62" s="56">
        <f>IF(BR62&gt;0,(BV62/BR62-1),"")</f>
        <v>3.6051827696214067E-2</v>
      </c>
    </row>
    <row r="63" spans="2:76" s="63" customFormat="1" ht="13.15" hidden="1" customHeight="1" outlineLevel="1" x14ac:dyDescent="0.2">
      <c r="B63" s="54" t="s">
        <v>89</v>
      </c>
      <c r="C63" s="57">
        <v>6276317</v>
      </c>
      <c r="D63" s="58">
        <f t="shared" si="22"/>
        <v>9.7119025145067702E-3</v>
      </c>
      <c r="F63" s="57">
        <v>6820440</v>
      </c>
      <c r="G63" s="58">
        <f t="shared" si="23"/>
        <v>9.7500600404844401E-3</v>
      </c>
      <c r="H63" s="58">
        <f t="shared" si="33"/>
        <v>8.6694633174200675E-2</v>
      </c>
      <c r="J63" s="57">
        <v>7413369</v>
      </c>
      <c r="K63" s="58">
        <f t="shared" si="25"/>
        <v>9.893884594441656E-3</v>
      </c>
      <c r="L63" s="58">
        <f t="shared" si="26"/>
        <v>8.6934127416999463E-2</v>
      </c>
      <c r="N63" s="57">
        <v>7881562</v>
      </c>
      <c r="O63" s="58">
        <f t="shared" si="0"/>
        <v>9.8093797917040045E-3</v>
      </c>
      <c r="P63" s="58">
        <f t="shared" si="27"/>
        <v>6.3155226726202329E-2</v>
      </c>
      <c r="R63" s="57">
        <v>8490176</v>
      </c>
      <c r="S63" s="58">
        <f t="shared" si="1"/>
        <v>9.8560237746975927E-3</v>
      </c>
      <c r="T63" s="58">
        <f t="shared" si="2"/>
        <v>7.7219972386184388E-2</v>
      </c>
      <c r="V63" s="57">
        <v>9272496</v>
      </c>
      <c r="W63" s="58">
        <f t="shared" si="3"/>
        <v>9.9643614746294188E-3</v>
      </c>
      <c r="X63" s="58">
        <f t="shared" si="4"/>
        <v>9.214414400832216E-2</v>
      </c>
      <c r="Z63" s="57">
        <v>10317085</v>
      </c>
      <c r="AA63" s="58">
        <f t="shared" si="5"/>
        <v>1.0235467383087261E-2</v>
      </c>
      <c r="AB63" s="58">
        <f t="shared" si="6"/>
        <v>0.11265456463933776</v>
      </c>
      <c r="AD63" s="57">
        <v>11203206</v>
      </c>
      <c r="AE63" s="58">
        <f t="shared" si="7"/>
        <v>1.0365593487088815E-2</v>
      </c>
      <c r="AF63" s="58">
        <f t="shared" si="8"/>
        <v>8.5888698212721826E-2</v>
      </c>
      <c r="AH63" s="57">
        <v>11797999</v>
      </c>
      <c r="AI63" s="58">
        <f t="shared" si="9"/>
        <v>1.0569552733543864E-2</v>
      </c>
      <c r="AJ63" s="58">
        <f t="shared" si="10"/>
        <v>5.3091320466659209E-2</v>
      </c>
      <c r="AL63" s="57">
        <v>10958494</v>
      </c>
      <c r="AM63" s="58">
        <f t="shared" si="11"/>
        <v>1.0155668123500999E-2</v>
      </c>
      <c r="AN63" s="58">
        <f t="shared" si="12"/>
        <v>-7.1156557989197955E-2</v>
      </c>
      <c r="AP63" s="57">
        <v>10876713</v>
      </c>
      <c r="AQ63" s="58">
        <f t="shared" si="34"/>
        <v>1.0062319195881344E-2</v>
      </c>
      <c r="AR63" s="58">
        <f t="shared" si="14"/>
        <v>-7.4627955264655599E-3</v>
      </c>
      <c r="AT63" s="57">
        <v>10959775</v>
      </c>
      <c r="AU63" s="58">
        <f t="shared" si="30"/>
        <v>1.0238484038006481E-2</v>
      </c>
      <c r="AV63" s="58">
        <f t="shared" si="35"/>
        <v>7.6366821483659919E-3</v>
      </c>
      <c r="AX63" s="57">
        <v>10690320</v>
      </c>
      <c r="AY63" s="58">
        <f t="shared" si="31"/>
        <v>1.0280982674802729E-2</v>
      </c>
      <c r="AZ63" s="58">
        <f t="shared" si="32"/>
        <v>-2.4585814946018525E-2</v>
      </c>
      <c r="BB63" s="57">
        <v>10756488</v>
      </c>
      <c r="BC63" s="58">
        <f t="shared" si="36"/>
        <v>1.04870443690266E-2</v>
      </c>
      <c r="BD63" s="58">
        <f t="shared" si="37"/>
        <v>6.1895247289136535E-3</v>
      </c>
      <c r="BF63" s="57">
        <v>11087320</v>
      </c>
      <c r="BG63" s="58">
        <f t="shared" si="38"/>
        <v>1.0683278410514347E-2</v>
      </c>
      <c r="BH63" s="58">
        <f t="shared" si="39"/>
        <v>3.0756507142480016E-2</v>
      </c>
      <c r="BJ63" s="57">
        <v>11317189</v>
      </c>
      <c r="BK63" s="58">
        <f t="shared" si="20"/>
        <v>1.0467587278537504E-2</v>
      </c>
      <c r="BL63" s="58">
        <f t="shared" si="21"/>
        <v>2.0732602648791509E-2</v>
      </c>
      <c r="BN63" s="57">
        <v>11638236</v>
      </c>
      <c r="BO63" s="58">
        <f t="shared" si="28"/>
        <v>1.0402957605097865E-2</v>
      </c>
      <c r="BP63" s="58">
        <f t="shared" si="29"/>
        <v>2.8368086810249382E-2</v>
      </c>
      <c r="BR63" s="57"/>
      <c r="BS63" s="58"/>
      <c r="BT63" s="58"/>
      <c r="BV63" s="57"/>
      <c r="BW63" s="58"/>
      <c r="BX63" s="58"/>
    </row>
    <row r="64" spans="2:76" s="63" customFormat="1" ht="13.15" hidden="1" customHeight="1" outlineLevel="1" x14ac:dyDescent="0.2">
      <c r="B64" s="54" t="s">
        <v>90</v>
      </c>
      <c r="C64" s="57">
        <v>20960966</v>
      </c>
      <c r="D64" s="58">
        <f t="shared" si="22"/>
        <v>3.2434763636363634E-2</v>
      </c>
      <c r="F64" s="57">
        <v>21935720</v>
      </c>
      <c r="G64" s="58">
        <f t="shared" si="23"/>
        <v>3.1357887032398987E-2</v>
      </c>
      <c r="H64" s="58">
        <f t="shared" si="33"/>
        <v>4.6503295697345237E-2</v>
      </c>
      <c r="J64" s="57">
        <v>23263660</v>
      </c>
      <c r="K64" s="58">
        <f t="shared" si="25"/>
        <v>3.1047687938416203E-2</v>
      </c>
      <c r="L64" s="58">
        <f t="shared" si="26"/>
        <v>6.0537789504971906E-2</v>
      </c>
      <c r="N64" s="57">
        <v>24832598</v>
      </c>
      <c r="O64" s="58">
        <f t="shared" si="0"/>
        <v>3.0906612800446064E-2</v>
      </c>
      <c r="P64" s="58">
        <f t="shared" si="27"/>
        <v>6.744158055955074E-2</v>
      </c>
      <c r="R64" s="57">
        <v>26345026</v>
      </c>
      <c r="S64" s="58">
        <f t="shared" si="1"/>
        <v>3.058325323303383E-2</v>
      </c>
      <c r="T64" s="58">
        <f t="shared" si="2"/>
        <v>6.0904944379963855E-2</v>
      </c>
      <c r="V64" s="57">
        <v>28431529</v>
      </c>
      <c r="W64" s="58">
        <f t="shared" si="3"/>
        <v>3.0552941972949797E-2</v>
      </c>
      <c r="X64" s="58">
        <f t="shared" si="4"/>
        <v>7.9199124722822534E-2</v>
      </c>
      <c r="Z64" s="57">
        <v>30204293</v>
      </c>
      <c r="AA64" s="58">
        <f t="shared" si="5"/>
        <v>2.9965349304644763E-2</v>
      </c>
      <c r="AB64" s="58">
        <f t="shared" si="6"/>
        <v>6.2352045857259286E-2</v>
      </c>
      <c r="AD64" s="57">
        <v>32030231</v>
      </c>
      <c r="AE64" s="58">
        <f t="shared" si="7"/>
        <v>2.9635477009308787E-2</v>
      </c>
      <c r="AF64" s="58">
        <f t="shared" si="8"/>
        <v>6.0452929654734922E-2</v>
      </c>
      <c r="AH64" s="57">
        <v>33680451</v>
      </c>
      <c r="AI64" s="58">
        <f t="shared" si="9"/>
        <v>3.0173532217966807E-2</v>
      </c>
      <c r="AJ64" s="58">
        <f t="shared" si="10"/>
        <v>5.1520702426404608E-2</v>
      </c>
      <c r="AL64" s="57">
        <v>32800791</v>
      </c>
      <c r="AM64" s="58">
        <f t="shared" si="11"/>
        <v>3.0397785278188632E-2</v>
      </c>
      <c r="AN64" s="58">
        <f t="shared" si="12"/>
        <v>-2.6117821284519005E-2</v>
      </c>
      <c r="AP64" s="57">
        <v>33220953</v>
      </c>
      <c r="AQ64" s="58">
        <f t="shared" si="34"/>
        <v>3.0733534393834968E-2</v>
      </c>
      <c r="AR64" s="58">
        <f t="shared" si="14"/>
        <v>1.2809508160946503E-2</v>
      </c>
      <c r="AT64" s="57">
        <v>32633972</v>
      </c>
      <c r="AU64" s="58">
        <f t="shared" si="30"/>
        <v>3.0486246425565348E-2</v>
      </c>
      <c r="AV64" s="58">
        <f t="shared" si="35"/>
        <v>-1.7668999441406763E-2</v>
      </c>
      <c r="AX64" s="57">
        <v>31955512</v>
      </c>
      <c r="AY64" s="58">
        <f t="shared" si="31"/>
        <v>3.073192058202661E-2</v>
      </c>
      <c r="AZ64" s="58">
        <f t="shared" si="32"/>
        <v>-2.078999148494709E-2</v>
      </c>
      <c r="BB64" s="57">
        <v>31155787</v>
      </c>
      <c r="BC64" s="58">
        <f t="shared" si="36"/>
        <v>3.0375353053983988E-2</v>
      </c>
      <c r="BD64" s="58">
        <f t="shared" si="37"/>
        <v>-2.50261989230528E-2</v>
      </c>
      <c r="BF64" s="57">
        <v>31880117</v>
      </c>
      <c r="BG64" s="58">
        <f t="shared" si="38"/>
        <v>3.0718349039332446E-2</v>
      </c>
      <c r="BH64" s="58">
        <f t="shared" si="39"/>
        <v>2.3248650403214111E-2</v>
      </c>
      <c r="BJ64" s="57">
        <v>33264862</v>
      </c>
      <c r="BK64" s="58">
        <f t="shared" si="20"/>
        <v>3.0767609014350262E-2</v>
      </c>
      <c r="BL64" s="58">
        <f t="shared" si="21"/>
        <v>4.3436007465091908E-2</v>
      </c>
      <c r="BN64" s="57">
        <v>34453586</v>
      </c>
      <c r="BO64" s="58">
        <f t="shared" si="28"/>
        <v>3.0796694146913099E-2</v>
      </c>
      <c r="BP64" s="58">
        <f t="shared" si="29"/>
        <v>3.5735124949563879E-2</v>
      </c>
      <c r="BR64" s="57"/>
      <c r="BS64" s="58"/>
      <c r="BT64" s="58"/>
      <c r="BV64" s="57"/>
      <c r="BW64" s="58"/>
      <c r="BX64" s="58"/>
    </row>
    <row r="65" spans="2:76" s="63" customFormat="1" ht="13.15" hidden="1" customHeight="1" outlineLevel="1" x14ac:dyDescent="0.2">
      <c r="B65" s="54" t="s">
        <v>91</v>
      </c>
      <c r="C65" s="57">
        <v>13474094</v>
      </c>
      <c r="D65" s="58">
        <f t="shared" si="22"/>
        <v>2.0849661895551257E-2</v>
      </c>
      <c r="F65" s="57">
        <v>14835183</v>
      </c>
      <c r="G65" s="58">
        <f t="shared" si="23"/>
        <v>2.120741843071328E-2</v>
      </c>
      <c r="H65" s="58">
        <f t="shared" si="33"/>
        <v>0.10101525193456418</v>
      </c>
      <c r="J65" s="57">
        <v>15490155</v>
      </c>
      <c r="K65" s="58">
        <f t="shared" si="25"/>
        <v>2.0673165725328579E-2</v>
      </c>
      <c r="L65" s="58">
        <f t="shared" si="26"/>
        <v>4.4149910385332003E-2</v>
      </c>
      <c r="N65" s="57">
        <v>16165687</v>
      </c>
      <c r="O65" s="58">
        <f t="shared" si="0"/>
        <v>2.0119788866320171E-2</v>
      </c>
      <c r="P65" s="58">
        <f t="shared" si="27"/>
        <v>4.3610409321275245E-2</v>
      </c>
      <c r="R65" s="57">
        <v>17295629</v>
      </c>
      <c r="S65" s="58">
        <f t="shared" si="1"/>
        <v>2.0078044391818161E-2</v>
      </c>
      <c r="T65" s="58">
        <f t="shared" si="2"/>
        <v>6.9897555235357567E-2</v>
      </c>
      <c r="V65" s="57">
        <v>18507641</v>
      </c>
      <c r="W65" s="58">
        <f t="shared" si="3"/>
        <v>1.9888585011702556E-2</v>
      </c>
      <c r="X65" s="58">
        <f t="shared" si="4"/>
        <v>7.0076202490236161E-2</v>
      </c>
      <c r="Z65" s="57">
        <v>20416328</v>
      </c>
      <c r="AA65" s="58">
        <f t="shared" si="5"/>
        <v>2.0254816096446932E-2</v>
      </c>
      <c r="AB65" s="58">
        <f t="shared" si="6"/>
        <v>0.10312967492723679</v>
      </c>
      <c r="AD65" s="57">
        <v>21858520</v>
      </c>
      <c r="AE65" s="58">
        <f t="shared" si="7"/>
        <v>2.0224258355099476E-2</v>
      </c>
      <c r="AF65" s="58">
        <f t="shared" si="8"/>
        <v>7.063914725507936E-2</v>
      </c>
      <c r="AH65" s="57">
        <v>22219691</v>
      </c>
      <c r="AI65" s="58">
        <f t="shared" si="9"/>
        <v>1.9906104056081883E-2</v>
      </c>
      <c r="AJ65" s="58">
        <f t="shared" si="10"/>
        <v>1.6523122333991447E-2</v>
      </c>
      <c r="AL65" s="57">
        <v>21176061</v>
      </c>
      <c r="AM65" s="58">
        <f t="shared" si="11"/>
        <v>1.9624690005671644E-2</v>
      </c>
      <c r="AN65" s="58">
        <f t="shared" si="12"/>
        <v>-4.6968699969770045E-2</v>
      </c>
      <c r="AP65" s="57">
        <v>21582825</v>
      </c>
      <c r="AQ65" s="58">
        <f t="shared" si="34"/>
        <v>1.9966811140355339E-2</v>
      </c>
      <c r="AR65" s="58">
        <f t="shared" si="14"/>
        <v>1.9208671527721766E-2</v>
      </c>
      <c r="AT65" s="57">
        <v>21582620</v>
      </c>
      <c r="AU65" s="58">
        <f t="shared" si="30"/>
        <v>2.0162212305303663E-2</v>
      </c>
      <c r="AV65" s="58">
        <f t="shared" si="35"/>
        <v>-9.4982932030696077E-6</v>
      </c>
      <c r="AX65" s="57">
        <v>21172632</v>
      </c>
      <c r="AY65" s="58">
        <f t="shared" si="31"/>
        <v>2.036192207267639E-2</v>
      </c>
      <c r="AZ65" s="58">
        <f t="shared" si="32"/>
        <v>-1.8996210840018457E-2</v>
      </c>
      <c r="BB65" s="57">
        <v>20735474</v>
      </c>
      <c r="BC65" s="58">
        <f t="shared" si="36"/>
        <v>2.0216062701022625E-2</v>
      </c>
      <c r="BD65" s="58">
        <f t="shared" si="37"/>
        <v>-2.0647314892168311E-2</v>
      </c>
      <c r="BF65" s="57">
        <v>20928454</v>
      </c>
      <c r="BG65" s="58">
        <f t="shared" si="38"/>
        <v>2.0165784047329979E-2</v>
      </c>
      <c r="BH65" s="58">
        <f t="shared" si="39"/>
        <v>9.3067561416728672E-3</v>
      </c>
      <c r="BJ65" s="57">
        <v>21536837</v>
      </c>
      <c r="BK65" s="58">
        <f t="shared" si="20"/>
        <v>1.9920027932831715E-2</v>
      </c>
      <c r="BL65" s="58">
        <f t="shared" si="21"/>
        <v>2.9069657988115116E-2</v>
      </c>
      <c r="BN65" s="57">
        <v>22300162</v>
      </c>
      <c r="BO65" s="58">
        <f t="shared" si="28"/>
        <v>1.9933230420212684E-2</v>
      </c>
      <c r="BP65" s="58">
        <f t="shared" si="29"/>
        <v>3.5442762556080032E-2</v>
      </c>
      <c r="BR65" s="57"/>
      <c r="BS65" s="58"/>
      <c r="BT65" s="58"/>
      <c r="BV65" s="57"/>
      <c r="BW65" s="58"/>
      <c r="BX65" s="58"/>
    </row>
    <row r="66" spans="2:76" s="6" customFormat="1" ht="15" x14ac:dyDescent="0.25">
      <c r="B66" s="52" t="s">
        <v>42</v>
      </c>
      <c r="C66" s="55">
        <v>4889889</v>
      </c>
      <c r="D66" s="56">
        <f t="shared" si="22"/>
        <v>7.5665593810444872E-3</v>
      </c>
      <c r="F66" s="55">
        <v>5224763</v>
      </c>
      <c r="G66" s="56">
        <f t="shared" si="23"/>
        <v>7.4689833716448809E-3</v>
      </c>
      <c r="H66" s="56">
        <f t="shared" si="33"/>
        <v>6.8482945113887084E-2</v>
      </c>
      <c r="J66" s="55">
        <v>5533879</v>
      </c>
      <c r="K66" s="56">
        <f t="shared" si="25"/>
        <v>7.3855166504735162E-3</v>
      </c>
      <c r="L66" s="56">
        <f t="shared" si="26"/>
        <v>5.9163640532594597E-2</v>
      </c>
      <c r="N66" s="55">
        <v>5994163</v>
      </c>
      <c r="O66" s="56">
        <f t="shared" si="0"/>
        <v>7.46032593544019E-3</v>
      </c>
      <c r="P66" s="56">
        <f t="shared" si="27"/>
        <v>8.3175653099751612E-2</v>
      </c>
      <c r="R66" s="55">
        <v>6358571</v>
      </c>
      <c r="S66" s="56">
        <f t="shared" si="1"/>
        <v>7.3814991525620486E-3</v>
      </c>
      <c r="T66" s="56">
        <f t="shared" si="2"/>
        <v>6.0793808910434954E-2</v>
      </c>
      <c r="V66" s="55">
        <v>6855308</v>
      </c>
      <c r="W66" s="56">
        <f t="shared" si="3"/>
        <v>7.3668154649965721E-3</v>
      </c>
      <c r="X66" s="56">
        <f t="shared" si="4"/>
        <v>7.8120854512751414E-2</v>
      </c>
      <c r="Z66" s="55">
        <v>7419962</v>
      </c>
      <c r="AA66" s="56">
        <f t="shared" si="5"/>
        <v>7.3612632865530259E-3</v>
      </c>
      <c r="AB66" s="56">
        <f t="shared" si="6"/>
        <v>8.236741514750312E-2</v>
      </c>
      <c r="AD66" s="55">
        <v>7963068</v>
      </c>
      <c r="AE66" s="56">
        <f t="shared" si="7"/>
        <v>7.3677057976123395E-3</v>
      </c>
      <c r="AF66" s="56">
        <f t="shared" si="8"/>
        <v>7.3195253560597751E-2</v>
      </c>
      <c r="AH66" s="55">
        <v>8275326</v>
      </c>
      <c r="AI66" s="56">
        <f t="shared" si="9"/>
        <v>7.4136719747362762E-3</v>
      </c>
      <c r="AJ66" s="56">
        <f t="shared" si="10"/>
        <v>3.9213278098340965E-2</v>
      </c>
      <c r="AL66" s="55">
        <v>7950219</v>
      </c>
      <c r="AM66" s="56">
        <f t="shared" si="11"/>
        <v>7.3677811634657092E-3</v>
      </c>
      <c r="AN66" s="56">
        <f t="shared" si="12"/>
        <v>-3.9286307270553489E-2</v>
      </c>
      <c r="AP66" s="55">
        <v>8013688</v>
      </c>
      <c r="AQ66" s="56">
        <f t="shared" si="34"/>
        <v>7.4136631712360132E-3</v>
      </c>
      <c r="AR66" s="56">
        <f t="shared" si="14"/>
        <v>7.98330209520004E-3</v>
      </c>
      <c r="AT66" s="55">
        <v>7913467</v>
      </c>
      <c r="AU66" s="56">
        <f t="shared" si="30"/>
        <v>7.3926613972267715E-3</v>
      </c>
      <c r="AV66" s="56">
        <f t="shared" si="35"/>
        <v>-1.2506226845866775E-2</v>
      </c>
      <c r="AX66" s="55">
        <v>7655224</v>
      </c>
      <c r="AY66" s="56">
        <f t="shared" si="31"/>
        <v>7.3621019123594105E-3</v>
      </c>
      <c r="AZ66" s="56">
        <f t="shared" si="32"/>
        <v>-3.2633357793745765E-2</v>
      </c>
      <c r="BB66" s="55">
        <v>7517137</v>
      </c>
      <c r="BC66" s="56">
        <f t="shared" si="36"/>
        <v>7.3288371861755909E-3</v>
      </c>
      <c r="BD66" s="56">
        <f t="shared" si="37"/>
        <v>-1.8038270336700801E-2</v>
      </c>
      <c r="BF66" s="55">
        <v>7647112</v>
      </c>
      <c r="BG66" s="56">
        <f t="shared" si="38"/>
        <v>7.368437686689407E-3</v>
      </c>
      <c r="BH66" s="56">
        <f t="shared" si="39"/>
        <v>1.7290492377616706E-2</v>
      </c>
      <c r="BJ66" s="55">
        <v>7886112</v>
      </c>
      <c r="BK66" s="56">
        <f t="shared" si="20"/>
        <v>7.2940873964658492E-3</v>
      </c>
      <c r="BL66" s="56">
        <f t="shared" si="21"/>
        <v>3.1253628820919532E-2</v>
      </c>
      <c r="BN66" s="55">
        <v>7944604</v>
      </c>
      <c r="BO66" s="56">
        <f t="shared" si="28"/>
        <v>7.101366444304009E-3</v>
      </c>
      <c r="BP66" s="56">
        <f t="shared" si="29"/>
        <v>7.4170896888099414E-3</v>
      </c>
      <c r="BR66" s="55">
        <v>8182305</v>
      </c>
      <c r="BS66" s="56">
        <f>BR66/BR$70</f>
        <v>7.0154949031954383E-3</v>
      </c>
      <c r="BT66" s="56">
        <f>IF(BN66&gt;0,(BR66/BN66-1),"")</f>
        <v>2.991980468755906E-2</v>
      </c>
      <c r="BV66" s="55">
        <v>8391237</v>
      </c>
      <c r="BW66" s="56">
        <f>BV66/BV$70</f>
        <v>6.9449624580384161E-3</v>
      </c>
      <c r="BX66" s="56">
        <f>IF(BR66&gt;0,(BV66/BR66-1),"")</f>
        <v>2.5534614023798863E-2</v>
      </c>
    </row>
    <row r="67" spans="2:76" s="6" customFormat="1" ht="15" x14ac:dyDescent="0.25">
      <c r="B67" s="51" t="s">
        <v>43</v>
      </c>
      <c r="C67" s="55">
        <v>1018394</v>
      </c>
      <c r="D67" s="56">
        <f t="shared" si="22"/>
        <v>1.5758514506769826E-3</v>
      </c>
      <c r="F67" s="55">
        <v>1052886</v>
      </c>
      <c r="G67" s="56">
        <f t="shared" si="23"/>
        <v>1.5051377500257316E-3</v>
      </c>
      <c r="H67" s="56">
        <f t="shared" si="33"/>
        <v>3.3869013368106993E-2</v>
      </c>
      <c r="J67" s="55">
        <v>1110261</v>
      </c>
      <c r="K67" s="56">
        <f t="shared" si="25"/>
        <v>1.4817546791087005E-3</v>
      </c>
      <c r="L67" s="56">
        <f t="shared" si="26"/>
        <v>5.4493079022800206E-2</v>
      </c>
      <c r="N67" s="55">
        <v>1187286</v>
      </c>
      <c r="O67" s="56">
        <f t="shared" si="0"/>
        <v>1.4776943067088834E-3</v>
      </c>
      <c r="P67" s="56">
        <f t="shared" si="27"/>
        <v>6.9375579255688491E-2</v>
      </c>
      <c r="R67" s="55">
        <v>1255391</v>
      </c>
      <c r="S67" s="56">
        <f t="shared" si="1"/>
        <v>1.4573506535720091E-3</v>
      </c>
      <c r="T67" s="56">
        <f t="shared" si="2"/>
        <v>5.7361916168471527E-2</v>
      </c>
      <c r="V67" s="55">
        <v>1329823</v>
      </c>
      <c r="W67" s="56">
        <f t="shared" si="3"/>
        <v>1.4290474829297439E-3</v>
      </c>
      <c r="X67" s="56">
        <f t="shared" si="4"/>
        <v>5.9289894542815746E-2</v>
      </c>
      <c r="Z67" s="55">
        <v>1427675</v>
      </c>
      <c r="AA67" s="56">
        <f t="shared" si="5"/>
        <v>1.4163807796629675E-3</v>
      </c>
      <c r="AB67" s="56">
        <f t="shared" si="6"/>
        <v>7.3582724919030618E-2</v>
      </c>
      <c r="AD67" s="55">
        <v>1521352</v>
      </c>
      <c r="AE67" s="56">
        <f t="shared" si="7"/>
        <v>1.4076074636822299E-3</v>
      </c>
      <c r="AF67" s="56">
        <f t="shared" si="8"/>
        <v>6.5615073458595186E-2</v>
      </c>
      <c r="AH67" s="55">
        <v>1573468</v>
      </c>
      <c r="AI67" s="56">
        <f t="shared" si="9"/>
        <v>1.409633362449327E-3</v>
      </c>
      <c r="AJ67" s="56">
        <f t="shared" si="10"/>
        <v>3.4256371963884646E-2</v>
      </c>
      <c r="AL67" s="55">
        <v>1564720</v>
      </c>
      <c r="AM67" s="56">
        <f t="shared" si="11"/>
        <v>1.4500876695469726E-3</v>
      </c>
      <c r="AN67" s="56">
        <f t="shared" si="12"/>
        <v>-5.5596936194444169E-3</v>
      </c>
      <c r="AP67" s="55">
        <v>1588768</v>
      </c>
      <c r="AQ67" s="56">
        <f t="shared" si="34"/>
        <v>1.4698090079421982E-3</v>
      </c>
      <c r="AR67" s="56">
        <f t="shared" si="14"/>
        <v>1.5368883889769425E-2</v>
      </c>
      <c r="AT67" s="55">
        <v>1584830</v>
      </c>
      <c r="AU67" s="56">
        <f t="shared" si="30"/>
        <v>1.4805282643077812E-3</v>
      </c>
      <c r="AV67" s="56">
        <f t="shared" si="35"/>
        <v>-2.4786501238696079E-3</v>
      </c>
      <c r="AX67" s="55">
        <v>1534643</v>
      </c>
      <c r="AY67" s="56">
        <f t="shared" si="31"/>
        <v>1.4758808057202483E-3</v>
      </c>
      <c r="AZ67" s="56">
        <f t="shared" si="32"/>
        <v>-3.1667118870793765E-2</v>
      </c>
      <c r="BB67" s="55">
        <v>1557637</v>
      </c>
      <c r="BC67" s="56">
        <f t="shared" si="36"/>
        <v>1.5186191189761459E-3</v>
      </c>
      <c r="BD67" s="56">
        <f t="shared" si="37"/>
        <v>1.4983289273140299E-2</v>
      </c>
      <c r="BF67" s="55">
        <v>1548478</v>
      </c>
      <c r="BG67" s="56">
        <f t="shared" si="38"/>
        <v>1.4920487175039989E-3</v>
      </c>
      <c r="BH67" s="56">
        <f t="shared" si="39"/>
        <v>-5.8800606303008873E-3</v>
      </c>
      <c r="BJ67" s="55">
        <v>1599968</v>
      </c>
      <c r="BK67" s="56">
        <f t="shared" si="20"/>
        <v>1.4798555262147777E-3</v>
      </c>
      <c r="BL67" s="56">
        <f t="shared" si="21"/>
        <v>3.325200616347157E-2</v>
      </c>
      <c r="BN67" s="55">
        <v>1641460</v>
      </c>
      <c r="BO67" s="56">
        <f t="shared" si="28"/>
        <v>1.4672359961134952E-3</v>
      </c>
      <c r="BP67" s="56">
        <f t="shared" si="29"/>
        <v>2.593301866037323E-2</v>
      </c>
      <c r="BR67" s="55">
        <v>1662363</v>
      </c>
      <c r="BS67" s="56">
        <f>BR67/BR$70</f>
        <v>1.4253073130078477E-3</v>
      </c>
      <c r="BT67" s="56">
        <f>IF(BN67&gt;0,(BR67/BN67-1),"")</f>
        <v>1.2734394989826203E-2</v>
      </c>
      <c r="BV67" s="55">
        <v>1700982</v>
      </c>
      <c r="BW67" s="56">
        <f>BV67/BV$70</f>
        <v>1.407808661797909E-3</v>
      </c>
      <c r="BX67" s="56">
        <f>IF(BR67&gt;0,(BV67/BR67-1),"")</f>
        <v>2.3231388090326766E-2</v>
      </c>
    </row>
    <row r="68" spans="2:76" s="6" customFormat="1" ht="15" x14ac:dyDescent="0.25">
      <c r="B68" s="51" t="s">
        <v>44</v>
      </c>
      <c r="C68" s="55">
        <v>922002</v>
      </c>
      <c r="D68" s="56">
        <f t="shared" si="22"/>
        <v>1.4266955512572533E-3</v>
      </c>
      <c r="F68" s="55">
        <v>954087</v>
      </c>
      <c r="G68" s="56">
        <f t="shared" si="23"/>
        <v>1.3639010875904896E-3</v>
      </c>
      <c r="H68" s="56">
        <f t="shared" si="33"/>
        <v>3.4799273754286819E-2</v>
      </c>
      <c r="J68" s="55">
        <v>995253</v>
      </c>
      <c r="K68" s="56">
        <f t="shared" si="25"/>
        <v>1.3282649662079201E-3</v>
      </c>
      <c r="L68" s="56">
        <f t="shared" si="26"/>
        <v>4.3147008606133408E-2</v>
      </c>
      <c r="N68" s="55">
        <v>1062765</v>
      </c>
      <c r="O68" s="56">
        <f t="shared" si="0"/>
        <v>1.3227156640181611E-3</v>
      </c>
      <c r="P68" s="56">
        <f t="shared" si="27"/>
        <v>6.7834008036147697E-2</v>
      </c>
      <c r="R68" s="55">
        <v>1132946</v>
      </c>
      <c r="S68" s="56">
        <f t="shared" si="1"/>
        <v>1.3152074481669802E-3</v>
      </c>
      <c r="T68" s="56">
        <f t="shared" si="2"/>
        <v>6.603623566828043E-2</v>
      </c>
      <c r="V68" s="55">
        <v>1209097</v>
      </c>
      <c r="W68" s="56">
        <f t="shared" si="3"/>
        <v>1.2993135360629983E-3</v>
      </c>
      <c r="X68" s="56">
        <f t="shared" si="4"/>
        <v>6.7215030548675836E-2</v>
      </c>
      <c r="Z68" s="55">
        <v>1295813</v>
      </c>
      <c r="AA68" s="56">
        <f t="shared" si="5"/>
        <v>1.2855619291767446E-3</v>
      </c>
      <c r="AB68" s="56">
        <f t="shared" si="6"/>
        <v>7.1719638705579403E-2</v>
      </c>
      <c r="AD68" s="55">
        <v>1361348</v>
      </c>
      <c r="AE68" s="56">
        <f t="shared" si="7"/>
        <v>1.2595662315288483E-3</v>
      </c>
      <c r="AF68" s="56">
        <f t="shared" si="8"/>
        <v>5.0574427019948187E-2</v>
      </c>
      <c r="AH68" s="55">
        <v>1411508</v>
      </c>
      <c r="AI68" s="56">
        <f t="shared" si="9"/>
        <v>1.2645371676857265E-3</v>
      </c>
      <c r="AJ68" s="56">
        <f t="shared" si="10"/>
        <v>3.6845832219241537E-2</v>
      </c>
      <c r="AL68" s="55">
        <v>1406495</v>
      </c>
      <c r="AM68" s="56">
        <f t="shared" si="11"/>
        <v>1.3034543284290284E-3</v>
      </c>
      <c r="AN68" s="56">
        <f t="shared" si="12"/>
        <v>-3.5515207848627606E-3</v>
      </c>
      <c r="AP68" s="55">
        <v>1423096</v>
      </c>
      <c r="AQ68" s="56">
        <f t="shared" si="34"/>
        <v>1.3165416976969012E-3</v>
      </c>
      <c r="AR68" s="56">
        <f t="shared" si="14"/>
        <v>1.1803099193385069E-2</v>
      </c>
      <c r="AT68" s="55">
        <v>1424863</v>
      </c>
      <c r="AU68" s="56">
        <f t="shared" si="30"/>
        <v>1.3310891037312379E-3</v>
      </c>
      <c r="AV68" s="56">
        <f t="shared" si="35"/>
        <v>1.2416590307329223E-3</v>
      </c>
      <c r="AX68" s="55">
        <v>1377655</v>
      </c>
      <c r="AY68" s="56">
        <f t="shared" si="31"/>
        <v>1.3249039492602048E-3</v>
      </c>
      <c r="AZ68" s="56">
        <f t="shared" si="32"/>
        <v>-3.3131606336889941E-2</v>
      </c>
      <c r="BB68" s="55">
        <v>1394348</v>
      </c>
      <c r="BC68" s="56">
        <f t="shared" si="36"/>
        <v>1.3594204113706538E-3</v>
      </c>
      <c r="BD68" s="56">
        <f t="shared" si="37"/>
        <v>1.2116966874870627E-2</v>
      </c>
      <c r="BF68" s="55">
        <v>1402837</v>
      </c>
      <c r="BG68" s="56">
        <f t="shared" si="38"/>
        <v>1.3517151336455261E-3</v>
      </c>
      <c r="BH68" s="56">
        <f t="shared" si="39"/>
        <v>6.0881501605052346E-3</v>
      </c>
      <c r="BJ68" s="55">
        <v>1458034</v>
      </c>
      <c r="BK68" s="56">
        <f t="shared" si="20"/>
        <v>1.3485767667284828E-3</v>
      </c>
      <c r="BL68" s="56">
        <f t="shared" si="21"/>
        <v>3.9346695303873469E-2</v>
      </c>
      <c r="BN68" s="55">
        <v>1501648</v>
      </c>
      <c r="BO68" s="56">
        <f t="shared" si="28"/>
        <v>1.3422635940515382E-3</v>
      </c>
      <c r="BP68" s="56">
        <f t="shared" si="29"/>
        <v>2.9912882689978382E-2</v>
      </c>
      <c r="BR68" s="55">
        <v>1527165</v>
      </c>
      <c r="BS68" s="56">
        <f>BR68/BR$70</f>
        <v>1.3093887692818174E-3</v>
      </c>
      <c r="BT68" s="12">
        <f>IF(BN68&gt;0,BR68/BN68-1,"")</f>
        <v>1.6992664059753082E-2</v>
      </c>
      <c r="BV68" s="55">
        <v>1564846</v>
      </c>
      <c r="BW68" s="56">
        <f>BV68/BV$70</f>
        <v>1.295136428945051E-3</v>
      </c>
      <c r="BX68" s="12">
        <f>IF(BR68&gt;0,BV68/BR68-1,"")</f>
        <v>2.467382371911353E-2</v>
      </c>
    </row>
    <row r="69" spans="2:76" s="6" customFormat="1" ht="15" x14ac:dyDescent="0.25">
      <c r="B69" s="10" t="s">
        <v>35</v>
      </c>
      <c r="C69" s="11">
        <v>545199</v>
      </c>
      <c r="D69" s="12">
        <f t="shared" si="22"/>
        <v>8.4363481624758223E-4</v>
      </c>
      <c r="F69" s="11">
        <v>563074</v>
      </c>
      <c r="G69" s="12">
        <f t="shared" si="23"/>
        <v>8.0493418419276997E-4</v>
      </c>
      <c r="H69" s="12">
        <f t="shared" si="33"/>
        <v>3.2786193665065522E-2</v>
      </c>
      <c r="J69" s="11">
        <v>557811</v>
      </c>
      <c r="K69" s="12">
        <f t="shared" si="25"/>
        <v>7.4445473569575385E-4</v>
      </c>
      <c r="L69" s="12">
        <f t="shared" si="26"/>
        <v>-9.3469064456892514E-3</v>
      </c>
      <c r="N69" s="11">
        <v>514512</v>
      </c>
      <c r="O69" s="12">
        <f t="shared" si="0"/>
        <v>6.4036083398052448E-4</v>
      </c>
      <c r="P69" s="12">
        <f>IF(J69&gt;0,(N69/J69-1),"")</f>
        <v>-7.7623065877151953E-2</v>
      </c>
      <c r="R69" s="11">
        <v>605450</v>
      </c>
      <c r="S69" s="12">
        <f t="shared" si="1"/>
        <v>7.0285110631283234E-4</v>
      </c>
      <c r="T69" s="12">
        <f t="shared" si="2"/>
        <v>0.17674612059582673</v>
      </c>
      <c r="V69" s="11">
        <v>669821</v>
      </c>
      <c r="W69" s="12">
        <f t="shared" si="3"/>
        <v>7.1979956284669755E-4</v>
      </c>
      <c r="X69" s="12">
        <f>IF(R69&gt;0,(V69/R69-1),"")</f>
        <v>0.1063192666611612</v>
      </c>
      <c r="Z69" s="11">
        <v>775334</v>
      </c>
      <c r="AA69" s="12">
        <f t="shared" si="5"/>
        <v>7.6920039604196143E-4</v>
      </c>
      <c r="AB69" s="12">
        <f t="shared" si="6"/>
        <v>0.15752417436897326</v>
      </c>
      <c r="AD69" s="11">
        <v>778413</v>
      </c>
      <c r="AE69" s="12">
        <f t="shared" si="7"/>
        <v>7.202146174108791E-4</v>
      </c>
      <c r="AF69" s="12">
        <f>IF(Z69&gt;0,(AD69/Z69-1),"")</f>
        <v>3.9711917702565103E-3</v>
      </c>
      <c r="AH69" s="11">
        <v>808355</v>
      </c>
      <c r="AI69" s="12">
        <f t="shared" si="9"/>
        <v>7.2418643194696413E-4</v>
      </c>
      <c r="AJ69" s="12">
        <f>IF(AD69&gt;0,(AH69/AD69-1),"")</f>
        <v>3.846544186697809E-2</v>
      </c>
      <c r="AL69" s="11">
        <v>815413</v>
      </c>
      <c r="AM69" s="12">
        <f t="shared" si="11"/>
        <v>7.5567535206829697E-4</v>
      </c>
      <c r="AN69" s="12">
        <f>IF(AH69&gt;0,(AL69/AH69-1),"")</f>
        <v>8.731312356575982E-3</v>
      </c>
      <c r="AP69" s="11">
        <v>855016</v>
      </c>
      <c r="AQ69" s="12">
        <f t="shared" si="34"/>
        <v>7.9099668342684807E-4</v>
      </c>
      <c r="AR69" s="12">
        <f>IF(AL69&gt;0,(AP69/AL69-1),"")</f>
        <v>4.8568026263991371E-2</v>
      </c>
      <c r="AT69" s="11">
        <v>1112701</v>
      </c>
      <c r="AU69" s="12">
        <f t="shared" si="30"/>
        <v>1.0394712872822526E-3</v>
      </c>
      <c r="AV69" s="12">
        <f>IF(AP69&gt;0,(AT69/AP69-1),"")</f>
        <v>0.30138032504654877</v>
      </c>
      <c r="AX69" s="11">
        <v>850965</v>
      </c>
      <c r="AY69" s="12">
        <f t="shared" si="31"/>
        <v>8.1838115433995474E-4</v>
      </c>
      <c r="AZ69" s="12">
        <f t="shared" si="32"/>
        <v>-0.2352258153807717</v>
      </c>
      <c r="BB69" s="11">
        <v>892431</v>
      </c>
      <c r="BC69" s="12">
        <f t="shared" si="36"/>
        <v>8.7007613389191503E-4</v>
      </c>
      <c r="BD69" s="12">
        <f t="shared" si="37"/>
        <v>4.8728208563219466E-2</v>
      </c>
      <c r="BF69" s="11">
        <v>844718</v>
      </c>
      <c r="BG69" s="12">
        <f t="shared" si="38"/>
        <v>8.1393497909078641E-4</v>
      </c>
      <c r="BH69" s="12">
        <f t="shared" si="39"/>
        <v>-5.3464077334830384E-2</v>
      </c>
      <c r="BJ69" s="11">
        <v>873434</v>
      </c>
      <c r="BK69" s="12">
        <f t="shared" si="20"/>
        <v>8.0786373957721536E-4</v>
      </c>
      <c r="BL69" s="12">
        <f t="shared" si="21"/>
        <v>3.399477695514963E-2</v>
      </c>
      <c r="BN69" s="11">
        <v>779404</v>
      </c>
      <c r="BO69" s="12">
        <f t="shared" si="28"/>
        <v>6.9667832558505398E-4</v>
      </c>
      <c r="BP69" s="12">
        <f t="shared" si="29"/>
        <v>-0.10765552978244497</v>
      </c>
      <c r="BR69" s="55">
        <v>775075</v>
      </c>
      <c r="BS69" s="12">
        <f>BR69/BR$70</f>
        <v>6.6454803531452371E-4</v>
      </c>
      <c r="BT69" s="12">
        <f>IF(BN69&gt;0,BR69/BN69-1,"")</f>
        <v>-5.5542440120912584E-3</v>
      </c>
      <c r="BV69" s="55">
        <v>784864</v>
      </c>
      <c r="BW69" s="12">
        <f>BV69/BV$70</f>
        <v>6.4958849507716957E-4</v>
      </c>
      <c r="BX69" s="12">
        <f>IF(BR69&gt;0,BV69/BR69-1,"")</f>
        <v>1.2629745508499157E-2</v>
      </c>
    </row>
    <row r="70" spans="2:76" s="34" customFormat="1" ht="15" customHeight="1" x14ac:dyDescent="0.25">
      <c r="B70" s="31" t="s">
        <v>9</v>
      </c>
      <c r="C70" s="32">
        <v>646250000</v>
      </c>
      <c r="D70" s="33">
        <f t="shared" si="22"/>
        <v>1</v>
      </c>
      <c r="F70" s="32">
        <v>699528000</v>
      </c>
      <c r="G70" s="33">
        <f t="shared" si="23"/>
        <v>1</v>
      </c>
      <c r="H70" s="33">
        <f t="shared" si="33"/>
        <v>8.2441779497098633E-2</v>
      </c>
      <c r="J70" s="32">
        <v>749288000</v>
      </c>
      <c r="K70" s="33">
        <f t="shared" si="25"/>
        <v>1</v>
      </c>
      <c r="L70" s="33">
        <f t="shared" si="26"/>
        <v>7.113367870907239E-2</v>
      </c>
      <c r="N70" s="32">
        <v>803472000</v>
      </c>
      <c r="O70" s="33">
        <f t="shared" si="0"/>
        <v>1</v>
      </c>
      <c r="P70" s="33">
        <f t="shared" si="27"/>
        <v>7.2313983408248905E-2</v>
      </c>
      <c r="R70" s="32">
        <v>861420000</v>
      </c>
      <c r="S70" s="33">
        <f t="shared" si="1"/>
        <v>1</v>
      </c>
      <c r="T70" s="33">
        <f t="shared" si="2"/>
        <v>7.2121990560965354E-2</v>
      </c>
      <c r="V70" s="32">
        <v>930566000</v>
      </c>
      <c r="W70" s="33">
        <f t="shared" si="3"/>
        <v>1</v>
      </c>
      <c r="X70" s="33">
        <f t="shared" si="4"/>
        <v>8.0269787095725631E-2</v>
      </c>
      <c r="Z70" s="32">
        <v>1007974000</v>
      </c>
      <c r="AA70" s="33">
        <f t="shared" si="5"/>
        <v>1</v>
      </c>
      <c r="AB70" s="33">
        <f t="shared" si="6"/>
        <v>8.318378277306504E-2</v>
      </c>
      <c r="AD70" s="32">
        <v>1080807000</v>
      </c>
      <c r="AE70" s="33">
        <f t="shared" si="7"/>
        <v>1</v>
      </c>
      <c r="AF70" s="33">
        <f t="shared" si="8"/>
        <v>7.2256824084748317E-2</v>
      </c>
      <c r="AH70" s="32">
        <v>1116225000</v>
      </c>
      <c r="AI70" s="33">
        <f t="shared" si="9"/>
        <v>1</v>
      </c>
      <c r="AJ70" s="33">
        <f t="shared" si="10"/>
        <v>3.2769958003602939E-2</v>
      </c>
      <c r="AL70" s="32">
        <v>1079052000</v>
      </c>
      <c r="AM70" s="33">
        <f t="shared" si="11"/>
        <v>1</v>
      </c>
      <c r="AN70" s="33">
        <f t="shared" si="12"/>
        <v>-3.3302425586239304E-2</v>
      </c>
      <c r="AP70" s="32">
        <v>1080935000</v>
      </c>
      <c r="AQ70" s="33">
        <f t="shared" si="34"/>
        <v>1</v>
      </c>
      <c r="AR70" s="33">
        <f t="shared" si="14"/>
        <v>1.7450502848797012E-3</v>
      </c>
      <c r="AT70" s="32">
        <v>1070449000</v>
      </c>
      <c r="AU70" s="33">
        <f t="shared" si="30"/>
        <v>1</v>
      </c>
      <c r="AV70" s="33">
        <f t="shared" si="35"/>
        <v>-9.7008608288194909E-3</v>
      </c>
      <c r="AX70" s="32">
        <v>1039815000</v>
      </c>
      <c r="AY70" s="33">
        <f t="shared" si="31"/>
        <v>1</v>
      </c>
      <c r="AZ70" s="33">
        <f>IF(AT70&gt;0,(AX70/AT70-1),"")</f>
        <v>-2.8617897723291819E-2</v>
      </c>
      <c r="BB70" s="32">
        <v>1025693000</v>
      </c>
      <c r="BC70" s="33">
        <f t="shared" si="36"/>
        <v>1</v>
      </c>
      <c r="BD70" s="33">
        <f t="shared" si="37"/>
        <v>-1.3581262051422627E-2</v>
      </c>
      <c r="BF70" s="32">
        <v>1037820000</v>
      </c>
      <c r="BG70" s="33">
        <f t="shared" si="38"/>
        <v>1</v>
      </c>
      <c r="BH70" s="33">
        <f t="shared" si="39"/>
        <v>1.1823225858029751E-2</v>
      </c>
      <c r="BJ70" s="32">
        <v>1081165000</v>
      </c>
      <c r="BK70" s="33">
        <f t="shared" si="20"/>
        <v>1</v>
      </c>
      <c r="BL70" s="33">
        <f t="shared" si="21"/>
        <v>4.1765431385018648E-2</v>
      </c>
      <c r="BN70" s="32">
        <v>1118743000</v>
      </c>
      <c r="BO70" s="33">
        <f t="shared" si="28"/>
        <v>1</v>
      </c>
      <c r="BP70" s="33">
        <f t="shared" si="29"/>
        <v>3.4756951991601559E-2</v>
      </c>
      <c r="BR70" s="32">
        <v>1166319000</v>
      </c>
      <c r="BS70" s="33">
        <f>BR70/BR$70</f>
        <v>1</v>
      </c>
      <c r="BT70" s="33">
        <f>IF(BN70&gt;0,(BR70/BN70-1),"")</f>
        <v>4.2526299605897044E-2</v>
      </c>
      <c r="BV70" s="32">
        <v>1208248000</v>
      </c>
      <c r="BW70" s="33">
        <f>BV70/BV$70</f>
        <v>1</v>
      </c>
      <c r="BX70" s="33">
        <f>IF(BR70&gt;0,(BV70/BR70-1),"")</f>
        <v>3.5949855914205298E-2</v>
      </c>
    </row>
    <row r="71" spans="2:76" s="6" customFormat="1" ht="15" customHeight="1" x14ac:dyDescent="0.2">
      <c r="B71" s="79" t="s">
        <v>97</v>
      </c>
      <c r="C71" s="27"/>
      <c r="D71" s="1"/>
      <c r="E71" s="1"/>
      <c r="F71" s="27"/>
      <c r="G71" s="1"/>
      <c r="H71" s="1"/>
      <c r="I71" s="1"/>
      <c r="J71" s="27"/>
      <c r="K71" s="1"/>
      <c r="L71" s="1"/>
      <c r="M71" s="1"/>
      <c r="N71" s="27"/>
      <c r="O71" s="1"/>
      <c r="P71" s="1"/>
      <c r="Q71" s="1"/>
      <c r="R71" s="27"/>
      <c r="S71" s="1"/>
      <c r="T71" s="1"/>
      <c r="U71" s="1"/>
      <c r="V71" s="27"/>
      <c r="W71" s="1"/>
      <c r="X71" s="1"/>
      <c r="Y71" s="1"/>
      <c r="Z71" s="27"/>
      <c r="AA71" s="1"/>
      <c r="AB71" s="1"/>
      <c r="AC71" s="1"/>
      <c r="AD71" s="27"/>
      <c r="AE71" s="1"/>
      <c r="AF71" s="1"/>
      <c r="AG71" s="1"/>
      <c r="AH71" s="27"/>
      <c r="AI71" s="1"/>
      <c r="AJ71" s="1"/>
      <c r="AK71" s="1"/>
      <c r="AL71" s="27"/>
      <c r="AM71" s="1"/>
      <c r="AN71" s="1"/>
      <c r="AO71" s="1"/>
      <c r="AP71" s="27"/>
      <c r="AQ71" s="1"/>
      <c r="AR71" s="1"/>
      <c r="AS71" s="1"/>
      <c r="AT71" s="27"/>
      <c r="AU71" s="1"/>
      <c r="AV71" s="1"/>
      <c r="AW71" s="1"/>
      <c r="AX71" s="27"/>
      <c r="AY71" s="1"/>
      <c r="AZ71" s="1"/>
      <c r="BA71" s="1"/>
      <c r="BB71" s="27"/>
      <c r="BC71" s="1"/>
      <c r="BD71" s="1"/>
      <c r="BE71" s="1"/>
      <c r="BF71" s="27"/>
      <c r="BG71" s="1"/>
      <c r="BH71" s="1"/>
      <c r="BI71" s="1"/>
      <c r="BJ71" s="27"/>
      <c r="BK71" s="1"/>
      <c r="BL71" s="1"/>
      <c r="BM71" s="1"/>
      <c r="BN71" s="27"/>
      <c r="BO71" s="1"/>
      <c r="BP71" s="1"/>
      <c r="BQ71" s="1"/>
      <c r="BR71" s="27"/>
      <c r="BS71" s="1"/>
      <c r="BT71" s="1"/>
      <c r="BU71" s="1"/>
      <c r="BV71" s="27"/>
      <c r="BW71" s="1"/>
      <c r="BX71" s="1"/>
    </row>
    <row r="72" spans="2:76" s="6" customFormat="1" ht="15" customHeight="1" x14ac:dyDescent="0.2">
      <c r="B72" s="79" t="s">
        <v>94</v>
      </c>
      <c r="C72" s="27"/>
      <c r="D72" s="1"/>
      <c r="E72" s="1"/>
      <c r="F72" s="27"/>
      <c r="G72" s="1"/>
      <c r="H72" s="1"/>
      <c r="I72" s="1"/>
      <c r="J72" s="27"/>
      <c r="K72" s="1"/>
      <c r="L72" s="1"/>
      <c r="M72" s="1"/>
      <c r="N72" s="27"/>
      <c r="O72" s="1"/>
      <c r="P72" s="1"/>
      <c r="Q72" s="1"/>
      <c r="R72" s="27"/>
      <c r="S72" s="1"/>
      <c r="T72" s="1"/>
      <c r="U72" s="1"/>
      <c r="V72" s="27"/>
      <c r="W72" s="1"/>
      <c r="X72" s="1"/>
      <c r="Y72" s="1"/>
      <c r="Z72" s="27"/>
      <c r="AA72" s="1"/>
      <c r="AB72" s="1"/>
      <c r="AC72" s="1"/>
      <c r="AD72" s="27"/>
      <c r="AE72" s="1"/>
      <c r="AF72" s="1"/>
      <c r="AG72" s="1"/>
      <c r="AH72" s="27"/>
      <c r="AI72" s="1"/>
      <c r="AJ72" s="1"/>
      <c r="AK72" s="1"/>
      <c r="AL72" s="27"/>
      <c r="AM72" s="1"/>
      <c r="AN72" s="1"/>
      <c r="AO72" s="1"/>
      <c r="AP72" s="27"/>
      <c r="AQ72" s="1"/>
      <c r="AR72" s="1"/>
      <c r="AS72" s="1"/>
      <c r="AT72" s="27"/>
      <c r="AU72" s="1"/>
      <c r="AV72" s="1"/>
      <c r="AW72" s="1"/>
      <c r="AX72" s="27"/>
      <c r="AY72" s="1"/>
      <c r="AZ72" s="1"/>
      <c r="BA72" s="1"/>
      <c r="BB72" s="27"/>
      <c r="BC72" s="1"/>
      <c r="BD72" s="1"/>
      <c r="BE72" s="1"/>
      <c r="BF72" s="27"/>
      <c r="BG72" s="1"/>
      <c r="BH72" s="1"/>
      <c r="BI72" s="1"/>
      <c r="BJ72" s="27"/>
      <c r="BK72" s="1"/>
      <c r="BL72" s="1"/>
      <c r="BM72" s="1"/>
      <c r="BN72" s="27"/>
      <c r="BO72" s="1"/>
      <c r="BP72" s="1"/>
      <c r="BQ72" s="1"/>
      <c r="BR72" s="27"/>
      <c r="BS72" s="1"/>
      <c r="BT72" s="1"/>
      <c r="BU72" s="1"/>
      <c r="BV72" s="27"/>
      <c r="BW72" s="1"/>
      <c r="BX72" s="1"/>
    </row>
    <row r="73" spans="2:76" s="6" customFormat="1" ht="16.5" customHeight="1" x14ac:dyDescent="0.2">
      <c r="B73" s="79" t="s">
        <v>95</v>
      </c>
      <c r="C73" s="27"/>
      <c r="D73" s="1"/>
      <c r="E73" s="1"/>
      <c r="F73" s="27"/>
      <c r="G73" s="1"/>
      <c r="H73" s="1"/>
      <c r="I73" s="1"/>
      <c r="J73" s="27"/>
      <c r="K73" s="1"/>
      <c r="L73" s="1"/>
      <c r="M73" s="1"/>
      <c r="N73" s="27"/>
      <c r="O73" s="1"/>
      <c r="P73" s="1"/>
      <c r="Q73" s="1"/>
      <c r="R73" s="27"/>
      <c r="S73" s="1"/>
      <c r="T73" s="1"/>
      <c r="U73" s="1"/>
      <c r="V73" s="27"/>
      <c r="W73" s="1"/>
      <c r="X73" s="1"/>
      <c r="Y73" s="1"/>
      <c r="Z73" s="27"/>
      <c r="AA73" s="1"/>
      <c r="AB73" s="1"/>
      <c r="AC73" s="1"/>
      <c r="AD73" s="27"/>
      <c r="AE73" s="1"/>
      <c r="AF73" s="1"/>
      <c r="AG73" s="1"/>
      <c r="AH73" s="27"/>
      <c r="AI73" s="1"/>
      <c r="AJ73" s="1"/>
      <c r="AK73" s="1"/>
      <c r="AL73" s="27"/>
      <c r="AM73" s="1"/>
      <c r="AN73" s="1"/>
      <c r="AO73" s="1"/>
      <c r="AP73" s="27"/>
      <c r="AQ73" s="1"/>
      <c r="AR73" s="1"/>
      <c r="AS73" s="1"/>
      <c r="AT73" s="27"/>
      <c r="AU73" s="1"/>
      <c r="AV73" s="1"/>
      <c r="AW73" s="1"/>
      <c r="AX73" s="27"/>
      <c r="AY73" s="1"/>
      <c r="AZ73" s="1"/>
      <c r="BA73" s="1"/>
      <c r="BB73" s="27"/>
      <c r="BC73" s="1"/>
      <c r="BD73" s="1"/>
      <c r="BE73" s="1"/>
      <c r="BF73" s="27"/>
      <c r="BG73" s="1"/>
      <c r="BH73" s="1"/>
      <c r="BI73" s="1"/>
      <c r="BJ73" s="27"/>
      <c r="BK73" s="1"/>
      <c r="BL73" s="1"/>
      <c r="BM73" s="1"/>
      <c r="BN73" s="27"/>
      <c r="BO73" s="1"/>
      <c r="BP73" s="1"/>
      <c r="BQ73" s="1"/>
      <c r="BR73" s="27"/>
      <c r="BS73" s="1"/>
      <c r="BT73" s="1"/>
      <c r="BU73" s="1"/>
      <c r="BV73" s="27"/>
      <c r="BW73" s="1"/>
      <c r="BX73" s="1"/>
    </row>
    <row r="74" spans="2:76" s="6" customFormat="1" ht="76.5" customHeight="1" x14ac:dyDescent="0.2">
      <c r="B74" s="38" t="s">
        <v>48</v>
      </c>
      <c r="C74" s="40"/>
      <c r="D74" s="1"/>
      <c r="E74" s="1"/>
      <c r="F74" s="40"/>
      <c r="G74" s="1"/>
      <c r="H74" s="1"/>
      <c r="I74" s="1"/>
      <c r="J74" s="40"/>
      <c r="K74" s="1"/>
      <c r="L74" s="1"/>
      <c r="M74" s="1"/>
      <c r="N74" s="40"/>
      <c r="O74" s="1"/>
      <c r="P74" s="1"/>
      <c r="Q74" s="1"/>
      <c r="R74" s="40"/>
      <c r="S74" s="1"/>
      <c r="T74" s="1"/>
      <c r="U74" s="1"/>
      <c r="V74" s="40"/>
      <c r="W74" s="1"/>
      <c r="X74" s="1"/>
      <c r="Y74" s="1"/>
      <c r="Z74" s="40"/>
      <c r="AA74" s="1"/>
      <c r="AB74" s="1"/>
      <c r="AC74" s="1"/>
      <c r="AD74" s="40"/>
      <c r="AE74" s="1"/>
      <c r="AF74" s="1"/>
      <c r="AG74" s="1"/>
      <c r="AH74" s="40"/>
      <c r="AI74" s="1"/>
      <c r="AJ74" s="1"/>
      <c r="AK74" s="1"/>
      <c r="AL74" s="40"/>
      <c r="AM74" s="1"/>
      <c r="AN74" s="1"/>
      <c r="AO74" s="1"/>
      <c r="AP74" s="40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s="6" customFormat="1" ht="13.5" thickBot="1" x14ac:dyDescent="0.25">
      <c r="B75" s="1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s="6" customFormat="1" ht="19.5" thickTop="1" thickBot="1" x14ac:dyDescent="0.25">
      <c r="B76" s="70" t="s">
        <v>46</v>
      </c>
    </row>
    <row r="77" spans="2:76" ht="13.5" thickTop="1" x14ac:dyDescent="0.2"/>
    <row r="78" spans="2:76" s="1" customFormat="1" x14ac:dyDescent="0.2"/>
  </sheetData>
  <mergeCells count="20">
    <mergeCell ref="B5:B6"/>
    <mergeCell ref="BB5:BD5"/>
    <mergeCell ref="AT5:AV5"/>
    <mergeCell ref="AX5:AZ5"/>
    <mergeCell ref="AP5:AR5"/>
    <mergeCell ref="AL5:AN5"/>
    <mergeCell ref="AH5:AJ5"/>
    <mergeCell ref="AD5:AF5"/>
    <mergeCell ref="Z5:AB5"/>
    <mergeCell ref="C5:D5"/>
    <mergeCell ref="V5:X5"/>
    <mergeCell ref="R5:T5"/>
    <mergeCell ref="N5:P5"/>
    <mergeCell ref="J5:L5"/>
    <mergeCell ref="BV5:BX5"/>
    <mergeCell ref="BR5:BT5"/>
    <mergeCell ref="F5:H5"/>
    <mergeCell ref="BJ5:BL5"/>
    <mergeCell ref="BF5:BH5"/>
    <mergeCell ref="BN5:BP5"/>
  </mergeCells>
  <phoneticPr fontId="0" type="noConversion"/>
  <hyperlinks>
    <hyperlink ref="B76" location="Índice!A1" display="     Volver a Tablas"/>
  </hyperlinks>
  <pageMargins left="0.19685039370078741" right="0.19685039370078741" top="0.31496062992125984" bottom="0.35433070866141736" header="0.31496062992125984" footer="0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outlinePr summaryBelow="0" summaryRight="0"/>
  </sheetPr>
  <dimension ref="B1:CA81"/>
  <sheetViews>
    <sheetView showGridLines="0" showRowColHeaders="0" zoomScale="85" zoomScaleNormal="85" workbookViewId="0">
      <pane xSplit="2" ySplit="6" topLeftCell="C7" activePane="bottomRight" state="frozen"/>
      <selection activeCell="AX83" sqref="AX83"/>
      <selection pane="topRight" activeCell="AX83" sqref="AX83"/>
      <selection pane="bottomLeft" activeCell="AX83" sqref="AX83"/>
      <selection pane="bottomRight" activeCell="B1" sqref="B1"/>
    </sheetView>
  </sheetViews>
  <sheetFormatPr baseColWidth="10" defaultColWidth="11.5703125" defaultRowHeight="12.75" outlineLevelRow="1" x14ac:dyDescent="0.2"/>
  <cols>
    <col min="1" max="1" width="1.7109375" style="1" customWidth="1"/>
    <col min="2" max="2" width="37.7109375" style="1" customWidth="1"/>
    <col min="3" max="4" width="11.5703125" style="1" customWidth="1"/>
    <col min="5" max="5" width="1" style="1" customWidth="1"/>
    <col min="6" max="8" width="11.5703125" style="1" customWidth="1"/>
    <col min="9" max="9" width="1" style="1" customWidth="1"/>
    <col min="10" max="12" width="11.5703125" style="1" customWidth="1"/>
    <col min="13" max="13" width="1" style="1" customWidth="1"/>
    <col min="14" max="16" width="11.5703125" style="1"/>
    <col min="17" max="17" width="1" style="1" customWidth="1"/>
    <col min="18" max="20" width="11.5703125" style="1" customWidth="1"/>
    <col min="21" max="21" width="1" style="1" customWidth="1"/>
    <col min="22" max="24" width="11.5703125" style="1" customWidth="1"/>
    <col min="25" max="25" width="1" style="1" customWidth="1"/>
    <col min="26" max="28" width="11.5703125" style="1"/>
    <col min="29" max="29" width="1" style="1" customWidth="1"/>
    <col min="30" max="32" width="11.5703125" style="1" customWidth="1"/>
    <col min="33" max="33" width="1" style="1" customWidth="1"/>
    <col min="34" max="36" width="11.5703125" style="1" customWidth="1"/>
    <col min="37" max="37" width="1" style="1" customWidth="1"/>
    <col min="38" max="40" width="11.5703125" style="1"/>
    <col min="41" max="41" width="1" style="1" customWidth="1"/>
    <col min="42" max="44" width="11.5703125" style="1" customWidth="1"/>
    <col min="45" max="45" width="1" style="1" customWidth="1"/>
    <col min="46" max="48" width="11.5703125" style="1" customWidth="1"/>
    <col min="49" max="49" width="1" style="1" customWidth="1"/>
    <col min="50" max="52" width="11.5703125" style="1" customWidth="1"/>
    <col min="53" max="53" width="1" style="1" customWidth="1"/>
    <col min="54" max="56" width="11.5703125" style="1"/>
    <col min="57" max="57" width="1" style="1" customWidth="1"/>
    <col min="58" max="59" width="11.5703125" style="1"/>
    <col min="60" max="60" width="10.85546875" style="1" bestFit="1" customWidth="1"/>
    <col min="61" max="61" width="1" style="1" customWidth="1"/>
    <col min="62" max="64" width="11.5703125" style="1"/>
    <col min="65" max="65" width="1" style="1" customWidth="1"/>
    <col min="66" max="68" width="11.5703125" style="1"/>
    <col min="69" max="69" width="1" style="1" customWidth="1"/>
    <col min="70" max="72" width="11.5703125" style="1"/>
    <col min="73" max="73" width="1" style="1" customWidth="1"/>
    <col min="74" max="16384" width="11.5703125" style="1"/>
  </cols>
  <sheetData>
    <row r="1" spans="2:79" s="6" customFormat="1" ht="45" customHeight="1" x14ac:dyDescent="0.2">
      <c r="B1" s="5" t="s">
        <v>99</v>
      </c>
    </row>
    <row r="2" spans="2:79" s="8" customFormat="1" ht="18" customHeight="1" x14ac:dyDescent="0.25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</row>
    <row r="3" spans="2:79" s="8" customFormat="1" ht="18" customHeight="1" x14ac:dyDescent="0.25">
      <c r="B3" s="66" t="s">
        <v>10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</row>
    <row r="4" spans="2:79" s="8" customFormat="1" ht="18" customHeight="1" x14ac:dyDescent="0.25">
      <c r="B4" s="68" t="s">
        <v>23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</row>
    <row r="5" spans="2:79" s="9" customFormat="1" ht="24" customHeight="1" x14ac:dyDescent="0.2">
      <c r="B5" s="89" t="s">
        <v>25</v>
      </c>
      <c r="C5" s="89">
        <v>2000</v>
      </c>
      <c r="D5" s="89"/>
      <c r="F5" s="89">
        <v>2001</v>
      </c>
      <c r="G5" s="89"/>
      <c r="H5" s="89"/>
      <c r="J5" s="89">
        <v>2002</v>
      </c>
      <c r="K5" s="89"/>
      <c r="L5" s="89"/>
      <c r="N5" s="89">
        <v>2003</v>
      </c>
      <c r="O5" s="89"/>
      <c r="P5" s="89"/>
      <c r="R5" s="89">
        <v>2004</v>
      </c>
      <c r="S5" s="89"/>
      <c r="T5" s="89"/>
      <c r="V5" s="89">
        <v>2005</v>
      </c>
      <c r="W5" s="89"/>
      <c r="X5" s="89"/>
      <c r="Z5" s="89">
        <v>2006</v>
      </c>
      <c r="AA5" s="89"/>
      <c r="AB5" s="89"/>
      <c r="AD5" s="89">
        <v>2007</v>
      </c>
      <c r="AE5" s="89"/>
      <c r="AF5" s="89"/>
      <c r="AH5" s="89">
        <v>2008</v>
      </c>
      <c r="AI5" s="89"/>
      <c r="AJ5" s="89"/>
      <c r="AL5" s="89">
        <v>2009</v>
      </c>
      <c r="AM5" s="89"/>
      <c r="AN5" s="89"/>
      <c r="AP5" s="89">
        <v>2010</v>
      </c>
      <c r="AQ5" s="89"/>
      <c r="AR5" s="89"/>
      <c r="AT5" s="89">
        <v>2011</v>
      </c>
      <c r="AU5" s="89"/>
      <c r="AV5" s="89"/>
      <c r="AX5" s="89">
        <v>2012</v>
      </c>
      <c r="AY5" s="89"/>
      <c r="AZ5" s="89"/>
      <c r="BB5" s="89">
        <v>2013</v>
      </c>
      <c r="BC5" s="89"/>
      <c r="BD5" s="89"/>
      <c r="BF5" s="89">
        <v>2014</v>
      </c>
      <c r="BG5" s="89"/>
      <c r="BH5" s="89"/>
      <c r="BJ5" s="89" t="s">
        <v>114</v>
      </c>
      <c r="BK5" s="89"/>
      <c r="BL5" s="89"/>
      <c r="BN5" s="89" t="s">
        <v>124</v>
      </c>
      <c r="BO5" s="89"/>
      <c r="BP5" s="89"/>
      <c r="BR5" s="89" t="s">
        <v>120</v>
      </c>
      <c r="BS5" s="89"/>
      <c r="BT5" s="89"/>
      <c r="BV5" s="89" t="s">
        <v>116</v>
      </c>
      <c r="BW5" s="89"/>
      <c r="BX5" s="89"/>
    </row>
    <row r="6" spans="2:79" s="6" customFormat="1" ht="39.950000000000003" customHeight="1" x14ac:dyDescent="0.2">
      <c r="B6" s="90"/>
      <c r="C6" s="69" t="s">
        <v>22</v>
      </c>
      <c r="D6" s="69" t="s">
        <v>15</v>
      </c>
      <c r="F6" s="69" t="s">
        <v>22</v>
      </c>
      <c r="G6" s="69" t="s">
        <v>15</v>
      </c>
      <c r="H6" s="69" t="s">
        <v>34</v>
      </c>
      <c r="J6" s="69" t="s">
        <v>22</v>
      </c>
      <c r="K6" s="69" t="s">
        <v>15</v>
      </c>
      <c r="L6" s="69" t="s">
        <v>34</v>
      </c>
      <c r="N6" s="69" t="s">
        <v>22</v>
      </c>
      <c r="O6" s="69" t="s">
        <v>15</v>
      </c>
      <c r="P6" s="69" t="s">
        <v>34</v>
      </c>
      <c r="R6" s="69" t="s">
        <v>22</v>
      </c>
      <c r="S6" s="69" t="s">
        <v>15</v>
      </c>
      <c r="T6" s="69" t="s">
        <v>34</v>
      </c>
      <c r="V6" s="69" t="s">
        <v>22</v>
      </c>
      <c r="W6" s="69" t="s">
        <v>15</v>
      </c>
      <c r="X6" s="69" t="s">
        <v>34</v>
      </c>
      <c r="Z6" s="69" t="s">
        <v>22</v>
      </c>
      <c r="AA6" s="69" t="s">
        <v>15</v>
      </c>
      <c r="AB6" s="69" t="s">
        <v>34</v>
      </c>
      <c r="AD6" s="69" t="s">
        <v>22</v>
      </c>
      <c r="AE6" s="69" t="s">
        <v>15</v>
      </c>
      <c r="AF6" s="69" t="s">
        <v>34</v>
      </c>
      <c r="AH6" s="69" t="s">
        <v>22</v>
      </c>
      <c r="AI6" s="69" t="s">
        <v>15</v>
      </c>
      <c r="AJ6" s="69" t="s">
        <v>34</v>
      </c>
      <c r="AL6" s="69" t="s">
        <v>22</v>
      </c>
      <c r="AM6" s="69" t="s">
        <v>15</v>
      </c>
      <c r="AN6" s="69" t="s">
        <v>34</v>
      </c>
      <c r="AP6" s="69" t="s">
        <v>22</v>
      </c>
      <c r="AQ6" s="69" t="s">
        <v>15</v>
      </c>
      <c r="AR6" s="69" t="s">
        <v>34</v>
      </c>
      <c r="AT6" s="69" t="s">
        <v>22</v>
      </c>
      <c r="AU6" s="69" t="s">
        <v>15</v>
      </c>
      <c r="AV6" s="69" t="s">
        <v>34</v>
      </c>
      <c r="AX6" s="69" t="s">
        <v>22</v>
      </c>
      <c r="AY6" s="69" t="s">
        <v>15</v>
      </c>
      <c r="AZ6" s="69" t="s">
        <v>34</v>
      </c>
      <c r="BB6" s="69" t="s">
        <v>22</v>
      </c>
      <c r="BC6" s="69" t="s">
        <v>15</v>
      </c>
      <c r="BD6" s="69" t="s">
        <v>34</v>
      </c>
      <c r="BF6" s="69" t="s">
        <v>22</v>
      </c>
      <c r="BG6" s="69" t="s">
        <v>15</v>
      </c>
      <c r="BH6" s="69" t="s">
        <v>34</v>
      </c>
      <c r="BJ6" s="69" t="s">
        <v>22</v>
      </c>
      <c r="BK6" s="69" t="s">
        <v>15</v>
      </c>
      <c r="BL6" s="69" t="s">
        <v>34</v>
      </c>
      <c r="BN6" s="69" t="s">
        <v>22</v>
      </c>
      <c r="BO6" s="69" t="s">
        <v>15</v>
      </c>
      <c r="BP6" s="69" t="s">
        <v>34</v>
      </c>
      <c r="BR6" s="69" t="s">
        <v>22</v>
      </c>
      <c r="BS6" s="69" t="s">
        <v>15</v>
      </c>
      <c r="BT6" s="69" t="s">
        <v>34</v>
      </c>
      <c r="BV6" s="69" t="s">
        <v>22</v>
      </c>
      <c r="BW6" s="69" t="s">
        <v>15</v>
      </c>
      <c r="BX6" s="69" t="s">
        <v>34</v>
      </c>
    </row>
    <row r="7" spans="2:79" s="6" customFormat="1" ht="15" collapsed="1" x14ac:dyDescent="0.25">
      <c r="B7" s="52" t="s">
        <v>0</v>
      </c>
      <c r="C7" s="55">
        <v>11823</v>
      </c>
      <c r="D7" s="56">
        <f>C7/C$69</f>
        <v>0.74195167869469725</v>
      </c>
      <c r="E7" s="13"/>
      <c r="F7" s="55">
        <v>12735</v>
      </c>
      <c r="G7" s="56">
        <f>F7/F$69</f>
        <v>0.74213286713286708</v>
      </c>
      <c r="H7" s="56">
        <f>IF(C7&gt;0,F7/C7-1,"")</f>
        <v>7.7137782288759116E-2</v>
      </c>
      <c r="I7" s="13"/>
      <c r="J7" s="55">
        <v>13565</v>
      </c>
      <c r="K7" s="56">
        <f>J7/J$69</f>
        <v>0.74994471472799651</v>
      </c>
      <c r="L7" s="56">
        <f>IF(F7&gt;0,J7/F7-1,"")</f>
        <v>6.5174715351393742E-2</v>
      </c>
      <c r="M7" s="13"/>
      <c r="N7" s="55">
        <v>14553</v>
      </c>
      <c r="O7" s="56">
        <f>N7/N$69</f>
        <v>0.76429809358752165</v>
      </c>
      <c r="P7" s="56">
        <f>IF(J7&gt;0,N7/J7-1,"")</f>
        <v>7.2834500552893422E-2</v>
      </c>
      <c r="Q7" s="13"/>
      <c r="R7" s="55">
        <v>15522</v>
      </c>
      <c r="S7" s="56">
        <f>R7/R$69</f>
        <v>0.7722772277227723</v>
      </c>
      <c r="T7" s="56">
        <f>IF(N7&gt;0,R7/N7-1,"")</f>
        <v>6.6584209441352238E-2</v>
      </c>
      <c r="U7" s="13"/>
      <c r="V7" s="55">
        <v>16529</v>
      </c>
      <c r="W7" s="56">
        <f>V7/V$69</f>
        <v>0.77553605780509549</v>
      </c>
      <c r="X7" s="56">
        <f>IF(R7&gt;0,V7/R7-1,"")</f>
        <v>6.4875660353047371E-2</v>
      </c>
      <c r="Y7" s="13"/>
      <c r="Z7" s="55">
        <v>17550</v>
      </c>
      <c r="AA7" s="56">
        <f>Z7/Z$69</f>
        <v>0.77237919197253768</v>
      </c>
      <c r="AB7" s="56">
        <f>IF(V7&gt;0,Z7/V7-1,"")</f>
        <v>6.1770222034000843E-2</v>
      </c>
      <c r="AC7" s="13"/>
      <c r="AD7" s="55">
        <v>18459</v>
      </c>
      <c r="AE7" s="56">
        <f>AD7/AD$69</f>
        <v>0.77256937178253049</v>
      </c>
      <c r="AF7" s="56">
        <f>IF(Z7&gt;0,AD7/Z7-1,"")</f>
        <v>5.1794871794871744E-2</v>
      </c>
      <c r="AG7" s="13"/>
      <c r="AH7" s="55">
        <v>18625</v>
      </c>
      <c r="AI7" s="56">
        <f>AH7/AH$69</f>
        <v>0.76725025746652931</v>
      </c>
      <c r="AJ7" s="56">
        <f>IF(AD7&gt;0,AH7/AD7-1,"")</f>
        <v>8.9929031908553281E-3</v>
      </c>
      <c r="AK7" s="13"/>
      <c r="AL7" s="55">
        <v>17747</v>
      </c>
      <c r="AM7" s="56">
        <f>AL7/AL$69</f>
        <v>0.76259023719491237</v>
      </c>
      <c r="AN7" s="56">
        <f>IF(AH7&gt;0,AL7/AH7-1,"")</f>
        <v>-4.7140939597315468E-2</v>
      </c>
      <c r="AO7" s="13"/>
      <c r="AP7" s="55">
        <v>17599</v>
      </c>
      <c r="AQ7" s="56">
        <f>AP7/AP$69</f>
        <v>0.75808744346327805</v>
      </c>
      <c r="AR7" s="56">
        <f>IF(AL7&gt;0,AP7/AL7-1,"")</f>
        <v>-8.3394376514340784E-3</v>
      </c>
      <c r="AS7" s="13"/>
      <c r="AT7" s="55">
        <v>17318</v>
      </c>
      <c r="AU7" s="56">
        <f>AT7/AT$69</f>
        <v>0.75611246943765276</v>
      </c>
      <c r="AV7" s="56">
        <f>IF(AP7&gt;0,AT7/AP7-1,"")</f>
        <v>-1.5966816296380526E-2</v>
      </c>
      <c r="AW7" s="13"/>
      <c r="AX7" s="55">
        <v>16666</v>
      </c>
      <c r="AY7" s="56">
        <f>AX7/AX$69</f>
        <v>0.74957272645497885</v>
      </c>
      <c r="AZ7" s="56">
        <f>IF(AT7&gt;0,AX7/AT7-1,"")</f>
        <v>-3.7648689225083687E-2</v>
      </c>
      <c r="BA7" s="13"/>
      <c r="BB7" s="55">
        <v>16379</v>
      </c>
      <c r="BC7" s="56">
        <f>BB7/BB$69</f>
        <v>0.74402652857272644</v>
      </c>
      <c r="BD7" s="56">
        <f>IF(AX7&gt;0,BB7/AX7-1,"")</f>
        <v>-1.7220688827553121E-2</v>
      </c>
      <c r="BE7" s="13"/>
      <c r="BF7" s="55">
        <v>16576</v>
      </c>
      <c r="BG7" s="56">
        <f>BF7/BF$69</f>
        <v>0.74198746642793201</v>
      </c>
      <c r="BH7" s="56">
        <f>IF(BB7&gt;0,BF7/BB7-1,"")</f>
        <v>1.2027596312351285E-2</v>
      </c>
      <c r="BI7" s="13"/>
      <c r="BJ7" s="55">
        <v>17356</v>
      </c>
      <c r="BK7" s="56">
        <f>BJ7/BJ$69</f>
        <v>0.74502060439560436</v>
      </c>
      <c r="BL7" s="56">
        <f>IF(BF7&gt;0,BJ7/BF7-1,"")</f>
        <v>4.7055984555984587E-2</v>
      </c>
      <c r="BM7" s="13"/>
      <c r="BN7" s="55">
        <v>17812</v>
      </c>
      <c r="BO7" s="56">
        <f>BN7/BN$69</f>
        <v>0.73954743616358731</v>
      </c>
      <c r="BP7" s="56">
        <f>IF(BJ7&gt;0,BN7/BJ7-1,"")</f>
        <v>2.6273334869785669E-2</v>
      </c>
      <c r="BQ7" s="13"/>
      <c r="BR7" s="55">
        <v>18557</v>
      </c>
      <c r="BS7" s="59">
        <f>BR7/BR$69</f>
        <v>0.74038461538461542</v>
      </c>
      <c r="BT7" s="56">
        <f>IF(BN7&gt;0,BR7/BN7-1,"")</f>
        <v>4.1825735459241065E-2</v>
      </c>
      <c r="BU7" s="13"/>
      <c r="BV7" s="55">
        <v>19132</v>
      </c>
      <c r="BW7" s="59">
        <f>BV7/BV$69</f>
        <v>0.74000154714937727</v>
      </c>
      <c r="BX7" s="56">
        <f>IF(BR7&gt;0,BV7/BR7-1,"")</f>
        <v>3.0985611898475041E-2</v>
      </c>
      <c r="CA7" s="82"/>
    </row>
    <row r="8" spans="2:79" s="6" customFormat="1" ht="12.75" hidden="1" customHeight="1" outlineLevel="1" x14ac:dyDescent="0.2">
      <c r="B8" s="53" t="s">
        <v>49</v>
      </c>
      <c r="C8" s="57">
        <v>15144</v>
      </c>
      <c r="D8" s="58">
        <f t="shared" ref="D8:D69" si="0">C8/C$69</f>
        <v>0.95036084091622219</v>
      </c>
      <c r="E8" s="13"/>
      <c r="F8" s="57">
        <v>15980</v>
      </c>
      <c r="G8" s="58">
        <f t="shared" ref="G8:G69" si="1">F8/F$69</f>
        <v>0.93123543123543129</v>
      </c>
      <c r="H8" s="56">
        <f t="shared" ref="H8:H68" si="2">IF(C8&gt;0,F8/C8-1,"")</f>
        <v>5.5203380876915009E-2</v>
      </c>
      <c r="I8" s="13"/>
      <c r="J8" s="57">
        <v>16887</v>
      </c>
      <c r="K8" s="58">
        <f t="shared" ref="K8:K69" si="3">J8/J$69</f>
        <v>0.93360238832375053</v>
      </c>
      <c r="L8" s="56">
        <f t="shared" ref="L8:L69" si="4">IF(F8&gt;0,J8/F8-1,"")</f>
        <v>5.6758448060075128E-2</v>
      </c>
      <c r="M8" s="13"/>
      <c r="N8" s="57">
        <v>17574</v>
      </c>
      <c r="O8" s="58">
        <f t="shared" ref="O8:O69" si="5">N8/N$69</f>
        <v>0.92295572711517249</v>
      </c>
      <c r="P8" s="56">
        <f t="shared" ref="P8:P69" si="6">IF(J8&gt;0,N8/J8-1,"")</f>
        <v>4.0682181559779762E-2</v>
      </c>
      <c r="Q8" s="13"/>
      <c r="R8" s="57">
        <v>18162</v>
      </c>
      <c r="S8" s="58">
        <f t="shared" ref="S8:S69" si="7">R8/R$69</f>
        <v>0.90362704612169764</v>
      </c>
      <c r="T8" s="56">
        <f t="shared" ref="T8:T69" si="8">IF(N8&gt;0,R8/N8-1,"")</f>
        <v>3.3458518265619741E-2</v>
      </c>
      <c r="U8" s="13"/>
      <c r="V8" s="57">
        <v>18927</v>
      </c>
      <c r="W8" s="58">
        <f t="shared" ref="W8:W69" si="9">V8/V$69</f>
        <v>0.88804954722469853</v>
      </c>
      <c r="X8" s="56">
        <f t="shared" ref="X8:X69" si="10">IF(R8&gt;0,V8/R8-1,"")</f>
        <v>4.2120911793855242E-2</v>
      </c>
      <c r="Y8" s="13"/>
      <c r="Z8" s="57">
        <v>19682</v>
      </c>
      <c r="AA8" s="58">
        <f t="shared" ref="AA8:AA69" si="11">Z8/Z$69</f>
        <v>0.86620896047883111</v>
      </c>
      <c r="AB8" s="56">
        <f t="shared" ref="AB8:AB69" si="12">IF(V8&gt;0,Z8/V8-1,"")</f>
        <v>3.9890104084112643E-2</v>
      </c>
      <c r="AC8" s="13"/>
      <c r="AD8" s="57">
        <v>20828</v>
      </c>
      <c r="AE8" s="58">
        <f t="shared" ref="AE8:AE69" si="13">AD8/AD$69</f>
        <v>0.87171975055455575</v>
      </c>
      <c r="AF8" s="56">
        <f t="shared" ref="AF8:AF69" si="14">IF(Z8&gt;0,AD8/Z8-1,"")</f>
        <v>5.8225790061985583E-2</v>
      </c>
      <c r="AG8" s="13"/>
      <c r="AH8" s="57">
        <v>20842</v>
      </c>
      <c r="AI8" s="58">
        <f t="shared" ref="AI8:AI69" si="15">AH8/AH$69</f>
        <v>0.85857878475798144</v>
      </c>
      <c r="AJ8" s="56">
        <f t="shared" ref="AJ8:AJ69" si="16">IF(AD8&gt;0,AH8/AD8-1,"")</f>
        <v>6.7217207605141382E-4</v>
      </c>
      <c r="AK8" s="13"/>
      <c r="AL8" s="57">
        <v>19156</v>
      </c>
      <c r="AM8" s="58">
        <f t="shared" ref="AM8:AM69" si="17">AL8/AL$69</f>
        <v>0.82313509797181161</v>
      </c>
      <c r="AN8" s="56">
        <f t="shared" ref="AN8:AN69" si="18">IF(AH8&gt;0,AL8/AH8-1,"")</f>
        <v>-8.0894347951252277E-2</v>
      </c>
      <c r="AO8" s="13"/>
      <c r="AP8" s="57">
        <v>18574</v>
      </c>
      <c r="AQ8" s="58">
        <f t="shared" ref="AQ8:AQ69" si="19">AP8/AP$69</f>
        <v>0.80008615119534787</v>
      </c>
      <c r="AR8" s="56">
        <f t="shared" ref="AR8:AR68" si="20">IF(AL8&gt;0,AP8/AL8-1,"")</f>
        <v>-3.0382125704740082E-2</v>
      </c>
      <c r="AS8" s="13"/>
      <c r="AT8" s="57">
        <v>17240</v>
      </c>
      <c r="AU8" s="58">
        <f t="shared" ref="AU8:AU69" si="21">AT8/AT$69</f>
        <v>0.7527069507509605</v>
      </c>
      <c r="AV8" s="56">
        <f t="shared" ref="AV8:AV68" si="22">IF(AP8&gt;0,AT8/AP8-1,"")</f>
        <v>-7.1820824808872641E-2</v>
      </c>
      <c r="AW8" s="13"/>
      <c r="AX8" s="57">
        <v>17002</v>
      </c>
      <c r="AY8" s="58">
        <f t="shared" ref="AY8:AY69" si="23">AX8/AX$69</f>
        <v>0.76468471709993702</v>
      </c>
      <c r="AZ8" s="56">
        <f t="shared" ref="AZ8:AZ68" si="24">IF(AT8&gt;0,AX8/AT8-1,"")</f>
        <v>-1.3805104408352697E-2</v>
      </c>
      <c r="BA8" s="13"/>
      <c r="BB8" s="57">
        <v>16688</v>
      </c>
      <c r="BC8" s="58">
        <f t="shared" ref="BC8:BC69" si="25">BB8/BB$69</f>
        <v>0.75806305078586356</v>
      </c>
      <c r="BD8" s="56">
        <f t="shared" ref="BD8:BD68" si="26">IF(AX8&gt;0,BB8/AX8-1,"")</f>
        <v>-1.8468415480531686E-2</v>
      </c>
      <c r="BE8" s="13"/>
      <c r="BF8" s="57">
        <v>17426</v>
      </c>
      <c r="BG8" s="58">
        <f t="shared" ref="BG8:BG69" si="27">BF8/BF$69</f>
        <v>0.78003581020590873</v>
      </c>
      <c r="BH8" s="56">
        <f t="shared" ref="BH8:BH68" si="28">IF(BB8&gt;0,BF8/BB8-1,"")</f>
        <v>4.4223394055608711E-2</v>
      </c>
      <c r="BI8" s="13"/>
      <c r="BJ8" s="57">
        <v>18550</v>
      </c>
      <c r="BK8" s="58">
        <f t="shared" ref="BK8:BK69" si="29">BJ8/BJ$69</f>
        <v>0.79627403846153844</v>
      </c>
      <c r="BL8" s="56">
        <f t="shared" ref="BL8:BL69" si="30">IF(BF8&gt;0,BJ8/BF8-1,"")</f>
        <v>6.4501319866865581E-2</v>
      </c>
      <c r="BM8" s="13"/>
      <c r="BN8" s="57">
        <v>19097</v>
      </c>
      <c r="BO8" s="58">
        <f t="shared" ref="BO8:BO69" si="31">BN8/BN$69</f>
        <v>0.79290014531866304</v>
      </c>
      <c r="BP8" s="56">
        <f t="shared" ref="BP8:BP69" si="32">IF(BJ8&gt;0,BN8/BJ8-1,"")</f>
        <v>2.9487870619946177E-2</v>
      </c>
      <c r="BQ8" s="13"/>
      <c r="BR8" s="57"/>
      <c r="BS8" s="83"/>
      <c r="BT8" s="56"/>
      <c r="BU8" s="13"/>
      <c r="BV8" s="57"/>
      <c r="BW8" s="83"/>
      <c r="BX8" s="56"/>
      <c r="CA8" s="82"/>
    </row>
    <row r="9" spans="2:79" s="6" customFormat="1" ht="12.75" hidden="1" customHeight="1" outlineLevel="1" x14ac:dyDescent="0.2">
      <c r="B9" s="53" t="s">
        <v>50</v>
      </c>
      <c r="C9" s="57">
        <v>12070</v>
      </c>
      <c r="D9" s="58">
        <f t="shared" si="0"/>
        <v>0.75745214935676186</v>
      </c>
      <c r="E9" s="13"/>
      <c r="F9" s="57">
        <v>12890</v>
      </c>
      <c r="G9" s="58">
        <f t="shared" si="1"/>
        <v>0.75116550116550118</v>
      </c>
      <c r="H9" s="56">
        <f t="shared" si="2"/>
        <v>6.7937033968517024E-2</v>
      </c>
      <c r="I9" s="13"/>
      <c r="J9" s="57">
        <v>13633</v>
      </c>
      <c r="K9" s="58">
        <f t="shared" si="3"/>
        <v>0.75370411322423703</v>
      </c>
      <c r="L9" s="56">
        <f t="shared" si="4"/>
        <v>5.7641582622187659E-2</v>
      </c>
      <c r="M9" s="13"/>
      <c r="N9" s="57">
        <v>14335</v>
      </c>
      <c r="O9" s="58">
        <f t="shared" si="5"/>
        <v>0.75284911506748597</v>
      </c>
      <c r="P9" s="56">
        <f t="shared" si="6"/>
        <v>5.149270153304486E-2</v>
      </c>
      <c r="Q9" s="13"/>
      <c r="R9" s="57">
        <v>15483</v>
      </c>
      <c r="S9" s="58">
        <f t="shared" si="7"/>
        <v>0.77033683267824271</v>
      </c>
      <c r="T9" s="56">
        <f t="shared" si="8"/>
        <v>8.0083711196372587E-2</v>
      </c>
      <c r="U9" s="13"/>
      <c r="V9" s="57">
        <v>16370</v>
      </c>
      <c r="W9" s="58">
        <f t="shared" si="9"/>
        <v>0.76807582226809923</v>
      </c>
      <c r="X9" s="56">
        <f t="shared" si="10"/>
        <v>5.7288639152619059E-2</v>
      </c>
      <c r="Y9" s="13"/>
      <c r="Z9" s="57">
        <v>17378</v>
      </c>
      <c r="AA9" s="58">
        <f t="shared" si="11"/>
        <v>0.7648094357891031</v>
      </c>
      <c r="AB9" s="56">
        <f t="shared" si="12"/>
        <v>6.1576053756872362E-2</v>
      </c>
      <c r="AC9" s="13"/>
      <c r="AD9" s="57">
        <v>18041</v>
      </c>
      <c r="AE9" s="58">
        <f t="shared" si="13"/>
        <v>0.75507470807349431</v>
      </c>
      <c r="AF9" s="56">
        <f t="shared" si="14"/>
        <v>3.8151686039820554E-2</v>
      </c>
      <c r="AG9" s="13"/>
      <c r="AH9" s="57">
        <v>18041</v>
      </c>
      <c r="AI9" s="58">
        <f t="shared" si="15"/>
        <v>0.74319258496395468</v>
      </c>
      <c r="AJ9" s="56">
        <f t="shared" si="16"/>
        <v>0</v>
      </c>
      <c r="AK9" s="13"/>
      <c r="AL9" s="57">
        <v>16874</v>
      </c>
      <c r="AM9" s="58">
        <f t="shared" si="17"/>
        <v>0.72507734616706776</v>
      </c>
      <c r="AN9" s="56">
        <f t="shared" si="18"/>
        <v>-6.4685993015908161E-2</v>
      </c>
      <c r="AO9" s="13"/>
      <c r="AP9" s="57">
        <v>16998</v>
      </c>
      <c r="AQ9" s="58">
        <f t="shared" si="19"/>
        <v>0.73219900926125348</v>
      </c>
      <c r="AR9" s="56">
        <f t="shared" si="20"/>
        <v>7.3485836197699772E-3</v>
      </c>
      <c r="AS9" s="13"/>
      <c r="AT9" s="57">
        <v>16815</v>
      </c>
      <c r="AU9" s="58">
        <f t="shared" si="21"/>
        <v>0.73415123995808595</v>
      </c>
      <c r="AV9" s="56">
        <f t="shared" si="22"/>
        <v>-1.0765972467349116E-2</v>
      </c>
      <c r="AW9" s="13"/>
      <c r="AX9" s="57">
        <v>16170</v>
      </c>
      <c r="AY9" s="58">
        <f t="shared" si="23"/>
        <v>0.72726454978861199</v>
      </c>
      <c r="AZ9" s="56">
        <f t="shared" si="24"/>
        <v>-3.8358608385370196E-2</v>
      </c>
      <c r="BA9" s="13"/>
      <c r="BB9" s="57">
        <v>15731</v>
      </c>
      <c r="BC9" s="58">
        <f t="shared" si="25"/>
        <v>0.71459071499954574</v>
      </c>
      <c r="BD9" s="56">
        <f t="shared" si="26"/>
        <v>-2.7149041434755716E-2</v>
      </c>
      <c r="BE9" s="13"/>
      <c r="BF9" s="57">
        <v>15548</v>
      </c>
      <c r="BG9" s="58">
        <f t="shared" si="27"/>
        <v>0.69597135183527303</v>
      </c>
      <c r="BH9" s="56">
        <f t="shared" si="28"/>
        <v>-1.1633081177293225E-2</v>
      </c>
      <c r="BI9" s="13"/>
      <c r="BJ9" s="57">
        <v>16048</v>
      </c>
      <c r="BK9" s="58">
        <f>BJ9/BJ$69</f>
        <v>0.68887362637362637</v>
      </c>
      <c r="BL9" s="56">
        <f t="shared" si="30"/>
        <v>3.2158476974530448E-2</v>
      </c>
      <c r="BM9" s="13"/>
      <c r="BN9" s="57">
        <v>16703</v>
      </c>
      <c r="BO9" s="58">
        <f t="shared" si="31"/>
        <v>0.69350217977994599</v>
      </c>
      <c r="BP9" s="56">
        <f t="shared" si="32"/>
        <v>4.0815054835493525E-2</v>
      </c>
      <c r="BQ9" s="13"/>
      <c r="BR9" s="57"/>
      <c r="BS9" s="83"/>
      <c r="BT9" s="56"/>
      <c r="BU9" s="13"/>
      <c r="BV9" s="57"/>
      <c r="BW9" s="83"/>
      <c r="BX9" s="56"/>
      <c r="CA9" s="82"/>
    </row>
    <row r="10" spans="2:79" s="6" customFormat="1" ht="12.75" hidden="1" customHeight="1" outlineLevel="1" x14ac:dyDescent="0.2">
      <c r="B10" s="53" t="s">
        <v>51</v>
      </c>
      <c r="C10" s="57">
        <v>10686</v>
      </c>
      <c r="D10" s="58">
        <f t="shared" si="0"/>
        <v>0.67059930969563852</v>
      </c>
      <c r="E10" s="13"/>
      <c r="F10" s="57">
        <v>11313</v>
      </c>
      <c r="G10" s="58">
        <f t="shared" si="1"/>
        <v>0.65926573426573432</v>
      </c>
      <c r="H10" s="56">
        <f t="shared" si="2"/>
        <v>5.8674901740595198E-2</v>
      </c>
      <c r="I10" s="13"/>
      <c r="J10" s="57">
        <v>11959</v>
      </c>
      <c r="K10" s="58">
        <f t="shared" si="3"/>
        <v>0.66115656789031407</v>
      </c>
      <c r="L10" s="56">
        <f t="shared" si="4"/>
        <v>5.710244851056312E-2</v>
      </c>
      <c r="M10" s="13"/>
      <c r="N10" s="57">
        <v>13069</v>
      </c>
      <c r="O10" s="58">
        <f t="shared" si="5"/>
        <v>0.68636101045113174</v>
      </c>
      <c r="P10" s="56">
        <f t="shared" si="6"/>
        <v>9.2817125177690363E-2</v>
      </c>
      <c r="Q10" s="13"/>
      <c r="R10" s="57">
        <v>14149</v>
      </c>
      <c r="S10" s="58">
        <f t="shared" si="7"/>
        <v>0.70396537141151305</v>
      </c>
      <c r="T10" s="56">
        <f t="shared" si="8"/>
        <v>8.2638304384421213E-2</v>
      </c>
      <c r="U10" s="13"/>
      <c r="V10" s="57">
        <v>14978</v>
      </c>
      <c r="W10" s="58">
        <f t="shared" si="9"/>
        <v>0.70276357152911373</v>
      </c>
      <c r="X10" s="56">
        <f t="shared" si="10"/>
        <v>5.85907131246024E-2</v>
      </c>
      <c r="Y10" s="13"/>
      <c r="Z10" s="57">
        <v>16300</v>
      </c>
      <c r="AA10" s="58">
        <f t="shared" si="11"/>
        <v>0.71736642901153069</v>
      </c>
      <c r="AB10" s="56">
        <f t="shared" si="12"/>
        <v>8.8262785418613987E-2</v>
      </c>
      <c r="AC10" s="13"/>
      <c r="AD10" s="57">
        <v>17445</v>
      </c>
      <c r="AE10" s="58">
        <f t="shared" si="13"/>
        <v>0.73013016364625627</v>
      </c>
      <c r="AF10" s="56">
        <f t="shared" si="14"/>
        <v>7.0245398773006062E-2</v>
      </c>
      <c r="AG10" s="13"/>
      <c r="AH10" s="57">
        <v>17621</v>
      </c>
      <c r="AI10" s="58">
        <f t="shared" si="15"/>
        <v>0.72589083419155509</v>
      </c>
      <c r="AJ10" s="56">
        <f t="shared" si="16"/>
        <v>1.008885067354548E-2</v>
      </c>
      <c r="AK10" s="13"/>
      <c r="AL10" s="57">
        <v>16994</v>
      </c>
      <c r="AM10" s="58">
        <f t="shared" si="17"/>
        <v>0.7302337573049158</v>
      </c>
      <c r="AN10" s="56">
        <f t="shared" si="18"/>
        <v>-3.5582543555984336E-2</v>
      </c>
      <c r="AO10" s="13"/>
      <c r="AP10" s="57">
        <v>16818</v>
      </c>
      <c r="AQ10" s="58">
        <f t="shared" si="19"/>
        <v>0.72444540167994831</v>
      </c>
      <c r="AR10" s="56">
        <f t="shared" si="20"/>
        <v>-1.0356596445804445E-2</v>
      </c>
      <c r="AS10" s="13"/>
      <c r="AT10" s="57">
        <v>16554</v>
      </c>
      <c r="AU10" s="58">
        <f t="shared" si="21"/>
        <v>0.72275585050646174</v>
      </c>
      <c r="AV10" s="56">
        <f t="shared" si="22"/>
        <v>-1.569746699964325E-2</v>
      </c>
      <c r="AW10" s="13"/>
      <c r="AX10" s="57">
        <v>15704</v>
      </c>
      <c r="AY10" s="58">
        <f t="shared" si="23"/>
        <v>0.70630565800125933</v>
      </c>
      <c r="AZ10" s="56">
        <f t="shared" si="24"/>
        <v>-5.134710643953122E-2</v>
      </c>
      <c r="BA10" s="13"/>
      <c r="BB10" s="57">
        <v>15852</v>
      </c>
      <c r="BC10" s="58">
        <f t="shared" si="25"/>
        <v>0.72008721722540203</v>
      </c>
      <c r="BD10" s="56">
        <f t="shared" si="26"/>
        <v>9.4243504839530701E-3</v>
      </c>
      <c r="BE10" s="13"/>
      <c r="BF10" s="57">
        <v>15995</v>
      </c>
      <c r="BG10" s="58">
        <f t="shared" si="27"/>
        <v>0.7159803043867502</v>
      </c>
      <c r="BH10" s="56">
        <f t="shared" si="28"/>
        <v>9.02094372949791E-3</v>
      </c>
      <c r="BI10" s="13"/>
      <c r="BJ10" s="57">
        <v>16935</v>
      </c>
      <c r="BK10" s="58">
        <f t="shared" si="29"/>
        <v>0.72694883241758246</v>
      </c>
      <c r="BL10" s="56">
        <f t="shared" si="30"/>
        <v>5.876836511409822E-2</v>
      </c>
      <c r="BM10" s="13"/>
      <c r="BN10" s="57">
        <v>17384</v>
      </c>
      <c r="BO10" s="58">
        <f t="shared" si="31"/>
        <v>0.72177703965123519</v>
      </c>
      <c r="BP10" s="56">
        <f t="shared" si="32"/>
        <v>2.6513138470622977E-2</v>
      </c>
      <c r="BQ10" s="13"/>
      <c r="BR10" s="57"/>
      <c r="BS10" s="83"/>
      <c r="BT10" s="56"/>
      <c r="BU10" s="13"/>
      <c r="BV10" s="57"/>
      <c r="BW10" s="83"/>
      <c r="BX10" s="56"/>
      <c r="CA10" s="82"/>
    </row>
    <row r="11" spans="2:79" s="6" customFormat="1" ht="12.75" hidden="1" customHeight="1" outlineLevel="1" x14ac:dyDescent="0.2">
      <c r="B11" s="53" t="s">
        <v>52</v>
      </c>
      <c r="C11" s="57">
        <v>10573</v>
      </c>
      <c r="D11" s="58">
        <f t="shared" si="0"/>
        <v>0.66350800125509879</v>
      </c>
      <c r="E11" s="13"/>
      <c r="F11" s="57">
        <v>11444</v>
      </c>
      <c r="G11" s="58">
        <f t="shared" si="1"/>
        <v>0.66689976689976693</v>
      </c>
      <c r="H11" s="56">
        <f t="shared" si="2"/>
        <v>8.237964626879779E-2</v>
      </c>
      <c r="I11" s="13"/>
      <c r="J11" s="57">
        <v>12468</v>
      </c>
      <c r="K11" s="58">
        <f t="shared" si="3"/>
        <v>0.68929677134011502</v>
      </c>
      <c r="L11" s="56">
        <f t="shared" si="4"/>
        <v>8.9479203075847558E-2</v>
      </c>
      <c r="M11" s="13"/>
      <c r="N11" s="57">
        <v>13321</v>
      </c>
      <c r="O11" s="58">
        <f t="shared" si="5"/>
        <v>0.69959560947429233</v>
      </c>
      <c r="P11" s="56">
        <f t="shared" si="6"/>
        <v>6.8415142765479553E-2</v>
      </c>
      <c r="Q11" s="13"/>
      <c r="R11" s="57">
        <v>14057</v>
      </c>
      <c r="S11" s="58">
        <f t="shared" si="7"/>
        <v>0.69938802925518684</v>
      </c>
      <c r="T11" s="56">
        <f t="shared" si="8"/>
        <v>5.5251107274228772E-2</v>
      </c>
      <c r="U11" s="13"/>
      <c r="V11" s="57">
        <v>14766</v>
      </c>
      <c r="W11" s="58">
        <f t="shared" si="9"/>
        <v>0.69281659081311875</v>
      </c>
      <c r="X11" s="56">
        <f t="shared" si="10"/>
        <v>5.0437504446183334E-2</v>
      </c>
      <c r="Y11" s="13"/>
      <c r="Z11" s="57">
        <v>16304</v>
      </c>
      <c r="AA11" s="58">
        <f t="shared" si="11"/>
        <v>0.71754246985300585</v>
      </c>
      <c r="AB11" s="56">
        <f t="shared" si="12"/>
        <v>0.10415820127319519</v>
      </c>
      <c r="AC11" s="13"/>
      <c r="AD11" s="57">
        <v>17154</v>
      </c>
      <c r="AE11" s="58">
        <f t="shared" si="13"/>
        <v>0.71795086426986987</v>
      </c>
      <c r="AF11" s="56">
        <f t="shared" si="14"/>
        <v>5.2134445534838036E-2</v>
      </c>
      <c r="AG11" s="13"/>
      <c r="AH11" s="57">
        <v>17414</v>
      </c>
      <c r="AI11" s="58">
        <f t="shared" si="15"/>
        <v>0.71736354273944392</v>
      </c>
      <c r="AJ11" s="56">
        <f t="shared" si="16"/>
        <v>1.5156814737087521E-2</v>
      </c>
      <c r="AK11" s="13"/>
      <c r="AL11" s="57">
        <v>16610</v>
      </c>
      <c r="AM11" s="58">
        <f t="shared" si="17"/>
        <v>0.71373324166380203</v>
      </c>
      <c r="AN11" s="56">
        <f t="shared" si="18"/>
        <v>-4.616974847823585E-2</v>
      </c>
      <c r="AO11" s="13"/>
      <c r="AP11" s="57">
        <v>16386</v>
      </c>
      <c r="AQ11" s="58">
        <f t="shared" si="19"/>
        <v>0.70583674348481584</v>
      </c>
      <c r="AR11" s="56">
        <f t="shared" si="20"/>
        <v>-1.3485851896447909E-2</v>
      </c>
      <c r="AS11" s="13"/>
      <c r="AT11" s="57">
        <v>16282</v>
      </c>
      <c r="AU11" s="58">
        <f t="shared" si="21"/>
        <v>0.71088019559902205</v>
      </c>
      <c r="AV11" s="56">
        <f t="shared" si="22"/>
        <v>-6.3468814841938226E-3</v>
      </c>
      <c r="AW11" s="13"/>
      <c r="AX11" s="57">
        <v>15946</v>
      </c>
      <c r="AY11" s="58">
        <f t="shared" si="23"/>
        <v>0.71718988935863992</v>
      </c>
      <c r="AZ11" s="56">
        <f t="shared" si="24"/>
        <v>-2.0636285468615623E-2</v>
      </c>
      <c r="BA11" s="13"/>
      <c r="BB11" s="57">
        <v>15781</v>
      </c>
      <c r="BC11" s="58">
        <f t="shared" si="25"/>
        <v>0.71686199691105656</v>
      </c>
      <c r="BD11" s="56">
        <f t="shared" si="26"/>
        <v>-1.0347422551109986E-2</v>
      </c>
      <c r="BE11" s="13"/>
      <c r="BF11" s="57">
        <v>16292</v>
      </c>
      <c r="BG11" s="58">
        <f t="shared" si="27"/>
        <v>0.7292748433303492</v>
      </c>
      <c r="BH11" s="56">
        <f t="shared" si="28"/>
        <v>3.2380710981560146E-2</v>
      </c>
      <c r="BI11" s="13"/>
      <c r="BJ11" s="57">
        <v>17085</v>
      </c>
      <c r="BK11" s="58">
        <f t="shared" si="29"/>
        <v>0.73338770604395609</v>
      </c>
      <c r="BL11" s="56">
        <f t="shared" si="30"/>
        <v>4.8674195924380159E-2</v>
      </c>
      <c r="BM11" s="13"/>
      <c r="BN11" s="57">
        <v>17272</v>
      </c>
      <c r="BO11" s="58">
        <f t="shared" si="31"/>
        <v>0.71712684243304958</v>
      </c>
      <c r="BP11" s="56">
        <f t="shared" si="32"/>
        <v>1.0945273631840724E-2</v>
      </c>
      <c r="BQ11" s="13"/>
      <c r="BR11" s="57"/>
      <c r="BS11" s="83"/>
      <c r="BT11" s="56"/>
      <c r="BU11" s="13"/>
      <c r="BV11" s="57"/>
      <c r="BW11" s="83"/>
      <c r="BX11" s="56"/>
      <c r="CA11" s="82"/>
    </row>
    <row r="12" spans="2:79" s="6" customFormat="1" ht="12.75" hidden="1" customHeight="1" outlineLevel="1" x14ac:dyDescent="0.2">
      <c r="B12" s="53" t="s">
        <v>53</v>
      </c>
      <c r="C12" s="57">
        <v>12939</v>
      </c>
      <c r="D12" s="58">
        <f t="shared" si="0"/>
        <v>0.8119861939127706</v>
      </c>
      <c r="E12" s="13"/>
      <c r="F12" s="57">
        <v>13275</v>
      </c>
      <c r="G12" s="58">
        <f t="shared" si="1"/>
        <v>0.77360139860139865</v>
      </c>
      <c r="H12" s="56">
        <f t="shared" si="2"/>
        <v>2.5968003709714749E-2</v>
      </c>
      <c r="I12" s="13"/>
      <c r="J12" s="57">
        <v>13940</v>
      </c>
      <c r="K12" s="58">
        <f t="shared" si="3"/>
        <v>0.77067669172932329</v>
      </c>
      <c r="L12" s="56">
        <f t="shared" si="4"/>
        <v>5.0094161958568639E-2</v>
      </c>
      <c r="M12" s="13"/>
      <c r="N12" s="57">
        <v>14920</v>
      </c>
      <c r="O12" s="58">
        <f t="shared" si="5"/>
        <v>0.78357229137125151</v>
      </c>
      <c r="P12" s="56">
        <f t="shared" si="6"/>
        <v>7.030129124820661E-2</v>
      </c>
      <c r="Q12" s="13"/>
      <c r="R12" s="57">
        <v>16148</v>
      </c>
      <c r="S12" s="58">
        <f t="shared" si="7"/>
        <v>0.80342305587342655</v>
      </c>
      <c r="T12" s="56">
        <f t="shared" si="8"/>
        <v>8.2305630026809684E-2</v>
      </c>
      <c r="U12" s="13"/>
      <c r="V12" s="57">
        <v>17188</v>
      </c>
      <c r="W12" s="58">
        <f t="shared" si="9"/>
        <v>0.80645615352132505</v>
      </c>
      <c r="X12" s="56">
        <f t="shared" si="10"/>
        <v>6.4404260589546736E-2</v>
      </c>
      <c r="Y12" s="13"/>
      <c r="Z12" s="57">
        <v>17738</v>
      </c>
      <c r="AA12" s="58">
        <f t="shared" si="11"/>
        <v>0.78065311152187311</v>
      </c>
      <c r="AB12" s="56">
        <f t="shared" si="12"/>
        <v>3.1999069117989221E-2</v>
      </c>
      <c r="AC12" s="13"/>
      <c r="AD12" s="57">
        <v>18265</v>
      </c>
      <c r="AE12" s="58">
        <f t="shared" si="13"/>
        <v>0.76444983886493956</v>
      </c>
      <c r="AF12" s="56">
        <f t="shared" si="14"/>
        <v>2.9710226632089221E-2</v>
      </c>
      <c r="AG12" s="13"/>
      <c r="AH12" s="57">
        <v>18621</v>
      </c>
      <c r="AI12" s="58">
        <f t="shared" si="15"/>
        <v>0.76708547888774459</v>
      </c>
      <c r="AJ12" s="56">
        <f t="shared" si="16"/>
        <v>1.9490829455242276E-2</v>
      </c>
      <c r="AK12" s="13"/>
      <c r="AL12" s="57">
        <v>17068</v>
      </c>
      <c r="AM12" s="58">
        <f t="shared" si="17"/>
        <v>0.73341354417325544</v>
      </c>
      <c r="AN12" s="56">
        <f t="shared" si="18"/>
        <v>-8.3400461844154394E-2</v>
      </c>
      <c r="AO12" s="13"/>
      <c r="AP12" s="57">
        <v>17407</v>
      </c>
      <c r="AQ12" s="58">
        <f t="shared" si="19"/>
        <v>0.74981692870988581</v>
      </c>
      <c r="AR12" s="56">
        <f t="shared" si="20"/>
        <v>1.9861729552378637E-2</v>
      </c>
      <c r="AS12" s="13"/>
      <c r="AT12" s="57">
        <v>18008</v>
      </c>
      <c r="AU12" s="58">
        <f t="shared" si="21"/>
        <v>0.78623821166608454</v>
      </c>
      <c r="AV12" s="56">
        <f t="shared" si="22"/>
        <v>3.4526339978169673E-2</v>
      </c>
      <c r="AW12" s="13"/>
      <c r="AX12" s="57">
        <v>17578</v>
      </c>
      <c r="AY12" s="58">
        <f t="shared" si="23"/>
        <v>0.79059098677700823</v>
      </c>
      <c r="AZ12" s="56">
        <f t="shared" si="24"/>
        <v>-2.3878276321634861E-2</v>
      </c>
      <c r="BA12" s="13"/>
      <c r="BB12" s="57">
        <v>16289</v>
      </c>
      <c r="BC12" s="58">
        <f t="shared" si="25"/>
        <v>0.73993822113200691</v>
      </c>
      <c r="BD12" s="56">
        <f t="shared" si="26"/>
        <v>-7.3330299237683416E-2</v>
      </c>
      <c r="BE12" s="13"/>
      <c r="BF12" s="57">
        <v>16229</v>
      </c>
      <c r="BG12" s="58">
        <f t="shared" si="27"/>
        <v>0.72645478961504029</v>
      </c>
      <c r="BH12" s="56">
        <f t="shared" si="28"/>
        <v>-3.6834673706181986E-3</v>
      </c>
      <c r="BI12" s="13"/>
      <c r="BJ12" s="57">
        <v>17189</v>
      </c>
      <c r="BK12" s="58">
        <f t="shared" si="29"/>
        <v>0.73785199175824179</v>
      </c>
      <c r="BL12" s="56">
        <f t="shared" si="30"/>
        <v>5.9153367428677051E-2</v>
      </c>
      <c r="BM12" s="13"/>
      <c r="BN12" s="57">
        <v>18067</v>
      </c>
      <c r="BO12" s="58">
        <f t="shared" si="31"/>
        <v>0.75013493875856341</v>
      </c>
      <c r="BP12" s="56">
        <f t="shared" si="32"/>
        <v>5.1079178544418014E-2</v>
      </c>
      <c r="BQ12" s="13"/>
      <c r="BR12" s="57"/>
      <c r="BS12" s="83"/>
      <c r="BT12" s="56"/>
      <c r="BU12" s="13"/>
      <c r="BV12" s="57"/>
      <c r="BW12" s="83"/>
      <c r="BX12" s="56"/>
      <c r="CA12" s="82"/>
    </row>
    <row r="13" spans="2:79" s="6" customFormat="1" ht="12.75" hidden="1" customHeight="1" outlineLevel="1" x14ac:dyDescent="0.2">
      <c r="B13" s="53" t="s">
        <v>54</v>
      </c>
      <c r="C13" s="57">
        <v>10371</v>
      </c>
      <c r="D13" s="58">
        <f t="shared" si="0"/>
        <v>0.65083150298085979</v>
      </c>
      <c r="E13" s="13"/>
      <c r="F13" s="57">
        <v>11214</v>
      </c>
      <c r="G13" s="58">
        <f t="shared" si="1"/>
        <v>0.65349650349650346</v>
      </c>
      <c r="H13" s="56">
        <f t="shared" si="2"/>
        <v>8.1284350592999655E-2</v>
      </c>
      <c r="I13" s="13"/>
      <c r="J13" s="57">
        <v>11714</v>
      </c>
      <c r="K13" s="58">
        <f t="shared" si="3"/>
        <v>0.64761167624944715</v>
      </c>
      <c r="L13" s="56">
        <f t="shared" si="4"/>
        <v>4.4587123238808646E-2</v>
      </c>
      <c r="M13" s="13"/>
      <c r="N13" s="57">
        <v>13408</v>
      </c>
      <c r="O13" s="58">
        <f t="shared" si="5"/>
        <v>0.70416469723228825</v>
      </c>
      <c r="P13" s="56">
        <f t="shared" si="6"/>
        <v>0.14461328325081091</v>
      </c>
      <c r="Q13" s="13"/>
      <c r="R13" s="57">
        <v>13937</v>
      </c>
      <c r="S13" s="58">
        <f t="shared" si="7"/>
        <v>0.69341758296432654</v>
      </c>
      <c r="T13" s="56">
        <f t="shared" si="8"/>
        <v>3.9454057279236343E-2</v>
      </c>
      <c r="U13" s="13"/>
      <c r="V13" s="57">
        <v>14299</v>
      </c>
      <c r="W13" s="58">
        <f t="shared" si="9"/>
        <v>0.67090508140571481</v>
      </c>
      <c r="X13" s="56">
        <f t="shared" si="10"/>
        <v>2.5974025974025983E-2</v>
      </c>
      <c r="Y13" s="13"/>
      <c r="Z13" s="57">
        <v>15343</v>
      </c>
      <c r="AA13" s="58">
        <f t="shared" si="11"/>
        <v>0.67524865768858378</v>
      </c>
      <c r="AB13" s="56">
        <f t="shared" si="12"/>
        <v>7.3012098748164167E-2</v>
      </c>
      <c r="AC13" s="13"/>
      <c r="AD13" s="57">
        <v>16511</v>
      </c>
      <c r="AE13" s="58">
        <f t="shared" si="13"/>
        <v>0.69103921650692668</v>
      </c>
      <c r="AF13" s="56">
        <f t="shared" si="14"/>
        <v>7.6125920615264242E-2</v>
      </c>
      <c r="AG13" s="13"/>
      <c r="AH13" s="57">
        <v>16758</v>
      </c>
      <c r="AI13" s="58">
        <f t="shared" si="15"/>
        <v>0.69033985581874358</v>
      </c>
      <c r="AJ13" s="56">
        <f t="shared" si="16"/>
        <v>1.4959723820483273E-2</v>
      </c>
      <c r="AK13" s="13"/>
      <c r="AL13" s="57">
        <v>16419</v>
      </c>
      <c r="AM13" s="58">
        <f t="shared" si="17"/>
        <v>0.70552595393606055</v>
      </c>
      <c r="AN13" s="56">
        <f t="shared" si="18"/>
        <v>-2.0229144289294676E-2</v>
      </c>
      <c r="AO13" s="13"/>
      <c r="AP13" s="57">
        <v>16439</v>
      </c>
      <c r="AQ13" s="58">
        <f t="shared" si="19"/>
        <v>0.7081197501615335</v>
      </c>
      <c r="AR13" s="56">
        <f t="shared" si="20"/>
        <v>1.2181009805711795E-3</v>
      </c>
      <c r="AS13" s="13"/>
      <c r="AT13" s="57">
        <v>16364</v>
      </c>
      <c r="AU13" s="58">
        <f t="shared" si="21"/>
        <v>0.71446035626964721</v>
      </c>
      <c r="AV13" s="56">
        <f t="shared" si="22"/>
        <v>-4.5623213090820736E-3</v>
      </c>
      <c r="AW13" s="13"/>
      <c r="AX13" s="57">
        <v>14763</v>
      </c>
      <c r="AY13" s="58">
        <f t="shared" si="23"/>
        <v>0.66398308896284974</v>
      </c>
      <c r="AZ13" s="56">
        <f t="shared" si="24"/>
        <v>-9.7836714739672481E-2</v>
      </c>
      <c r="BA13" s="13"/>
      <c r="BB13" s="57">
        <v>15758</v>
      </c>
      <c r="BC13" s="58">
        <f t="shared" si="25"/>
        <v>0.71581720723176157</v>
      </c>
      <c r="BD13" s="56">
        <f t="shared" si="26"/>
        <v>6.7398225292962133E-2</v>
      </c>
      <c r="BE13" s="13"/>
      <c r="BF13" s="57">
        <v>15105</v>
      </c>
      <c r="BG13" s="58">
        <f t="shared" si="27"/>
        <v>0.67614145031333928</v>
      </c>
      <c r="BH13" s="56">
        <f t="shared" si="28"/>
        <v>-4.1439268942759289E-2</v>
      </c>
      <c r="BI13" s="13"/>
      <c r="BJ13" s="57">
        <v>16983</v>
      </c>
      <c r="BK13" s="58">
        <f t="shared" si="29"/>
        <v>0.72900927197802201</v>
      </c>
      <c r="BL13" s="56">
        <f t="shared" si="30"/>
        <v>0.12432969215491552</v>
      </c>
      <c r="BM13" s="13"/>
      <c r="BN13" s="57">
        <v>16953</v>
      </c>
      <c r="BO13" s="58">
        <f t="shared" si="31"/>
        <v>0.70388208428482457</v>
      </c>
      <c r="BP13" s="56">
        <f t="shared" si="32"/>
        <v>-1.7664723547076155E-3</v>
      </c>
      <c r="BQ13" s="13"/>
      <c r="BR13" s="57"/>
      <c r="BS13" s="83"/>
      <c r="BT13" s="56"/>
      <c r="BU13" s="13"/>
      <c r="BV13" s="57"/>
      <c r="BW13" s="83"/>
      <c r="BX13" s="56"/>
      <c r="CA13" s="82"/>
    </row>
    <row r="14" spans="2:79" s="6" customFormat="1" ht="12.75" hidden="1" customHeight="1" outlineLevel="1" x14ac:dyDescent="0.2">
      <c r="B14" s="53" t="s">
        <v>55</v>
      </c>
      <c r="C14" s="57">
        <v>11749</v>
      </c>
      <c r="D14" s="58">
        <f t="shared" si="0"/>
        <v>0.73730781299027304</v>
      </c>
      <c r="E14" s="13"/>
      <c r="F14" s="57">
        <v>13035</v>
      </c>
      <c r="G14" s="58">
        <f t="shared" si="1"/>
        <v>0.75961538461538458</v>
      </c>
      <c r="H14" s="56">
        <f t="shared" si="2"/>
        <v>0.10945612392544057</v>
      </c>
      <c r="I14" s="13"/>
      <c r="J14" s="57">
        <v>13563</v>
      </c>
      <c r="K14" s="58">
        <f t="shared" si="3"/>
        <v>0.74983414418398942</v>
      </c>
      <c r="L14" s="56">
        <f t="shared" si="4"/>
        <v>4.0506329113924044E-2</v>
      </c>
      <c r="M14" s="13"/>
      <c r="N14" s="57">
        <v>14450</v>
      </c>
      <c r="O14" s="58">
        <f t="shared" si="5"/>
        <v>0.75888871382805523</v>
      </c>
      <c r="P14" s="56">
        <f t="shared" si="6"/>
        <v>6.5398510653985165E-2</v>
      </c>
      <c r="Q14" s="13"/>
      <c r="R14" s="57">
        <v>15627</v>
      </c>
      <c r="S14" s="58">
        <f t="shared" si="7"/>
        <v>0.777501368227275</v>
      </c>
      <c r="T14" s="56">
        <f t="shared" si="8"/>
        <v>8.1453287197231772E-2</v>
      </c>
      <c r="U14" s="13"/>
      <c r="V14" s="57">
        <v>17009</v>
      </c>
      <c r="W14" s="58">
        <f t="shared" si="9"/>
        <v>0.79805752357715953</v>
      </c>
      <c r="X14" s="56">
        <f t="shared" si="10"/>
        <v>8.8436680104946541E-2</v>
      </c>
      <c r="Y14" s="13"/>
      <c r="Z14" s="57">
        <v>17777</v>
      </c>
      <c r="AA14" s="58">
        <f t="shared" si="11"/>
        <v>0.78236950972625652</v>
      </c>
      <c r="AB14" s="56">
        <f t="shared" si="12"/>
        <v>4.5152566288435558E-2</v>
      </c>
      <c r="AC14" s="13"/>
      <c r="AD14" s="57">
        <v>18302</v>
      </c>
      <c r="AE14" s="58">
        <f t="shared" si="13"/>
        <v>0.7659984095760265</v>
      </c>
      <c r="AF14" s="56">
        <f t="shared" si="14"/>
        <v>2.9532542048714694E-2</v>
      </c>
      <c r="AG14" s="13"/>
      <c r="AH14" s="57">
        <v>18498</v>
      </c>
      <c r="AI14" s="58">
        <f t="shared" si="15"/>
        <v>0.76201853759011329</v>
      </c>
      <c r="AJ14" s="56">
        <f t="shared" si="16"/>
        <v>1.0709212107966382E-2</v>
      </c>
      <c r="AK14" s="13"/>
      <c r="AL14" s="57">
        <v>17843</v>
      </c>
      <c r="AM14" s="58">
        <f t="shared" si="17"/>
        <v>0.76671536610519075</v>
      </c>
      <c r="AN14" s="56">
        <f t="shared" si="18"/>
        <v>-3.5409233430641174E-2</v>
      </c>
      <c r="AO14" s="13"/>
      <c r="AP14" s="57">
        <v>17670</v>
      </c>
      <c r="AQ14" s="58">
        <f t="shared" si="19"/>
        <v>0.76114581089812616</v>
      </c>
      <c r="AR14" s="56">
        <f t="shared" si="20"/>
        <v>-9.695678977750366E-3</v>
      </c>
      <c r="AS14" s="13"/>
      <c r="AT14" s="57">
        <v>17212</v>
      </c>
      <c r="AU14" s="58">
        <f t="shared" si="21"/>
        <v>0.75148445686343002</v>
      </c>
      <c r="AV14" s="56">
        <f t="shared" si="22"/>
        <v>-2.5919637804187934E-2</v>
      </c>
      <c r="AW14" s="13"/>
      <c r="AX14" s="57">
        <v>16344</v>
      </c>
      <c r="AY14" s="58">
        <f t="shared" si="23"/>
        <v>0.73509040208689391</v>
      </c>
      <c r="AZ14" s="56">
        <f t="shared" si="24"/>
        <v>-5.0429932605159156E-2</v>
      </c>
      <c r="BA14" s="13"/>
      <c r="BB14" s="57">
        <v>16067</v>
      </c>
      <c r="BC14" s="58">
        <f t="shared" si="25"/>
        <v>0.72985372944489868</v>
      </c>
      <c r="BD14" s="56">
        <f t="shared" si="26"/>
        <v>-1.6948115516397411E-2</v>
      </c>
      <c r="BE14" s="13"/>
      <c r="BF14" s="57">
        <v>16416</v>
      </c>
      <c r="BG14" s="58">
        <f t="shared" si="27"/>
        <v>0.73482542524619521</v>
      </c>
      <c r="BH14" s="56">
        <f t="shared" si="28"/>
        <v>2.1721541046866299E-2</v>
      </c>
      <c r="BI14" s="13"/>
      <c r="BJ14" s="57">
        <v>17044</v>
      </c>
      <c r="BK14" s="58">
        <f t="shared" si="29"/>
        <v>0.73162774725274726</v>
      </c>
      <c r="BL14" s="56">
        <f t="shared" si="30"/>
        <v>3.8255360623781653E-2</v>
      </c>
      <c r="BM14" s="13"/>
      <c r="BN14" s="57">
        <v>17456</v>
      </c>
      <c r="BO14" s="58">
        <f t="shared" si="31"/>
        <v>0.72476645214864022</v>
      </c>
      <c r="BP14" s="56">
        <f t="shared" si="32"/>
        <v>2.4172729406242599E-2</v>
      </c>
      <c r="BQ14" s="13"/>
      <c r="BR14" s="57"/>
      <c r="BS14" s="83"/>
      <c r="BT14" s="56"/>
      <c r="BU14" s="13"/>
      <c r="BV14" s="57"/>
      <c r="BW14" s="83"/>
      <c r="BX14" s="56"/>
      <c r="CA14" s="82"/>
    </row>
    <row r="15" spans="2:79" s="6" customFormat="1" ht="12.75" hidden="1" customHeight="1" outlineLevel="1" x14ac:dyDescent="0.2">
      <c r="B15" s="53" t="s">
        <v>56</v>
      </c>
      <c r="C15" s="57">
        <v>12047</v>
      </c>
      <c r="D15" s="58">
        <f t="shared" si="0"/>
        <v>0.75600878569187324</v>
      </c>
      <c r="E15" s="13"/>
      <c r="F15" s="57">
        <v>13072</v>
      </c>
      <c r="G15" s="58">
        <f t="shared" si="1"/>
        <v>0.7617715617715618</v>
      </c>
      <c r="H15" s="56">
        <f t="shared" si="2"/>
        <v>8.5083423258902613E-2</v>
      </c>
      <c r="I15" s="13"/>
      <c r="J15" s="57">
        <v>14281</v>
      </c>
      <c r="K15" s="58">
        <f t="shared" si="3"/>
        <v>0.78952896948252982</v>
      </c>
      <c r="L15" s="56">
        <f t="shared" si="4"/>
        <v>9.2487760097919258E-2</v>
      </c>
      <c r="M15" s="13"/>
      <c r="N15" s="57">
        <v>15355</v>
      </c>
      <c r="O15" s="58">
        <f t="shared" si="5"/>
        <v>0.80641773016123097</v>
      </c>
      <c r="P15" s="56">
        <f t="shared" si="6"/>
        <v>7.5204817589804573E-2</v>
      </c>
      <c r="Q15" s="13"/>
      <c r="R15" s="57">
        <v>16305</v>
      </c>
      <c r="S15" s="58">
        <f t="shared" si="7"/>
        <v>0.81123438977063533</v>
      </c>
      <c r="T15" s="56">
        <f t="shared" si="8"/>
        <v>6.1869098013676238E-2</v>
      </c>
      <c r="U15" s="13"/>
      <c r="V15" s="57">
        <v>17580</v>
      </c>
      <c r="W15" s="58">
        <f t="shared" si="9"/>
        <v>0.82484868390184396</v>
      </c>
      <c r="X15" s="56">
        <f t="shared" si="10"/>
        <v>7.8196872125114947E-2</v>
      </c>
      <c r="Y15" s="13"/>
      <c r="Z15" s="57">
        <v>18621</v>
      </c>
      <c r="AA15" s="58">
        <f t="shared" si="11"/>
        <v>0.81951412727752837</v>
      </c>
      <c r="AB15" s="56">
        <f t="shared" si="12"/>
        <v>5.9215017064846442E-2</v>
      </c>
      <c r="AC15" s="13"/>
      <c r="AD15" s="57">
        <v>19840</v>
      </c>
      <c r="AE15" s="58">
        <f t="shared" si="13"/>
        <v>0.8303687272422885</v>
      </c>
      <c r="AF15" s="56">
        <f t="shared" si="14"/>
        <v>6.5463723752752223E-2</v>
      </c>
      <c r="AG15" s="13"/>
      <c r="AH15" s="57">
        <v>19993</v>
      </c>
      <c r="AI15" s="58">
        <f t="shared" si="15"/>
        <v>0.82360453141091661</v>
      </c>
      <c r="AJ15" s="56">
        <f t="shared" si="16"/>
        <v>7.7116935483871885E-3</v>
      </c>
      <c r="AK15" s="13"/>
      <c r="AL15" s="57">
        <v>19246</v>
      </c>
      <c r="AM15" s="58">
        <f t="shared" si="17"/>
        <v>0.82700240632519761</v>
      </c>
      <c r="AN15" s="56">
        <f t="shared" si="18"/>
        <v>-3.7363077076976947E-2</v>
      </c>
      <c r="AO15" s="13"/>
      <c r="AP15" s="57">
        <v>18947</v>
      </c>
      <c r="AQ15" s="58">
        <f t="shared" si="19"/>
        <v>0.8161533491277192</v>
      </c>
      <c r="AR15" s="56">
        <f t="shared" si="20"/>
        <v>-1.5535695728982613E-2</v>
      </c>
      <c r="AS15" s="13"/>
      <c r="AT15" s="57">
        <v>18716</v>
      </c>
      <c r="AU15" s="58">
        <f t="shared" si="21"/>
        <v>0.81714984282221448</v>
      </c>
      <c r="AV15" s="56">
        <f t="shared" si="22"/>
        <v>-1.2191903731461395E-2</v>
      </c>
      <c r="AW15" s="13"/>
      <c r="AX15" s="57">
        <v>18281</v>
      </c>
      <c r="AY15" s="58">
        <f t="shared" si="23"/>
        <v>0.82220922910857241</v>
      </c>
      <c r="AZ15" s="56">
        <f t="shared" si="24"/>
        <v>-2.3242145757640498E-2</v>
      </c>
      <c r="BA15" s="13"/>
      <c r="BB15" s="57">
        <v>17684</v>
      </c>
      <c r="BC15" s="58">
        <f t="shared" si="25"/>
        <v>0.80330698646315979</v>
      </c>
      <c r="BD15" s="56">
        <f t="shared" si="26"/>
        <v>-3.265685684590558E-2</v>
      </c>
      <c r="BE15" s="13"/>
      <c r="BF15" s="57">
        <v>18031</v>
      </c>
      <c r="BG15" s="58">
        <f t="shared" si="27"/>
        <v>0.80711727842435099</v>
      </c>
      <c r="BH15" s="56">
        <f t="shared" si="28"/>
        <v>1.9622257407826194E-2</v>
      </c>
      <c r="BI15" s="13"/>
      <c r="BJ15" s="57">
        <v>18503</v>
      </c>
      <c r="BK15" s="58">
        <f t="shared" si="29"/>
        <v>0.79425652472527475</v>
      </c>
      <c r="BL15" s="56">
        <f t="shared" si="30"/>
        <v>2.6177139371083236E-2</v>
      </c>
      <c r="BM15" s="13"/>
      <c r="BN15" s="57">
        <v>19011</v>
      </c>
      <c r="BO15" s="58">
        <f t="shared" si="31"/>
        <v>0.78932945816898481</v>
      </c>
      <c r="BP15" s="56">
        <f t="shared" si="32"/>
        <v>2.7455007296114164E-2</v>
      </c>
      <c r="BQ15" s="13"/>
      <c r="BR15" s="57"/>
      <c r="BS15" s="83"/>
      <c r="BT15" s="56"/>
      <c r="BU15" s="13"/>
      <c r="BV15" s="57"/>
      <c r="BW15" s="83"/>
      <c r="BX15" s="56"/>
      <c r="CA15" s="82"/>
    </row>
    <row r="16" spans="2:79" s="6" customFormat="1" ht="15" collapsed="1" x14ac:dyDescent="0.25">
      <c r="B16" s="52" t="s">
        <v>1</v>
      </c>
      <c r="C16" s="55">
        <v>16692</v>
      </c>
      <c r="D16" s="56">
        <f t="shared" si="0"/>
        <v>1.0475054910574209</v>
      </c>
      <c r="F16" s="55">
        <v>17917</v>
      </c>
      <c r="G16" s="56">
        <f t="shared" si="1"/>
        <v>1.0441142191142192</v>
      </c>
      <c r="H16" s="56">
        <f t="shared" si="2"/>
        <v>7.3388449556673896E-2</v>
      </c>
      <c r="J16" s="55">
        <v>19227</v>
      </c>
      <c r="K16" s="56">
        <f t="shared" si="3"/>
        <v>1.0629699248120301</v>
      </c>
      <c r="L16" s="56">
        <f t="shared" si="4"/>
        <v>7.3114918792208439E-2</v>
      </c>
      <c r="N16" s="55">
        <v>20374</v>
      </c>
      <c r="O16" s="56">
        <f t="shared" si="5"/>
        <v>1.0700068273725118</v>
      </c>
      <c r="P16" s="56">
        <f t="shared" si="6"/>
        <v>5.9655692515732994E-2</v>
      </c>
      <c r="R16" s="55">
        <v>21535</v>
      </c>
      <c r="S16" s="56">
        <f t="shared" si="7"/>
        <v>1.0714463406139609</v>
      </c>
      <c r="T16" s="56">
        <f t="shared" si="8"/>
        <v>5.6984391871993667E-2</v>
      </c>
      <c r="V16" s="55">
        <v>22873</v>
      </c>
      <c r="W16" s="56">
        <f t="shared" si="9"/>
        <v>1.0731947637592081</v>
      </c>
      <c r="X16" s="56">
        <f t="shared" si="10"/>
        <v>6.2131413977246419E-2</v>
      </c>
      <c r="Z16" s="55">
        <v>24480</v>
      </c>
      <c r="AA16" s="56">
        <f t="shared" si="11"/>
        <v>1.0773699498283602</v>
      </c>
      <c r="AB16" s="56">
        <f t="shared" si="12"/>
        <v>7.0257508853233119E-2</v>
      </c>
      <c r="AD16" s="55">
        <v>26141</v>
      </c>
      <c r="AE16" s="56">
        <f t="shared" si="13"/>
        <v>1.0940861340141463</v>
      </c>
      <c r="AF16" s="56">
        <f t="shared" si="14"/>
        <v>6.7851307189542576E-2</v>
      </c>
      <c r="AH16" s="55">
        <v>26650</v>
      </c>
      <c r="AI16" s="56">
        <f t="shared" si="15"/>
        <v>1.09783728115345</v>
      </c>
      <c r="AJ16" s="56">
        <f t="shared" si="16"/>
        <v>1.9471328564324208E-2</v>
      </c>
      <c r="AL16" s="55">
        <v>25391</v>
      </c>
      <c r="AM16" s="56">
        <f t="shared" si="17"/>
        <v>1.0910536266758337</v>
      </c>
      <c r="AN16" s="56">
        <f t="shared" si="18"/>
        <v>-4.7242026266416492E-2</v>
      </c>
      <c r="AP16" s="55">
        <v>25603</v>
      </c>
      <c r="AQ16" s="56">
        <f t="shared" si="19"/>
        <v>1.1028645272453155</v>
      </c>
      <c r="AR16" s="56">
        <f t="shared" si="20"/>
        <v>8.3494151470993039E-3</v>
      </c>
      <c r="AT16" s="55">
        <v>25227</v>
      </c>
      <c r="AU16" s="56">
        <f t="shared" si="21"/>
        <v>1.1014233321690534</v>
      </c>
      <c r="AV16" s="56">
        <f t="shared" si="22"/>
        <v>-1.4685779010272237E-2</v>
      </c>
      <c r="AX16" s="55">
        <v>24267</v>
      </c>
      <c r="AY16" s="56">
        <f t="shared" si="23"/>
        <v>1.0914365386345237</v>
      </c>
      <c r="AZ16" s="56">
        <f t="shared" si="24"/>
        <v>-3.805446545368063E-2</v>
      </c>
      <c r="BB16" s="55">
        <v>24417</v>
      </c>
      <c r="BC16" s="56">
        <f t="shared" si="25"/>
        <v>1.1091578086672118</v>
      </c>
      <c r="BD16" s="56">
        <f t="shared" si="26"/>
        <v>6.1812337742612744E-3</v>
      </c>
      <c r="BF16" s="55">
        <v>24694</v>
      </c>
      <c r="BG16" s="56">
        <f t="shared" si="27"/>
        <v>1.1053715308863026</v>
      </c>
      <c r="BH16" s="56">
        <f t="shared" si="28"/>
        <v>1.1344555023139691E-2</v>
      </c>
      <c r="BJ16" s="55">
        <v>25214</v>
      </c>
      <c r="BK16" s="56">
        <f t="shared" si="29"/>
        <v>1.0823317307692308</v>
      </c>
      <c r="BL16" s="56">
        <f t="shared" si="30"/>
        <v>2.1057746821090184E-2</v>
      </c>
      <c r="BN16" s="55">
        <v>26352</v>
      </c>
      <c r="BO16" s="56">
        <f t="shared" si="31"/>
        <v>1.0941249740502388</v>
      </c>
      <c r="BP16" s="56">
        <f t="shared" si="32"/>
        <v>4.5133655905449377E-2</v>
      </c>
      <c r="BR16" s="55">
        <v>27650</v>
      </c>
      <c r="BS16" s="59">
        <f>BR16/BR$69</f>
        <v>1.1031758697733802</v>
      </c>
      <c r="BT16" s="56">
        <f>IF(BN16&gt;0,BR16/BN16-1,"")</f>
        <v>4.9256223436551227E-2</v>
      </c>
      <c r="BV16" s="55">
        <v>28640</v>
      </c>
      <c r="BW16" s="59">
        <f>BV16/BV$69</f>
        <v>1.107758954127021</v>
      </c>
      <c r="BX16" s="56">
        <f>IF(BR16&gt;0,BV16/BR16-1,"")</f>
        <v>3.5804701627486502E-2</v>
      </c>
      <c r="CA16" s="82"/>
    </row>
    <row r="17" spans="2:79" s="6" customFormat="1" ht="12.75" hidden="1" customHeight="1" outlineLevel="1" x14ac:dyDescent="0.2">
      <c r="B17" s="53" t="s">
        <v>57</v>
      </c>
      <c r="C17" s="57">
        <v>16032</v>
      </c>
      <c r="D17" s="58">
        <f t="shared" si="0"/>
        <v>1.0060872293693128</v>
      </c>
      <c r="F17" s="57">
        <v>17747</v>
      </c>
      <c r="G17" s="58">
        <f t="shared" si="1"/>
        <v>1.0342074592074593</v>
      </c>
      <c r="H17" s="56">
        <f t="shared" si="2"/>
        <v>0.10697355289421151</v>
      </c>
      <c r="J17" s="57">
        <v>19047</v>
      </c>
      <c r="K17" s="58">
        <f t="shared" si="3"/>
        <v>1.0530185758513932</v>
      </c>
      <c r="L17" s="56">
        <f t="shared" si="4"/>
        <v>7.3251817208542347E-2</v>
      </c>
      <c r="N17" s="57">
        <v>20193</v>
      </c>
      <c r="O17" s="58">
        <f t="shared" si="5"/>
        <v>1.0605010241058768</v>
      </c>
      <c r="P17" s="56">
        <f t="shared" si="6"/>
        <v>6.0166955426051327E-2</v>
      </c>
      <c r="R17" s="57">
        <v>21081</v>
      </c>
      <c r="S17" s="58">
        <f t="shared" si="7"/>
        <v>1.0488581521468729</v>
      </c>
      <c r="T17" s="56">
        <f t="shared" si="8"/>
        <v>4.3975635121081602E-2</v>
      </c>
      <c r="V17" s="57">
        <v>21889</v>
      </c>
      <c r="W17" s="58">
        <f t="shared" si="9"/>
        <v>1.0270257589264769</v>
      </c>
      <c r="X17" s="56">
        <f t="shared" si="10"/>
        <v>3.8328352544945599E-2</v>
      </c>
      <c r="Z17" s="57">
        <v>23463</v>
      </c>
      <c r="AA17" s="58">
        <f t="shared" si="11"/>
        <v>1.0326115658832848</v>
      </c>
      <c r="AB17" s="56">
        <f t="shared" si="12"/>
        <v>7.1908264425053714E-2</v>
      </c>
      <c r="AD17" s="57">
        <v>25666</v>
      </c>
      <c r="AE17" s="58">
        <f t="shared" si="13"/>
        <v>1.0742058343447871</v>
      </c>
      <c r="AF17" s="56">
        <f t="shared" si="14"/>
        <v>9.389251161403056E-2</v>
      </c>
      <c r="AH17" s="57">
        <v>27084</v>
      </c>
      <c r="AI17" s="58">
        <f t="shared" si="15"/>
        <v>1.1157157569515963</v>
      </c>
      <c r="AJ17" s="56">
        <f t="shared" si="16"/>
        <v>5.5248188264630294E-2</v>
      </c>
      <c r="AL17" s="57">
        <v>25539</v>
      </c>
      <c r="AM17" s="58">
        <f t="shared" si="17"/>
        <v>1.097413200412513</v>
      </c>
      <c r="AN17" s="56">
        <f t="shared" si="18"/>
        <v>-5.7044749667700456E-2</v>
      </c>
      <c r="AP17" s="57">
        <v>26071</v>
      </c>
      <c r="AQ17" s="58">
        <f t="shared" si="19"/>
        <v>1.123023906956709</v>
      </c>
      <c r="AR17" s="56">
        <f t="shared" si="20"/>
        <v>2.0830886095775103E-2</v>
      </c>
      <c r="AT17" s="57">
        <v>25919</v>
      </c>
      <c r="AU17" s="58">
        <f t="shared" si="21"/>
        <v>1.1316363953894517</v>
      </c>
      <c r="AV17" s="56">
        <f t="shared" si="22"/>
        <v>-5.8302328257451297E-3</v>
      </c>
      <c r="AX17" s="57">
        <v>24785</v>
      </c>
      <c r="AY17" s="58">
        <f t="shared" si="23"/>
        <v>1.1147341908788342</v>
      </c>
      <c r="AZ17" s="56">
        <f t="shared" si="24"/>
        <v>-4.375168795092399E-2</v>
      </c>
      <c r="BB17" s="57">
        <v>25450</v>
      </c>
      <c r="BC17" s="58">
        <f t="shared" si="25"/>
        <v>1.1560824929590261</v>
      </c>
      <c r="BD17" s="56">
        <f t="shared" si="26"/>
        <v>2.6830744401856066E-2</v>
      </c>
      <c r="BF17" s="57">
        <v>25204</v>
      </c>
      <c r="BG17" s="58">
        <f t="shared" si="27"/>
        <v>1.1282005371530885</v>
      </c>
      <c r="BH17" s="56">
        <f t="shared" si="28"/>
        <v>-9.6660117878192287E-3</v>
      </c>
      <c r="BJ17" s="57">
        <v>25484</v>
      </c>
      <c r="BK17" s="58">
        <f t="shared" si="29"/>
        <v>1.0939217032967032</v>
      </c>
      <c r="BL17" s="56">
        <f t="shared" si="30"/>
        <v>1.1109347722583651E-2</v>
      </c>
      <c r="BN17" s="57">
        <v>27369</v>
      </c>
      <c r="BO17" s="58">
        <f t="shared" si="31"/>
        <v>1.1363504255760848</v>
      </c>
      <c r="BP17" s="56">
        <f t="shared" si="32"/>
        <v>7.3967979908962533E-2</v>
      </c>
      <c r="BR17" s="57"/>
      <c r="BS17" s="83"/>
      <c r="BT17" s="56"/>
      <c r="BV17" s="57"/>
      <c r="BW17" s="83"/>
      <c r="BX17" s="56"/>
      <c r="CA17" s="82"/>
    </row>
    <row r="18" spans="2:79" s="6" customFormat="1" ht="12.75" hidden="1" customHeight="1" outlineLevel="1" x14ac:dyDescent="0.2">
      <c r="B18" s="53" t="s">
        <v>58</v>
      </c>
      <c r="C18" s="57">
        <v>16678</v>
      </c>
      <c r="D18" s="58">
        <f t="shared" si="0"/>
        <v>1.0466269218700972</v>
      </c>
      <c r="F18" s="57">
        <v>17947</v>
      </c>
      <c r="G18" s="58">
        <f t="shared" si="1"/>
        <v>1.0458624708624709</v>
      </c>
      <c r="H18" s="56">
        <f t="shared" si="2"/>
        <v>7.6088259983211337E-2</v>
      </c>
      <c r="J18" s="57">
        <v>19126</v>
      </c>
      <c r="K18" s="58">
        <f t="shared" si="3"/>
        <v>1.0573861123396726</v>
      </c>
      <c r="L18" s="56">
        <f t="shared" si="4"/>
        <v>6.5693430656934337E-2</v>
      </c>
      <c r="N18" s="57">
        <v>19637</v>
      </c>
      <c r="O18" s="58">
        <f t="shared" si="5"/>
        <v>1.0313008770547765</v>
      </c>
      <c r="P18" s="56">
        <f t="shared" si="6"/>
        <v>2.6717557251908497E-2</v>
      </c>
      <c r="R18" s="57">
        <v>20599</v>
      </c>
      <c r="S18" s="58">
        <f t="shared" si="7"/>
        <v>1.0248768595452511</v>
      </c>
      <c r="T18" s="56">
        <f t="shared" si="8"/>
        <v>4.8989153129296747E-2</v>
      </c>
      <c r="V18" s="57">
        <v>22280</v>
      </c>
      <c r="W18" s="58">
        <f t="shared" si="9"/>
        <v>1.0453713695866373</v>
      </c>
      <c r="X18" s="56">
        <f t="shared" si="10"/>
        <v>8.1605903199184482E-2</v>
      </c>
      <c r="Z18" s="57">
        <v>23590</v>
      </c>
      <c r="AA18" s="58">
        <f t="shared" si="11"/>
        <v>1.0382008626001231</v>
      </c>
      <c r="AB18" s="56">
        <f t="shared" si="12"/>
        <v>5.8797127468581678E-2</v>
      </c>
      <c r="AD18" s="57">
        <v>24937</v>
      </c>
      <c r="AE18" s="58">
        <f t="shared" si="13"/>
        <v>1.0436948060101285</v>
      </c>
      <c r="AF18" s="56">
        <f t="shared" si="14"/>
        <v>5.710046629927934E-2</v>
      </c>
      <c r="AH18" s="57">
        <v>25856</v>
      </c>
      <c r="AI18" s="58">
        <f t="shared" si="15"/>
        <v>1.0651287332646755</v>
      </c>
      <c r="AJ18" s="56">
        <f t="shared" si="16"/>
        <v>3.6852869230460827E-2</v>
      </c>
      <c r="AL18" s="57">
        <v>24393</v>
      </c>
      <c r="AM18" s="58">
        <f t="shared" si="17"/>
        <v>1.0481694740460639</v>
      </c>
      <c r="AN18" s="56">
        <f t="shared" si="18"/>
        <v>-5.6582611386138626E-2</v>
      </c>
      <c r="AP18" s="57">
        <v>24544</v>
      </c>
      <c r="AQ18" s="58">
        <f t="shared" si="19"/>
        <v>1.0572474693086367</v>
      </c>
      <c r="AR18" s="56">
        <f t="shared" si="20"/>
        <v>6.1903004960439656E-3</v>
      </c>
      <c r="AT18" s="57">
        <v>24302</v>
      </c>
      <c r="AU18" s="58">
        <f t="shared" si="21"/>
        <v>1.0610373733845617</v>
      </c>
      <c r="AV18" s="56">
        <f t="shared" si="22"/>
        <v>-9.8598435462842193E-3</v>
      </c>
      <c r="AX18" s="57">
        <v>24037</v>
      </c>
      <c r="AY18" s="58">
        <f t="shared" si="23"/>
        <v>1.0810920212287487</v>
      </c>
      <c r="AZ18" s="56">
        <f t="shared" si="24"/>
        <v>-1.090445230845194E-2</v>
      </c>
      <c r="BB18" s="57">
        <v>24329</v>
      </c>
      <c r="BC18" s="58">
        <f t="shared" si="25"/>
        <v>1.1051603525029527</v>
      </c>
      <c r="BD18" s="56">
        <f t="shared" si="26"/>
        <v>1.2147938594666563E-2</v>
      </c>
      <c r="BF18" s="57">
        <v>24563</v>
      </c>
      <c r="BG18" s="58">
        <f t="shared" si="27"/>
        <v>1.0995076096687555</v>
      </c>
      <c r="BH18" s="56">
        <f t="shared" si="28"/>
        <v>9.6181511776070039E-3</v>
      </c>
      <c r="BJ18" s="57">
        <v>24129</v>
      </c>
      <c r="BK18" s="58">
        <f t="shared" si="29"/>
        <v>1.0357572115384615</v>
      </c>
      <c r="BL18" s="56">
        <f t="shared" si="30"/>
        <v>-1.7668851524650919E-2</v>
      </c>
      <c r="BN18" s="57">
        <v>24263</v>
      </c>
      <c r="BO18" s="58">
        <f t="shared" si="31"/>
        <v>1.0073904920074734</v>
      </c>
      <c r="BP18" s="56">
        <f t="shared" si="32"/>
        <v>5.5534833602719491E-3</v>
      </c>
      <c r="BR18" s="57"/>
      <c r="BS18" s="83"/>
      <c r="BT18" s="56"/>
      <c r="BV18" s="57"/>
      <c r="BW18" s="83"/>
      <c r="BX18" s="56"/>
      <c r="CA18" s="82"/>
    </row>
    <row r="19" spans="2:79" s="6" customFormat="1" ht="12.75" hidden="1" customHeight="1" outlineLevel="1" x14ac:dyDescent="0.2">
      <c r="B19" s="53" t="s">
        <v>59</v>
      </c>
      <c r="C19" s="57">
        <v>16853</v>
      </c>
      <c r="D19" s="58">
        <f t="shared" si="0"/>
        <v>1.0576090367116411</v>
      </c>
      <c r="F19" s="57">
        <v>17953</v>
      </c>
      <c r="G19" s="58">
        <f t="shared" si="1"/>
        <v>1.0462121212121211</v>
      </c>
      <c r="H19" s="56">
        <f t="shared" si="2"/>
        <v>6.5270278288731998E-2</v>
      </c>
      <c r="J19" s="57">
        <v>19286</v>
      </c>
      <c r="K19" s="58">
        <f t="shared" si="3"/>
        <v>1.0662317558602388</v>
      </c>
      <c r="L19" s="56">
        <f t="shared" si="4"/>
        <v>7.4249429064780159E-2</v>
      </c>
      <c r="N19" s="57">
        <v>20532</v>
      </c>
      <c r="O19" s="58">
        <f t="shared" si="5"/>
        <v>1.0783047108870332</v>
      </c>
      <c r="P19" s="56">
        <f t="shared" si="6"/>
        <v>6.4606450274810712E-2</v>
      </c>
      <c r="R19" s="57">
        <v>21789</v>
      </c>
      <c r="S19" s="58">
        <f t="shared" si="7"/>
        <v>1.0840837852629484</v>
      </c>
      <c r="T19" s="56">
        <f t="shared" si="8"/>
        <v>6.1221507890122817E-2</v>
      </c>
      <c r="V19" s="57">
        <v>23198</v>
      </c>
      <c r="W19" s="58">
        <f t="shared" si="9"/>
        <v>1.0884436728757096</v>
      </c>
      <c r="X19" s="56">
        <f t="shared" si="10"/>
        <v>6.4665656982881181E-2</v>
      </c>
      <c r="Z19" s="57">
        <v>24858</v>
      </c>
      <c r="AA19" s="58">
        <f t="shared" si="11"/>
        <v>1.0940058093477687</v>
      </c>
      <c r="AB19" s="56">
        <f t="shared" si="12"/>
        <v>7.1557892921803701E-2</v>
      </c>
      <c r="AD19" s="57">
        <v>26437</v>
      </c>
      <c r="AE19" s="58">
        <f t="shared" si="13"/>
        <v>1.1064746997028418</v>
      </c>
      <c r="AF19" s="56">
        <f t="shared" si="14"/>
        <v>6.3520798133397616E-2</v>
      </c>
      <c r="AH19" s="57">
        <v>26669</v>
      </c>
      <c r="AI19" s="58">
        <f t="shared" si="15"/>
        <v>1.0986199794026776</v>
      </c>
      <c r="AJ19" s="56">
        <f t="shared" si="16"/>
        <v>8.7755796799939834E-3</v>
      </c>
      <c r="AL19" s="57">
        <v>25506</v>
      </c>
      <c r="AM19" s="58">
        <f t="shared" si="17"/>
        <v>1.0959951873496048</v>
      </c>
      <c r="AN19" s="56">
        <f t="shared" si="18"/>
        <v>-4.3608684240128981E-2</v>
      </c>
      <c r="AP19" s="57">
        <v>25652</v>
      </c>
      <c r="AQ19" s="58">
        <f t="shared" si="19"/>
        <v>1.1049752315313375</v>
      </c>
      <c r="AR19" s="56">
        <f t="shared" si="20"/>
        <v>5.7241433388222074E-3</v>
      </c>
      <c r="AT19" s="57">
        <v>25203</v>
      </c>
      <c r="AU19" s="58">
        <f t="shared" si="21"/>
        <v>1.1003754802654557</v>
      </c>
      <c r="AV19" s="56">
        <f t="shared" si="22"/>
        <v>-1.7503508498362685E-2</v>
      </c>
      <c r="AX19" s="57">
        <v>24180</v>
      </c>
      <c r="AY19" s="58">
        <f t="shared" si="23"/>
        <v>1.0875236124853827</v>
      </c>
      <c r="AZ19" s="56">
        <f t="shared" si="24"/>
        <v>-4.0590405904059046E-2</v>
      </c>
      <c r="BB19" s="57">
        <v>24191</v>
      </c>
      <c r="BC19" s="58">
        <f t="shared" si="25"/>
        <v>1.0988916144271828</v>
      </c>
      <c r="BD19" s="56">
        <f t="shared" si="26"/>
        <v>4.5492142266345681E-4</v>
      </c>
      <c r="BF19" s="57">
        <v>24595</v>
      </c>
      <c r="BG19" s="58">
        <f t="shared" si="27"/>
        <v>1.100940017905103</v>
      </c>
      <c r="BH19" s="56">
        <f t="shared" si="28"/>
        <v>1.6700425778181982E-2</v>
      </c>
      <c r="BJ19" s="57">
        <v>25306</v>
      </c>
      <c r="BK19" s="58">
        <f t="shared" si="29"/>
        <v>1.0862809065934067</v>
      </c>
      <c r="BL19" s="56">
        <f t="shared" si="30"/>
        <v>2.8908314698109283E-2</v>
      </c>
      <c r="BN19" s="57">
        <v>26414</v>
      </c>
      <c r="BO19" s="58">
        <f t="shared" si="31"/>
        <v>1.0966991903674486</v>
      </c>
      <c r="BP19" s="56">
        <f t="shared" si="32"/>
        <v>4.3784082826207271E-2</v>
      </c>
      <c r="BR19" s="57"/>
      <c r="BS19" s="83"/>
      <c r="BT19" s="56"/>
      <c r="BV19" s="57"/>
      <c r="BW19" s="83"/>
      <c r="BX19" s="56"/>
      <c r="CA19" s="82"/>
    </row>
    <row r="20" spans="2:79" s="6" customFormat="1" ht="15" x14ac:dyDescent="0.25">
      <c r="B20" s="52" t="s">
        <v>36</v>
      </c>
      <c r="C20" s="55">
        <v>13382</v>
      </c>
      <c r="D20" s="56">
        <f t="shared" si="0"/>
        <v>0.83978663319736424</v>
      </c>
      <c r="F20" s="55">
        <v>14468</v>
      </c>
      <c r="G20" s="56">
        <f t="shared" si="1"/>
        <v>0.8431235431235431</v>
      </c>
      <c r="H20" s="56">
        <f t="shared" si="2"/>
        <v>8.1153788671349592E-2</v>
      </c>
      <c r="J20" s="55">
        <v>15361</v>
      </c>
      <c r="K20" s="56">
        <f t="shared" si="3"/>
        <v>0.84923706324635118</v>
      </c>
      <c r="L20" s="56">
        <f t="shared" si="4"/>
        <v>6.1722421896599489E-2</v>
      </c>
      <c r="N20" s="55">
        <v>16259</v>
      </c>
      <c r="O20" s="56">
        <f t="shared" si="5"/>
        <v>0.85389422824431493</v>
      </c>
      <c r="P20" s="56">
        <f t="shared" si="6"/>
        <v>5.8459735694290638E-2</v>
      </c>
      <c r="R20" s="55">
        <v>17310</v>
      </c>
      <c r="S20" s="56">
        <f t="shared" si="7"/>
        <v>0.86123687745658983</v>
      </c>
      <c r="T20" s="56">
        <f t="shared" si="8"/>
        <v>6.4641121840211646E-2</v>
      </c>
      <c r="V20" s="55">
        <v>18781</v>
      </c>
      <c r="W20" s="56">
        <f t="shared" si="9"/>
        <v>0.88119926805236237</v>
      </c>
      <c r="X20" s="56">
        <f t="shared" si="10"/>
        <v>8.4979780473714683E-2</v>
      </c>
      <c r="Z20" s="55">
        <v>20399</v>
      </c>
      <c r="AA20" s="56">
        <f t="shared" si="11"/>
        <v>0.89776428131326469</v>
      </c>
      <c r="AB20" s="56">
        <f t="shared" si="12"/>
        <v>8.6150897183323583E-2</v>
      </c>
      <c r="AD20" s="55">
        <v>21759</v>
      </c>
      <c r="AE20" s="56">
        <f t="shared" si="13"/>
        <v>0.91068513790649985</v>
      </c>
      <c r="AF20" s="56">
        <f t="shared" si="14"/>
        <v>6.6669934800725583E-2</v>
      </c>
      <c r="AH20" s="55">
        <v>22336</v>
      </c>
      <c r="AI20" s="56">
        <f t="shared" si="15"/>
        <v>0.92012358393408855</v>
      </c>
      <c r="AJ20" s="56">
        <f t="shared" si="16"/>
        <v>2.6517762764832975E-2</v>
      </c>
      <c r="AL20" s="55">
        <v>21110</v>
      </c>
      <c r="AM20" s="56">
        <f t="shared" si="17"/>
        <v>0.90709865933310418</v>
      </c>
      <c r="AN20" s="56">
        <f t="shared" si="18"/>
        <v>-5.4888968481375366E-2</v>
      </c>
      <c r="AP20" s="55">
        <v>21250</v>
      </c>
      <c r="AQ20" s="56">
        <f t="shared" si="19"/>
        <v>0.91535645057075166</v>
      </c>
      <c r="AR20" s="56">
        <f t="shared" si="20"/>
        <v>6.6319279962103739E-3</v>
      </c>
      <c r="AT20" s="55">
        <v>20895</v>
      </c>
      <c r="AU20" s="56">
        <f t="shared" si="21"/>
        <v>0.91228606356968212</v>
      </c>
      <c r="AV20" s="56">
        <f t="shared" si="22"/>
        <v>-1.6705882352941126E-2</v>
      </c>
      <c r="AX20" s="55">
        <v>20005</v>
      </c>
      <c r="AY20" s="56">
        <f t="shared" si="23"/>
        <v>0.89974813348925065</v>
      </c>
      <c r="AZ20" s="56">
        <f t="shared" si="24"/>
        <v>-4.2593921990906947E-2</v>
      </c>
      <c r="BB20" s="55">
        <v>19445</v>
      </c>
      <c r="BC20" s="56">
        <f t="shared" si="25"/>
        <v>0.88330153538657219</v>
      </c>
      <c r="BD20" s="56">
        <f t="shared" si="26"/>
        <v>-2.7993001749562652E-2</v>
      </c>
      <c r="BF20" s="55">
        <v>19508</v>
      </c>
      <c r="BG20" s="56">
        <f t="shared" si="27"/>
        <v>0.87323187108325873</v>
      </c>
      <c r="BH20" s="56">
        <f t="shared" si="28"/>
        <v>3.2399074312161602E-3</v>
      </c>
      <c r="BJ20" s="55">
        <v>20351</v>
      </c>
      <c r="BK20" s="56">
        <f t="shared" si="29"/>
        <v>0.87358344780219777</v>
      </c>
      <c r="BL20" s="56">
        <f t="shared" si="30"/>
        <v>4.3213040803772751E-2</v>
      </c>
      <c r="BN20" s="55">
        <v>20827</v>
      </c>
      <c r="BO20" s="56">
        <f t="shared" si="31"/>
        <v>0.86472908449242269</v>
      </c>
      <c r="BP20" s="56">
        <f t="shared" si="32"/>
        <v>2.3389514028794745E-2</v>
      </c>
      <c r="BR20" s="55">
        <v>22244</v>
      </c>
      <c r="BS20" s="59">
        <f>BR20/BR$69</f>
        <v>0.88748803064155757</v>
      </c>
      <c r="BT20" s="56">
        <f>IF(BN20&gt;0,BR20/BN20-1,"")</f>
        <v>6.8036683151678101E-2</v>
      </c>
      <c r="BV20" s="55">
        <v>23087</v>
      </c>
      <c r="BW20" s="59">
        <f>BV20/BV$69</f>
        <v>0.89297594182718343</v>
      </c>
      <c r="BX20" s="56">
        <f>IF(BR20&gt;0,BV20/BR20-1,"")</f>
        <v>3.7897860097104941E-2</v>
      </c>
      <c r="CA20" s="82"/>
    </row>
    <row r="21" spans="2:79" s="6" customFormat="1" ht="15" x14ac:dyDescent="0.25">
      <c r="B21" s="52" t="s">
        <v>37</v>
      </c>
      <c r="C21" s="55">
        <v>20030</v>
      </c>
      <c r="D21" s="56">
        <f t="shared" si="0"/>
        <v>1.2569814872921243</v>
      </c>
      <c r="F21" s="55">
        <v>21256</v>
      </c>
      <c r="G21" s="56">
        <f t="shared" si="1"/>
        <v>1.2386946386946387</v>
      </c>
      <c r="H21" s="56">
        <f t="shared" si="2"/>
        <v>6.1208187718422291E-2</v>
      </c>
      <c r="J21" s="55">
        <v>21684</v>
      </c>
      <c r="K21" s="56">
        <f t="shared" si="3"/>
        <v>1.1988058381247235</v>
      </c>
      <c r="L21" s="56">
        <f t="shared" si="4"/>
        <v>2.0135491155438556E-2</v>
      </c>
      <c r="N21" s="55">
        <v>21914</v>
      </c>
      <c r="O21" s="56">
        <f t="shared" si="5"/>
        <v>1.1508849325140487</v>
      </c>
      <c r="P21" s="56">
        <f t="shared" si="6"/>
        <v>1.060689909610768E-2</v>
      </c>
      <c r="R21" s="55">
        <v>22710</v>
      </c>
      <c r="S21" s="56">
        <f t="shared" si="7"/>
        <v>1.1299069605453007</v>
      </c>
      <c r="T21" s="56">
        <f t="shared" si="8"/>
        <v>3.6323811262206851E-2</v>
      </c>
      <c r="V21" s="55">
        <v>23677</v>
      </c>
      <c r="W21" s="56">
        <f t="shared" si="9"/>
        <v>1.1109182189274152</v>
      </c>
      <c r="X21" s="56">
        <f t="shared" si="10"/>
        <v>4.2580361074416651E-2</v>
      </c>
      <c r="Z21" s="55">
        <v>24746</v>
      </c>
      <c r="AA21" s="56">
        <f t="shared" si="11"/>
        <v>1.0890766657864626</v>
      </c>
      <c r="AB21" s="56">
        <f t="shared" si="12"/>
        <v>4.5149301009418386E-2</v>
      </c>
      <c r="AD21" s="55">
        <v>25502</v>
      </c>
      <c r="AE21" s="56">
        <f t="shared" si="13"/>
        <v>1.0673418993010506</v>
      </c>
      <c r="AF21" s="56">
        <f t="shared" si="14"/>
        <v>3.0550391982542724E-2</v>
      </c>
      <c r="AH21" s="55">
        <v>25717</v>
      </c>
      <c r="AI21" s="56">
        <f t="shared" si="15"/>
        <v>1.0594026776519052</v>
      </c>
      <c r="AJ21" s="56">
        <f t="shared" si="16"/>
        <v>8.4307113167594316E-3</v>
      </c>
      <c r="AL21" s="55">
        <v>24260</v>
      </c>
      <c r="AM21" s="56">
        <f t="shared" si="17"/>
        <v>1.0424544517016157</v>
      </c>
      <c r="AN21" s="56">
        <f t="shared" si="18"/>
        <v>-5.6655130847299451E-2</v>
      </c>
      <c r="AP21" s="55">
        <v>24084</v>
      </c>
      <c r="AQ21" s="56">
        <f t="shared" si="19"/>
        <v>1.0374326943786345</v>
      </c>
      <c r="AR21" s="56">
        <f t="shared" si="20"/>
        <v>-7.2547403132728894E-3</v>
      </c>
      <c r="AT21" s="55">
        <v>23762</v>
      </c>
      <c r="AU21" s="56">
        <f t="shared" si="21"/>
        <v>1.0374607055536151</v>
      </c>
      <c r="AV21" s="56">
        <f t="shared" si="22"/>
        <v>-1.3369872114266768E-2</v>
      </c>
      <c r="AX21" s="55">
        <v>23224</v>
      </c>
      <c r="AY21" s="56">
        <f t="shared" si="23"/>
        <v>1.044526401007466</v>
      </c>
      <c r="AZ21" s="56">
        <f t="shared" si="24"/>
        <v>-2.2641191818870476E-2</v>
      </c>
      <c r="BB21" s="55">
        <v>22924</v>
      </c>
      <c r="BC21" s="56">
        <f t="shared" si="25"/>
        <v>1.0413373307894975</v>
      </c>
      <c r="BD21" s="56">
        <f t="shared" si="26"/>
        <v>-1.2917671374440221E-2</v>
      </c>
      <c r="BF21" s="55">
        <v>23473</v>
      </c>
      <c r="BG21" s="56">
        <f t="shared" si="27"/>
        <v>1.0507162041181737</v>
      </c>
      <c r="BH21" s="56">
        <f t="shared" si="28"/>
        <v>2.3948700052346839E-2</v>
      </c>
      <c r="BJ21" s="55">
        <v>24446</v>
      </c>
      <c r="BK21" s="56">
        <f t="shared" si="29"/>
        <v>1.0493646978021978</v>
      </c>
      <c r="BL21" s="56">
        <f t="shared" si="30"/>
        <v>4.1451880884420422E-2</v>
      </c>
      <c r="BN21" s="55">
        <v>25483</v>
      </c>
      <c r="BO21" s="56">
        <f t="shared" si="31"/>
        <v>1.0580444259912809</v>
      </c>
      <c r="BP21" s="56">
        <f t="shared" si="32"/>
        <v>4.2420027816411743E-2</v>
      </c>
      <c r="BR21" s="55">
        <v>26284</v>
      </c>
      <c r="BS21" s="59">
        <f>BR21/BR$69</f>
        <v>1.0486753909990425</v>
      </c>
      <c r="BT21" s="56">
        <f>IF(BN21&gt;0,BR21/BN21-1,"")</f>
        <v>3.1432719852450663E-2</v>
      </c>
      <c r="BV21" s="55">
        <v>26764</v>
      </c>
      <c r="BW21" s="59">
        <f>BV21/BV$69</f>
        <v>1.0351976483329466</v>
      </c>
      <c r="BX21" s="56">
        <f>IF(BR21&gt;0,BV21/BR21-1,"")</f>
        <v>1.826206056916746E-2</v>
      </c>
      <c r="CA21" s="82"/>
    </row>
    <row r="22" spans="2:79" s="6" customFormat="1" ht="15" collapsed="1" x14ac:dyDescent="0.25">
      <c r="B22" s="52" t="s">
        <v>2</v>
      </c>
      <c r="C22" s="55">
        <v>15570</v>
      </c>
      <c r="D22" s="56">
        <f t="shared" si="0"/>
        <v>0.9770944461876373</v>
      </c>
      <c r="F22" s="55">
        <v>16759</v>
      </c>
      <c r="G22" s="56">
        <f t="shared" si="1"/>
        <v>0.97663170163170165</v>
      </c>
      <c r="H22" s="56">
        <f t="shared" si="2"/>
        <v>7.6364804110468754E-2</v>
      </c>
      <c r="J22" s="55">
        <v>17476</v>
      </c>
      <c r="K22" s="56">
        <f t="shared" si="3"/>
        <v>0.96616541353383456</v>
      </c>
      <c r="L22" s="56">
        <f t="shared" si="4"/>
        <v>4.2782982278178894E-2</v>
      </c>
      <c r="N22" s="55">
        <v>18227</v>
      </c>
      <c r="O22" s="56">
        <f t="shared" si="5"/>
        <v>0.95725014442518774</v>
      </c>
      <c r="P22" s="56">
        <f t="shared" si="6"/>
        <v>4.2973220416571367E-2</v>
      </c>
      <c r="R22" s="55">
        <v>18778</v>
      </c>
      <c r="S22" s="56">
        <f t="shared" si="7"/>
        <v>0.93427533708144683</v>
      </c>
      <c r="T22" s="56">
        <f t="shared" si="8"/>
        <v>3.0229878751303119E-2</v>
      </c>
      <c r="V22" s="55">
        <v>19595</v>
      </c>
      <c r="W22" s="56">
        <f t="shared" si="9"/>
        <v>0.9193919204241543</v>
      </c>
      <c r="X22" s="56">
        <f t="shared" si="10"/>
        <v>4.3508360847800631E-2</v>
      </c>
      <c r="Z22" s="55">
        <v>20422</v>
      </c>
      <c r="AA22" s="56">
        <f t="shared" si="11"/>
        <v>0.89877651615174725</v>
      </c>
      <c r="AB22" s="56">
        <f t="shared" si="12"/>
        <v>4.2204644041847317E-2</v>
      </c>
      <c r="AD22" s="55">
        <v>21167</v>
      </c>
      <c r="AE22" s="56">
        <f t="shared" si="13"/>
        <v>0.88590800652910895</v>
      </c>
      <c r="AF22" s="56">
        <f t="shared" si="14"/>
        <v>3.6480266379394832E-2</v>
      </c>
      <c r="AH22" s="55">
        <v>21186</v>
      </c>
      <c r="AI22" s="56">
        <f t="shared" si="15"/>
        <v>0.8727497425334706</v>
      </c>
      <c r="AJ22" s="56">
        <f t="shared" si="16"/>
        <v>8.9762365946999267E-4</v>
      </c>
      <c r="AL22" s="55">
        <v>20006</v>
      </c>
      <c r="AM22" s="56">
        <f t="shared" si="17"/>
        <v>0.85965967686490208</v>
      </c>
      <c r="AN22" s="56">
        <f t="shared" si="18"/>
        <v>-5.5697158500896848E-2</v>
      </c>
      <c r="AP22" s="55">
        <v>20091</v>
      </c>
      <c r="AQ22" s="56">
        <f t="shared" si="19"/>
        <v>0.86543183286668102</v>
      </c>
      <c r="AR22" s="56">
        <f t="shared" si="20"/>
        <v>4.2487253823852988E-3</v>
      </c>
      <c r="AT22" s="55">
        <v>19792</v>
      </c>
      <c r="AU22" s="56">
        <f t="shared" si="21"/>
        <v>0.86412853650017463</v>
      </c>
      <c r="AV22" s="56">
        <f t="shared" si="22"/>
        <v>-1.4882285600517631E-2</v>
      </c>
      <c r="AX22" s="55">
        <v>19017</v>
      </c>
      <c r="AY22" s="56">
        <f t="shared" si="23"/>
        <v>0.85531168480705222</v>
      </c>
      <c r="AZ22" s="56">
        <f t="shared" si="24"/>
        <v>-3.9157235246564226E-2</v>
      </c>
      <c r="BB22" s="55">
        <v>18761</v>
      </c>
      <c r="BC22" s="56">
        <f t="shared" si="25"/>
        <v>0.85223039883710361</v>
      </c>
      <c r="BD22" s="56">
        <f t="shared" si="26"/>
        <v>-1.3461639585633955E-2</v>
      </c>
      <c r="BF22" s="55">
        <v>18803</v>
      </c>
      <c r="BG22" s="56">
        <f t="shared" si="27"/>
        <v>0.84167412712623102</v>
      </c>
      <c r="BH22" s="56">
        <f t="shared" si="28"/>
        <v>2.2386866371728598E-3</v>
      </c>
      <c r="BJ22" s="55">
        <v>19340</v>
      </c>
      <c r="BK22" s="56">
        <f t="shared" si="29"/>
        <v>0.83018543956043955</v>
      </c>
      <c r="BL22" s="56">
        <f t="shared" si="30"/>
        <v>2.8559272456522899E-2</v>
      </c>
      <c r="BN22" s="55">
        <v>19916</v>
      </c>
      <c r="BO22" s="56">
        <f t="shared" si="31"/>
        <v>0.82690471247664521</v>
      </c>
      <c r="BP22" s="56">
        <f t="shared" si="32"/>
        <v>2.9782833505687778E-2</v>
      </c>
      <c r="BR22" s="55">
        <v>20574</v>
      </c>
      <c r="BS22" s="59">
        <f>BR22/BR$69</f>
        <v>0.8208586019789339</v>
      </c>
      <c r="BT22" s="56">
        <f>IF(BN22&gt;0,BR22/BN22-1,"")</f>
        <v>3.3038762803775823E-2</v>
      </c>
      <c r="BV22" s="55">
        <v>21031</v>
      </c>
      <c r="BW22" s="59">
        <f>BV22/BV$69</f>
        <v>0.81345246383538328</v>
      </c>
      <c r="BX22" s="56">
        <f>IF(BR22&gt;0,BV22/BR22-1,"")</f>
        <v>2.2212501215125968E-2</v>
      </c>
      <c r="CA22" s="82"/>
    </row>
    <row r="23" spans="2:79" s="6" customFormat="1" ht="12.75" hidden="1" customHeight="1" outlineLevel="1" x14ac:dyDescent="0.2">
      <c r="B23" s="54" t="s">
        <v>60</v>
      </c>
      <c r="C23" s="57">
        <v>16126</v>
      </c>
      <c r="D23" s="58">
        <f t="shared" si="0"/>
        <v>1.0119861939127706</v>
      </c>
      <c r="F23" s="57">
        <v>17369</v>
      </c>
      <c r="G23" s="58">
        <f t="shared" si="1"/>
        <v>1.0121794871794871</v>
      </c>
      <c r="H23" s="56">
        <f t="shared" si="2"/>
        <v>7.708049113233284E-2</v>
      </c>
      <c r="J23" s="57">
        <v>18003</v>
      </c>
      <c r="K23" s="58">
        <f t="shared" si="3"/>
        <v>0.99530075187969924</v>
      </c>
      <c r="L23" s="56">
        <f t="shared" si="4"/>
        <v>3.6501813575911202E-2</v>
      </c>
      <c r="N23" s="57">
        <v>18711</v>
      </c>
      <c r="O23" s="58">
        <f t="shared" si="5"/>
        <v>0.98266897746967075</v>
      </c>
      <c r="P23" s="56">
        <f t="shared" si="6"/>
        <v>3.9326778870188317E-2</v>
      </c>
      <c r="R23" s="57">
        <v>19047</v>
      </c>
      <c r="S23" s="58">
        <f t="shared" si="7"/>
        <v>0.94765908751679184</v>
      </c>
      <c r="T23" s="56">
        <f t="shared" si="8"/>
        <v>1.7957351290684542E-2</v>
      </c>
      <c r="V23" s="57">
        <v>19593</v>
      </c>
      <c r="W23" s="58">
        <f t="shared" si="9"/>
        <v>0.91929808098343735</v>
      </c>
      <c r="X23" s="56">
        <f t="shared" si="10"/>
        <v>2.8665931642778419E-2</v>
      </c>
      <c r="Z23" s="57">
        <v>20503</v>
      </c>
      <c r="AA23" s="58">
        <f t="shared" si="11"/>
        <v>0.9023413431916204</v>
      </c>
      <c r="AB23" s="56">
        <f t="shared" si="12"/>
        <v>4.6445158985351842E-2</v>
      </c>
      <c r="AD23" s="57">
        <v>21155</v>
      </c>
      <c r="AE23" s="58">
        <f t="shared" si="13"/>
        <v>0.88540576737956722</v>
      </c>
      <c r="AF23" s="56">
        <f t="shared" si="14"/>
        <v>3.1800224357411144E-2</v>
      </c>
      <c r="AH23" s="57">
        <v>21126</v>
      </c>
      <c r="AI23" s="58">
        <f t="shared" si="15"/>
        <v>0.87027806385169926</v>
      </c>
      <c r="AJ23" s="56">
        <f t="shared" si="16"/>
        <v>-1.3708343181281224E-3</v>
      </c>
      <c r="AL23" s="57">
        <v>20104</v>
      </c>
      <c r="AM23" s="58">
        <f t="shared" si="17"/>
        <v>0.86387074596081126</v>
      </c>
      <c r="AN23" s="56">
        <f t="shared" si="18"/>
        <v>-4.8376408217362443E-2</v>
      </c>
      <c r="AP23" s="57">
        <v>19825</v>
      </c>
      <c r="AQ23" s="58">
        <f t="shared" si="19"/>
        <v>0.85397372388541892</v>
      </c>
      <c r="AR23" s="56">
        <f t="shared" si="20"/>
        <v>-1.3877835256665305E-2</v>
      </c>
      <c r="AT23" s="57">
        <v>19583</v>
      </c>
      <c r="AU23" s="58">
        <f t="shared" si="21"/>
        <v>0.85500349283967869</v>
      </c>
      <c r="AV23" s="56">
        <f t="shared" si="22"/>
        <v>-1.220680958385878E-2</v>
      </c>
      <c r="AX23" s="57">
        <v>18777</v>
      </c>
      <c r="AY23" s="58">
        <f t="shared" si="23"/>
        <v>0.84451740577493928</v>
      </c>
      <c r="AZ23" s="56">
        <f t="shared" si="24"/>
        <v>-4.1158147372721277E-2</v>
      </c>
      <c r="BB23" s="57">
        <v>18844</v>
      </c>
      <c r="BC23" s="58">
        <f t="shared" si="25"/>
        <v>0.85600072681021167</v>
      </c>
      <c r="BD23" s="56">
        <f t="shared" si="26"/>
        <v>3.5681951323427441E-3</v>
      </c>
      <c r="BF23" s="57">
        <v>18896</v>
      </c>
      <c r="BG23" s="58">
        <f t="shared" si="27"/>
        <v>0.8458370635631155</v>
      </c>
      <c r="BH23" s="56">
        <f t="shared" si="28"/>
        <v>2.7594990447887824E-3</v>
      </c>
      <c r="BJ23" s="57">
        <v>19346</v>
      </c>
      <c r="BK23" s="58">
        <f t="shared" si="29"/>
        <v>0.83044299450549453</v>
      </c>
      <c r="BL23" s="56">
        <f t="shared" si="30"/>
        <v>2.3814563928873822E-2</v>
      </c>
      <c r="BN23" s="57">
        <v>20235</v>
      </c>
      <c r="BO23" s="58">
        <f t="shared" si="31"/>
        <v>0.84014947062487022</v>
      </c>
      <c r="BP23" s="56">
        <f t="shared" si="32"/>
        <v>4.5952651710948089E-2</v>
      </c>
      <c r="BR23" s="57"/>
      <c r="BS23" s="83"/>
      <c r="BT23" s="56"/>
      <c r="BV23" s="57"/>
      <c r="BW23" s="83"/>
      <c r="BX23" s="56"/>
      <c r="CA23" s="82"/>
    </row>
    <row r="24" spans="2:79" s="6" customFormat="1" ht="12.75" hidden="1" customHeight="1" outlineLevel="1" x14ac:dyDescent="0.2">
      <c r="B24" s="54" t="s">
        <v>61</v>
      </c>
      <c r="C24" s="57">
        <v>14962</v>
      </c>
      <c r="D24" s="58">
        <f t="shared" si="0"/>
        <v>0.9389394414810166</v>
      </c>
      <c r="F24" s="57">
        <v>16089</v>
      </c>
      <c r="G24" s="58">
        <f t="shared" si="1"/>
        <v>0.93758741258741263</v>
      </c>
      <c r="H24" s="56">
        <f t="shared" si="2"/>
        <v>7.5324154524796239E-2</v>
      </c>
      <c r="J24" s="57">
        <v>16897</v>
      </c>
      <c r="K24" s="58">
        <f t="shared" si="3"/>
        <v>0.93415524104378589</v>
      </c>
      <c r="L24" s="56">
        <f t="shared" si="4"/>
        <v>5.0220647647460925E-2</v>
      </c>
      <c r="N24" s="57">
        <v>17696</v>
      </c>
      <c r="O24" s="58">
        <f t="shared" si="5"/>
        <v>0.92936295362638521</v>
      </c>
      <c r="P24" s="56">
        <f t="shared" si="6"/>
        <v>4.7286500562230049E-2</v>
      </c>
      <c r="R24" s="57">
        <v>18484</v>
      </c>
      <c r="S24" s="58">
        <f t="shared" si="7"/>
        <v>0.91964774366883928</v>
      </c>
      <c r="T24" s="56">
        <f t="shared" si="8"/>
        <v>4.4529837251356286E-2</v>
      </c>
      <c r="V24" s="57">
        <v>19597</v>
      </c>
      <c r="W24" s="58">
        <f t="shared" si="9"/>
        <v>0.91948575986487124</v>
      </c>
      <c r="X24" s="56">
        <f t="shared" si="10"/>
        <v>6.0214239342133657E-2</v>
      </c>
      <c r="Z24" s="57">
        <v>20334</v>
      </c>
      <c r="AA24" s="58">
        <f t="shared" si="11"/>
        <v>0.89490361763929227</v>
      </c>
      <c r="AB24" s="56">
        <f t="shared" si="12"/>
        <v>3.7607797111802732E-2</v>
      </c>
      <c r="AD24" s="57">
        <v>21180</v>
      </c>
      <c r="AE24" s="58">
        <f t="shared" si="13"/>
        <v>0.88645209894111243</v>
      </c>
      <c r="AF24" s="56">
        <f t="shared" si="14"/>
        <v>4.1605193272351793E-2</v>
      </c>
      <c r="AH24" s="57">
        <v>21251</v>
      </c>
      <c r="AI24" s="58">
        <f t="shared" si="15"/>
        <v>0.87542739443872297</v>
      </c>
      <c r="AJ24" s="56">
        <f t="shared" si="16"/>
        <v>3.3522190745987057E-3</v>
      </c>
      <c r="AL24" s="57">
        <v>19898</v>
      </c>
      <c r="AM24" s="58">
        <f t="shared" si="17"/>
        <v>0.85501890684083881</v>
      </c>
      <c r="AN24" s="56">
        <f t="shared" si="18"/>
        <v>-6.3667592113312299E-2</v>
      </c>
      <c r="AP24" s="57">
        <v>20381</v>
      </c>
      <c r="AQ24" s="58">
        <f t="shared" si="19"/>
        <v>0.87792375619211716</v>
      </c>
      <c r="AR24" s="56">
        <f t="shared" si="20"/>
        <v>2.4273796361443445E-2</v>
      </c>
      <c r="AT24" s="57">
        <v>20020</v>
      </c>
      <c r="AU24" s="58">
        <f t="shared" si="21"/>
        <v>0.87408312958435208</v>
      </c>
      <c r="AV24" s="56">
        <f t="shared" si="22"/>
        <v>-1.7712575437907829E-2</v>
      </c>
      <c r="AX24" s="57">
        <v>19279</v>
      </c>
      <c r="AY24" s="58">
        <f t="shared" si="23"/>
        <v>0.86709543941710898</v>
      </c>
      <c r="AZ24" s="56">
        <f t="shared" si="24"/>
        <v>-3.7012987012987053E-2</v>
      </c>
      <c r="BB24" s="57">
        <v>18670</v>
      </c>
      <c r="BC24" s="58">
        <f t="shared" si="25"/>
        <v>0.8480966657581539</v>
      </c>
      <c r="BD24" s="56">
        <f t="shared" si="26"/>
        <v>-3.1588775351418685E-2</v>
      </c>
      <c r="BF24" s="57">
        <v>18702</v>
      </c>
      <c r="BG24" s="58">
        <f t="shared" si="27"/>
        <v>0.83715308863025961</v>
      </c>
      <c r="BH24" s="56">
        <f t="shared" si="28"/>
        <v>1.7139796464917811E-3</v>
      </c>
      <c r="BJ24" s="57">
        <v>19333</v>
      </c>
      <c r="BK24" s="58">
        <f t="shared" si="29"/>
        <v>0.82988495879120883</v>
      </c>
      <c r="BL24" s="56">
        <f t="shared" si="30"/>
        <v>3.3739706983210382E-2</v>
      </c>
      <c r="BN24" s="57">
        <v>19571</v>
      </c>
      <c r="BO24" s="58">
        <f t="shared" si="31"/>
        <v>0.81258044425991283</v>
      </c>
      <c r="BP24" s="56">
        <f t="shared" si="32"/>
        <v>1.2310557078570428E-2</v>
      </c>
      <c r="BR24" s="57"/>
      <c r="BS24" s="83"/>
      <c r="BT24" s="56"/>
      <c r="BV24" s="57"/>
      <c r="BW24" s="83"/>
      <c r="BX24" s="56"/>
      <c r="CA24" s="82"/>
    </row>
    <row r="25" spans="2:79" s="6" customFormat="1" ht="15" x14ac:dyDescent="0.25">
      <c r="B25" s="52" t="s">
        <v>3</v>
      </c>
      <c r="C25" s="55">
        <v>14891</v>
      </c>
      <c r="D25" s="56">
        <f t="shared" si="0"/>
        <v>0.93448384060244749</v>
      </c>
      <c r="F25" s="55">
        <v>16095</v>
      </c>
      <c r="G25" s="56">
        <f t="shared" si="1"/>
        <v>0.93793706293706292</v>
      </c>
      <c r="H25" s="56">
        <f t="shared" si="2"/>
        <v>8.0854207239271947E-2</v>
      </c>
      <c r="J25" s="55">
        <v>17080</v>
      </c>
      <c r="K25" s="56">
        <f t="shared" si="3"/>
        <v>0.94427244582043346</v>
      </c>
      <c r="L25" s="56">
        <f t="shared" si="4"/>
        <v>6.1199130164647508E-2</v>
      </c>
      <c r="N25" s="55">
        <v>17809</v>
      </c>
      <c r="O25" s="56">
        <f t="shared" si="5"/>
        <v>0.93529751588677068</v>
      </c>
      <c r="P25" s="56">
        <f t="shared" si="6"/>
        <v>4.2681498829039821E-2</v>
      </c>
      <c r="R25" s="55">
        <v>18765</v>
      </c>
      <c r="S25" s="56">
        <f t="shared" si="7"/>
        <v>0.93362853873327034</v>
      </c>
      <c r="T25" s="56">
        <f t="shared" si="8"/>
        <v>5.3680723229827532E-2</v>
      </c>
      <c r="V25" s="55">
        <v>20019</v>
      </c>
      <c r="W25" s="56">
        <f t="shared" si="9"/>
        <v>0.93928588185614414</v>
      </c>
      <c r="X25" s="56">
        <f t="shared" si="10"/>
        <v>6.6826538768984811E-2</v>
      </c>
      <c r="Z25" s="55">
        <v>21227</v>
      </c>
      <c r="AA25" s="56">
        <f t="shared" si="11"/>
        <v>0.9342047354986357</v>
      </c>
      <c r="AB25" s="56">
        <f t="shared" si="12"/>
        <v>6.0342674459263668E-2</v>
      </c>
      <c r="AD25" s="55">
        <v>22436</v>
      </c>
      <c r="AE25" s="56">
        <f t="shared" si="13"/>
        <v>0.93901979659314438</v>
      </c>
      <c r="AF25" s="56">
        <f t="shared" si="14"/>
        <v>5.6955763885617294E-2</v>
      </c>
      <c r="AH25" s="55">
        <v>22850</v>
      </c>
      <c r="AI25" s="56">
        <f t="shared" si="15"/>
        <v>0.94129763130792998</v>
      </c>
      <c r="AJ25" s="56">
        <f t="shared" si="16"/>
        <v>1.845248707434477E-2</v>
      </c>
      <c r="AL25" s="55">
        <v>21830</v>
      </c>
      <c r="AM25" s="56">
        <f t="shared" si="17"/>
        <v>0.93803712616019252</v>
      </c>
      <c r="AN25" s="56">
        <f t="shared" si="18"/>
        <v>-4.4638949671772399E-2</v>
      </c>
      <c r="AP25" s="55">
        <v>21754</v>
      </c>
      <c r="AQ25" s="56">
        <f t="shared" si="19"/>
        <v>0.93706655179840626</v>
      </c>
      <c r="AR25" s="56">
        <f t="shared" si="20"/>
        <v>-3.4814475492441765E-3</v>
      </c>
      <c r="AT25" s="55">
        <v>21285</v>
      </c>
      <c r="AU25" s="56">
        <f t="shared" si="21"/>
        <v>0.9293136570031435</v>
      </c>
      <c r="AV25" s="56">
        <f t="shared" si="22"/>
        <v>-2.1559253470626039E-2</v>
      </c>
      <c r="AX25" s="55">
        <v>20559</v>
      </c>
      <c r="AY25" s="56">
        <f t="shared" si="23"/>
        <v>0.92466492758837815</v>
      </c>
      <c r="AZ25" s="56">
        <f t="shared" si="24"/>
        <v>-3.4108527131782918E-2</v>
      </c>
      <c r="BB25" s="55">
        <v>19965</v>
      </c>
      <c r="BC25" s="56">
        <f t="shared" si="25"/>
        <v>0.90692286726628513</v>
      </c>
      <c r="BD25" s="56">
        <f t="shared" si="26"/>
        <v>-2.8892455858748001E-2</v>
      </c>
      <c r="BF25" s="55">
        <v>20360</v>
      </c>
      <c r="BG25" s="56">
        <f t="shared" si="27"/>
        <v>0.91136974037600715</v>
      </c>
      <c r="BH25" s="56">
        <f t="shared" si="28"/>
        <v>1.9784623090408182E-2</v>
      </c>
      <c r="BJ25" s="55">
        <v>20875</v>
      </c>
      <c r="BK25" s="56">
        <f t="shared" si="29"/>
        <v>0.89607657967032972</v>
      </c>
      <c r="BL25" s="56">
        <f t="shared" si="30"/>
        <v>2.5294695481336005E-2</v>
      </c>
      <c r="BN25" s="55">
        <v>21622</v>
      </c>
      <c r="BO25" s="56">
        <f t="shared" si="31"/>
        <v>0.89773718081793652</v>
      </c>
      <c r="BP25" s="56">
        <f t="shared" si="32"/>
        <v>3.5784431137724448E-2</v>
      </c>
      <c r="BR25" s="55">
        <v>22700</v>
      </c>
      <c r="BS25" s="59">
        <f>BR25/BR$69</f>
        <v>0.9056814554739866</v>
      </c>
      <c r="BT25" s="56">
        <f>IF(BN25&gt;0,BR25/BN25-1,"")</f>
        <v>4.9856627509018647E-2</v>
      </c>
      <c r="BV25" s="55">
        <v>23817</v>
      </c>
      <c r="BW25" s="59">
        <f>BV25/BV$69</f>
        <v>0.92121141796240424</v>
      </c>
      <c r="BX25" s="56">
        <f>IF(BR25&gt;0,BV25/BR25-1,"")</f>
        <v>4.9207048458149716E-2</v>
      </c>
      <c r="CA25" s="82"/>
    </row>
    <row r="26" spans="2:79" s="6" customFormat="1" ht="15" collapsed="1" x14ac:dyDescent="0.25">
      <c r="B26" s="52" t="s">
        <v>4</v>
      </c>
      <c r="C26" s="55">
        <v>14445</v>
      </c>
      <c r="D26" s="56">
        <f t="shared" si="0"/>
        <v>0.90649513649199875</v>
      </c>
      <c r="F26" s="55">
        <v>15441</v>
      </c>
      <c r="G26" s="56">
        <f t="shared" si="1"/>
        <v>0.89982517482517488</v>
      </c>
      <c r="H26" s="56">
        <f t="shared" si="2"/>
        <v>6.8951194184839082E-2</v>
      </c>
      <c r="J26" s="55">
        <v>16430</v>
      </c>
      <c r="K26" s="56">
        <f t="shared" si="3"/>
        <v>0.90833701901813357</v>
      </c>
      <c r="L26" s="56">
        <f t="shared" si="4"/>
        <v>6.4050255812447388E-2</v>
      </c>
      <c r="N26" s="55">
        <v>17415</v>
      </c>
      <c r="O26" s="56">
        <f t="shared" si="5"/>
        <v>0.91460532535055927</v>
      </c>
      <c r="P26" s="56">
        <f t="shared" si="6"/>
        <v>5.9951308581862373E-2</v>
      </c>
      <c r="R26" s="55">
        <v>18468</v>
      </c>
      <c r="S26" s="56">
        <f t="shared" si="7"/>
        <v>0.91885168416339125</v>
      </c>
      <c r="T26" s="56">
        <f t="shared" si="8"/>
        <v>6.0465116279069697E-2</v>
      </c>
      <c r="V26" s="55">
        <v>19645</v>
      </c>
      <c r="W26" s="56">
        <f t="shared" si="9"/>
        <v>0.92173790644207765</v>
      </c>
      <c r="X26" s="56">
        <f t="shared" si="10"/>
        <v>6.3731860515486183E-2</v>
      </c>
      <c r="Z26" s="55">
        <v>20838</v>
      </c>
      <c r="AA26" s="56">
        <f t="shared" si="11"/>
        <v>0.91708476366517033</v>
      </c>
      <c r="AB26" s="56">
        <f t="shared" si="12"/>
        <v>6.0727920590480933E-2</v>
      </c>
      <c r="AD26" s="55">
        <v>22082</v>
      </c>
      <c r="AE26" s="56">
        <f t="shared" si="13"/>
        <v>0.92420374168166408</v>
      </c>
      <c r="AF26" s="56">
        <f t="shared" si="14"/>
        <v>5.9698627507438262E-2</v>
      </c>
      <c r="AH26" s="55">
        <v>22421</v>
      </c>
      <c r="AI26" s="56">
        <f t="shared" si="15"/>
        <v>0.92362512873326463</v>
      </c>
      <c r="AJ26" s="56">
        <f t="shared" si="16"/>
        <v>1.5351870301603121E-2</v>
      </c>
      <c r="AL26" s="55">
        <v>21769</v>
      </c>
      <c r="AM26" s="56">
        <f t="shared" si="17"/>
        <v>0.93541595049845305</v>
      </c>
      <c r="AN26" s="56">
        <f t="shared" si="18"/>
        <v>-2.9079880469202957E-2</v>
      </c>
      <c r="AP26" s="55">
        <v>21827</v>
      </c>
      <c r="AQ26" s="56">
        <f t="shared" si="19"/>
        <v>0.94021107042860219</v>
      </c>
      <c r="AR26" s="56">
        <f t="shared" si="20"/>
        <v>2.6643391979419562E-3</v>
      </c>
      <c r="AT26" s="55">
        <v>21672</v>
      </c>
      <c r="AU26" s="56">
        <f t="shared" si="21"/>
        <v>0.94621026894865523</v>
      </c>
      <c r="AV26" s="56">
        <f t="shared" si="22"/>
        <v>-7.1012965593072463E-3</v>
      </c>
      <c r="AX26" s="55">
        <v>21150</v>
      </c>
      <c r="AY26" s="56">
        <f t="shared" si="23"/>
        <v>0.95124583970495635</v>
      </c>
      <c r="AZ26" s="56">
        <f t="shared" si="24"/>
        <v>-2.4086378737541492E-2</v>
      </c>
      <c r="BB26" s="55">
        <v>20688</v>
      </c>
      <c r="BC26" s="56">
        <f t="shared" si="25"/>
        <v>0.93976560370673212</v>
      </c>
      <c r="BD26" s="56">
        <f t="shared" si="26"/>
        <v>-2.1843971631205661E-2</v>
      </c>
      <c r="BF26" s="55">
        <v>20877</v>
      </c>
      <c r="BG26" s="56">
        <f t="shared" si="27"/>
        <v>0.9345120859444942</v>
      </c>
      <c r="BH26" s="56">
        <f t="shared" si="28"/>
        <v>9.1357308584687491E-3</v>
      </c>
      <c r="BJ26" s="55">
        <v>21723</v>
      </c>
      <c r="BK26" s="56">
        <f t="shared" si="29"/>
        <v>0.9324776785714286</v>
      </c>
      <c r="BL26" s="56">
        <f t="shared" si="30"/>
        <v>4.0523063658571612E-2</v>
      </c>
      <c r="BN26" s="55">
        <v>22590</v>
      </c>
      <c r="BO26" s="56">
        <f t="shared" si="31"/>
        <v>0.93792817106082627</v>
      </c>
      <c r="BP26" s="56">
        <f t="shared" si="32"/>
        <v>3.9911614417898145E-2</v>
      </c>
      <c r="BR26" s="55">
        <v>23447</v>
      </c>
      <c r="BS26" s="59">
        <f>BR26/BR$69</f>
        <v>0.93548515799553145</v>
      </c>
      <c r="BT26" s="56">
        <f>IF(BN26&gt;0,BR26/BN26-1,"")</f>
        <v>3.7937140327578556E-2</v>
      </c>
      <c r="BV26" s="55">
        <v>24397</v>
      </c>
      <c r="BW26" s="59">
        <f>BV26/BV$69</f>
        <v>0.94364508393285373</v>
      </c>
      <c r="BX26" s="56">
        <f>IF(BR26&gt;0,BV26/BR26-1,"")</f>
        <v>4.051691047895245E-2</v>
      </c>
      <c r="CA26" s="82"/>
    </row>
    <row r="27" spans="2:79" s="6" customFormat="1" ht="12.75" hidden="1" customHeight="1" outlineLevel="1" x14ac:dyDescent="0.2">
      <c r="B27" s="54" t="s">
        <v>62</v>
      </c>
      <c r="C27" s="57">
        <v>12575</v>
      </c>
      <c r="D27" s="58">
        <f t="shared" si="0"/>
        <v>0.78914339504235964</v>
      </c>
      <c r="F27" s="57">
        <v>13126</v>
      </c>
      <c r="G27" s="58">
        <f t="shared" si="1"/>
        <v>0.76491841491841495</v>
      </c>
      <c r="H27" s="56">
        <f t="shared" si="2"/>
        <v>4.3817097415506989E-2</v>
      </c>
      <c r="J27" s="57">
        <v>13651</v>
      </c>
      <c r="K27" s="58">
        <f t="shared" si="3"/>
        <v>0.75469924812030076</v>
      </c>
      <c r="L27" s="56">
        <f t="shared" si="4"/>
        <v>3.9996952613134296E-2</v>
      </c>
      <c r="N27" s="57">
        <v>14275</v>
      </c>
      <c r="O27" s="58">
        <f t="shared" si="5"/>
        <v>0.7496980200619715</v>
      </c>
      <c r="P27" s="56">
        <f t="shared" si="6"/>
        <v>4.5710936927697565E-2</v>
      </c>
      <c r="R27" s="57">
        <v>15406</v>
      </c>
      <c r="S27" s="58">
        <f t="shared" si="7"/>
        <v>0.76650579630827409</v>
      </c>
      <c r="T27" s="56">
        <f t="shared" si="8"/>
        <v>7.9229422066549926E-2</v>
      </c>
      <c r="V27" s="57">
        <v>15887</v>
      </c>
      <c r="W27" s="58">
        <f t="shared" si="9"/>
        <v>0.74541359733495993</v>
      </c>
      <c r="X27" s="56">
        <f t="shared" si="10"/>
        <v>3.1221601973257185E-2</v>
      </c>
      <c r="Z27" s="57">
        <v>17022</v>
      </c>
      <c r="AA27" s="58">
        <f t="shared" si="11"/>
        <v>0.74914180089780824</v>
      </c>
      <c r="AB27" s="56">
        <f t="shared" si="12"/>
        <v>7.1442059545540282E-2</v>
      </c>
      <c r="AD27" s="57">
        <v>18415</v>
      </c>
      <c r="AE27" s="58">
        <f t="shared" si="13"/>
        <v>0.77072782823421082</v>
      </c>
      <c r="AF27" s="56">
        <f t="shared" si="14"/>
        <v>8.1835272000939874E-2</v>
      </c>
      <c r="AH27" s="57">
        <v>18865</v>
      </c>
      <c r="AI27" s="58">
        <f t="shared" si="15"/>
        <v>0.77713697219361488</v>
      </c>
      <c r="AJ27" s="56">
        <f t="shared" si="16"/>
        <v>2.4436600597339098E-2</v>
      </c>
      <c r="AL27" s="57">
        <v>18337</v>
      </c>
      <c r="AM27" s="58">
        <f t="shared" si="17"/>
        <v>0.78794259195599858</v>
      </c>
      <c r="AN27" s="56">
        <f t="shared" si="18"/>
        <v>-2.7988338192419859E-2</v>
      </c>
      <c r="AP27" s="57">
        <v>18289</v>
      </c>
      <c r="AQ27" s="58">
        <f t="shared" si="19"/>
        <v>0.7878096058582813</v>
      </c>
      <c r="AR27" s="56">
        <f t="shared" si="20"/>
        <v>-2.6176582865244935E-3</v>
      </c>
      <c r="AT27" s="57">
        <v>18304</v>
      </c>
      <c r="AU27" s="58">
        <f t="shared" si="21"/>
        <v>0.79916171847712192</v>
      </c>
      <c r="AV27" s="56">
        <f t="shared" si="22"/>
        <v>8.2016512657889784E-4</v>
      </c>
      <c r="AX27" s="57">
        <v>18124</v>
      </c>
      <c r="AY27" s="58">
        <f t="shared" si="23"/>
        <v>0.81514797157506524</v>
      </c>
      <c r="AZ27" s="56">
        <f t="shared" si="24"/>
        <v>-9.8339160839160389E-3</v>
      </c>
      <c r="BB27" s="57">
        <v>17661</v>
      </c>
      <c r="BC27" s="58">
        <f t="shared" si="25"/>
        <v>0.80226219678386479</v>
      </c>
      <c r="BD27" s="56">
        <f t="shared" si="26"/>
        <v>-2.5546237033767349E-2</v>
      </c>
      <c r="BF27" s="57">
        <v>17760</v>
      </c>
      <c r="BG27" s="58">
        <f t="shared" si="27"/>
        <v>0.79498657117278426</v>
      </c>
      <c r="BH27" s="56">
        <f t="shared" si="28"/>
        <v>5.6055715984373311E-3</v>
      </c>
      <c r="BJ27" s="57">
        <v>18189</v>
      </c>
      <c r="BK27" s="58">
        <f t="shared" si="29"/>
        <v>0.78077781593406592</v>
      </c>
      <c r="BL27" s="56">
        <f t="shared" si="30"/>
        <v>2.4155405405405395E-2</v>
      </c>
      <c r="BN27" s="57">
        <v>18568</v>
      </c>
      <c r="BO27" s="58">
        <f t="shared" si="31"/>
        <v>0.77093626738634002</v>
      </c>
      <c r="BP27" s="56">
        <f t="shared" si="32"/>
        <v>2.0836769476056949E-2</v>
      </c>
      <c r="BR27" s="57"/>
      <c r="BS27" s="83"/>
      <c r="BT27" s="56"/>
      <c r="BV27" s="57"/>
      <c r="BW27" s="83"/>
      <c r="BX27" s="56"/>
      <c r="CA27" s="82"/>
    </row>
    <row r="28" spans="2:79" s="6" customFormat="1" ht="12.75" hidden="1" customHeight="1" outlineLevel="1" x14ac:dyDescent="0.2">
      <c r="B28" s="53" t="s">
        <v>63</v>
      </c>
      <c r="C28" s="57">
        <v>17667</v>
      </c>
      <c r="D28" s="58">
        <f t="shared" si="0"/>
        <v>1.1086915594603075</v>
      </c>
      <c r="F28" s="57">
        <v>18473</v>
      </c>
      <c r="G28" s="58">
        <f t="shared" si="1"/>
        <v>1.0765151515151514</v>
      </c>
      <c r="H28" s="56">
        <f t="shared" si="2"/>
        <v>4.5621780721118554E-2</v>
      </c>
      <c r="J28" s="57">
        <v>19492</v>
      </c>
      <c r="K28" s="58">
        <f t="shared" si="3"/>
        <v>1.0776205218929678</v>
      </c>
      <c r="L28" s="56">
        <f t="shared" si="4"/>
        <v>5.5161587181291605E-2</v>
      </c>
      <c r="N28" s="57">
        <v>20854</v>
      </c>
      <c r="O28" s="58">
        <f t="shared" si="5"/>
        <v>1.0952155874166272</v>
      </c>
      <c r="P28" s="56">
        <f t="shared" si="6"/>
        <v>6.9874820439154606E-2</v>
      </c>
      <c r="R28" s="57">
        <v>22207</v>
      </c>
      <c r="S28" s="58">
        <f t="shared" si="7"/>
        <v>1.1048808398427783</v>
      </c>
      <c r="T28" s="56">
        <f t="shared" si="8"/>
        <v>6.487963939771757E-2</v>
      </c>
      <c r="V28" s="57">
        <v>23665</v>
      </c>
      <c r="W28" s="58">
        <f t="shared" si="9"/>
        <v>1.1103551822831137</v>
      </c>
      <c r="X28" s="56">
        <f t="shared" si="10"/>
        <v>6.565497365695494E-2</v>
      </c>
      <c r="Z28" s="57">
        <v>24760</v>
      </c>
      <c r="AA28" s="58">
        <f t="shared" si="11"/>
        <v>1.0896928087316258</v>
      </c>
      <c r="AB28" s="56">
        <f t="shared" si="12"/>
        <v>4.6270864145362411E-2</v>
      </c>
      <c r="AD28" s="57">
        <v>26177</v>
      </c>
      <c r="AE28" s="58">
        <f t="shared" si="13"/>
        <v>1.0955928514627715</v>
      </c>
      <c r="AF28" s="56">
        <f t="shared" si="14"/>
        <v>5.7229402261712359E-2</v>
      </c>
      <c r="AH28" s="57">
        <v>27058</v>
      </c>
      <c r="AI28" s="58">
        <f t="shared" si="15"/>
        <v>1.1146446961894954</v>
      </c>
      <c r="AJ28" s="56">
        <f t="shared" si="16"/>
        <v>3.3655499102265285E-2</v>
      </c>
      <c r="AL28" s="57">
        <v>25802</v>
      </c>
      <c r="AM28" s="58">
        <f t="shared" si="17"/>
        <v>1.1087143348229631</v>
      </c>
      <c r="AN28" s="56">
        <f t="shared" si="18"/>
        <v>-4.6418804050558093E-2</v>
      </c>
      <c r="AP28" s="57">
        <v>25918</v>
      </c>
      <c r="AQ28" s="58">
        <f t="shared" si="19"/>
        <v>1.1164333405125997</v>
      </c>
      <c r="AR28" s="56">
        <f t="shared" si="20"/>
        <v>4.4957755212773343E-3</v>
      </c>
      <c r="AT28" s="57">
        <v>26093</v>
      </c>
      <c r="AU28" s="58">
        <f t="shared" si="21"/>
        <v>1.1392333216905344</v>
      </c>
      <c r="AV28" s="56">
        <f t="shared" si="22"/>
        <v>6.7520642024847533E-3</v>
      </c>
      <c r="AX28" s="57">
        <v>25875</v>
      </c>
      <c r="AY28" s="58">
        <f t="shared" si="23"/>
        <v>1.1637582081496807</v>
      </c>
      <c r="AZ28" s="56">
        <f t="shared" si="24"/>
        <v>-8.3547311539493574E-3</v>
      </c>
      <c r="BB28" s="57">
        <v>25026</v>
      </c>
      <c r="BC28" s="58">
        <f t="shared" si="25"/>
        <v>1.1368220223494141</v>
      </c>
      <c r="BD28" s="56">
        <f t="shared" si="26"/>
        <v>-3.2811594202898586E-2</v>
      </c>
      <c r="BF28" s="57">
        <v>25041</v>
      </c>
      <c r="BG28" s="58">
        <f t="shared" si="27"/>
        <v>1.1209042076991942</v>
      </c>
      <c r="BH28" s="56">
        <f t="shared" si="28"/>
        <v>5.9937664828568771E-4</v>
      </c>
      <c r="BJ28" s="57">
        <v>25861</v>
      </c>
      <c r="BK28" s="58">
        <f t="shared" si="29"/>
        <v>1.1101047390109891</v>
      </c>
      <c r="BL28" s="56">
        <f t="shared" si="30"/>
        <v>3.2746296074438019E-2</v>
      </c>
      <c r="BN28" s="57">
        <v>27206</v>
      </c>
      <c r="BO28" s="58">
        <f t="shared" si="31"/>
        <v>1.1295827278389039</v>
      </c>
      <c r="BP28" s="56">
        <f t="shared" si="32"/>
        <v>5.2008816364409682E-2</v>
      </c>
      <c r="BR28" s="57"/>
      <c r="BS28" s="83"/>
      <c r="BT28" s="56"/>
      <c r="BV28" s="57"/>
      <c r="BW28" s="83"/>
      <c r="BX28" s="56"/>
      <c r="CA28" s="82"/>
    </row>
    <row r="29" spans="2:79" s="6" customFormat="1" ht="12.75" hidden="1" customHeight="1" outlineLevel="1" x14ac:dyDescent="0.2">
      <c r="B29" s="53" t="s">
        <v>64</v>
      </c>
      <c r="C29" s="57">
        <v>13133</v>
      </c>
      <c r="D29" s="58">
        <f t="shared" si="0"/>
        <v>0.82416065265139626</v>
      </c>
      <c r="F29" s="57">
        <v>14228</v>
      </c>
      <c r="G29" s="58">
        <f t="shared" si="1"/>
        <v>0.82913752913752914</v>
      </c>
      <c r="H29" s="56">
        <f t="shared" si="2"/>
        <v>8.3377750704332509E-2</v>
      </c>
      <c r="J29" s="57">
        <v>14990</v>
      </c>
      <c r="K29" s="58">
        <f t="shared" si="3"/>
        <v>0.82872622733303847</v>
      </c>
      <c r="L29" s="56">
        <f t="shared" si="4"/>
        <v>5.3556367725611453E-2</v>
      </c>
      <c r="N29" s="57">
        <v>15720</v>
      </c>
      <c r="O29" s="58">
        <f t="shared" si="5"/>
        <v>0.82558689144477704</v>
      </c>
      <c r="P29" s="56">
        <f t="shared" si="6"/>
        <v>4.8699132755170016E-2</v>
      </c>
      <c r="R29" s="57">
        <v>16527</v>
      </c>
      <c r="S29" s="58">
        <f t="shared" si="7"/>
        <v>0.8222797154087268</v>
      </c>
      <c r="T29" s="56">
        <f t="shared" si="8"/>
        <v>5.1335877862595414E-2</v>
      </c>
      <c r="V29" s="57">
        <v>18122</v>
      </c>
      <c r="W29" s="58">
        <f t="shared" si="9"/>
        <v>0.85027917233613293</v>
      </c>
      <c r="X29" s="56">
        <f t="shared" si="10"/>
        <v>9.6508743268590713E-2</v>
      </c>
      <c r="Z29" s="57">
        <v>19342</v>
      </c>
      <c r="AA29" s="58">
        <f t="shared" si="11"/>
        <v>0.85124548895343721</v>
      </c>
      <c r="AB29" s="56">
        <f t="shared" si="12"/>
        <v>6.7321487694514959E-2</v>
      </c>
      <c r="AD29" s="57">
        <v>20473</v>
      </c>
      <c r="AE29" s="58">
        <f t="shared" si="13"/>
        <v>0.85686184238061358</v>
      </c>
      <c r="AF29" s="56">
        <f t="shared" si="14"/>
        <v>5.8473787612449701E-2</v>
      </c>
      <c r="AH29" s="57">
        <v>20804</v>
      </c>
      <c r="AI29" s="58">
        <f t="shared" si="15"/>
        <v>0.85701338825952622</v>
      </c>
      <c r="AJ29" s="56">
        <f t="shared" si="16"/>
        <v>1.6167635422263515E-2</v>
      </c>
      <c r="AL29" s="57">
        <v>20587</v>
      </c>
      <c r="AM29" s="58">
        <f t="shared" si="17"/>
        <v>0.88462530079064972</v>
      </c>
      <c r="AN29" s="56">
        <f t="shared" si="18"/>
        <v>-1.0430686406460277E-2</v>
      </c>
      <c r="AP29" s="57">
        <v>20490</v>
      </c>
      <c r="AQ29" s="58">
        <f t="shared" si="19"/>
        <v>0.88261899633857421</v>
      </c>
      <c r="AR29" s="56">
        <f t="shared" si="20"/>
        <v>-4.7117112741049683E-3</v>
      </c>
      <c r="AT29" s="57">
        <v>20126</v>
      </c>
      <c r="AU29" s="58">
        <f t="shared" si="21"/>
        <v>0.87871114215857493</v>
      </c>
      <c r="AV29" s="56">
        <f t="shared" si="22"/>
        <v>-1.7764763299170316E-2</v>
      </c>
      <c r="AX29" s="57">
        <v>19696</v>
      </c>
      <c r="AY29" s="58">
        <f t="shared" si="23"/>
        <v>0.88585049923540526</v>
      </c>
      <c r="AZ29" s="56">
        <f t="shared" si="24"/>
        <v>-2.1365397992646362E-2</v>
      </c>
      <c r="BB29" s="57">
        <v>19049</v>
      </c>
      <c r="BC29" s="58">
        <f t="shared" si="25"/>
        <v>0.86531298264740619</v>
      </c>
      <c r="BD29" s="56">
        <f t="shared" si="26"/>
        <v>-3.2849309504467961E-2</v>
      </c>
      <c r="BF29" s="57">
        <v>19133</v>
      </c>
      <c r="BG29" s="58">
        <f t="shared" si="27"/>
        <v>0.85644583706356314</v>
      </c>
      <c r="BH29" s="56">
        <f t="shared" si="28"/>
        <v>4.4096802981783423E-3</v>
      </c>
      <c r="BJ29" s="57">
        <v>19806</v>
      </c>
      <c r="BK29" s="58">
        <f t="shared" si="29"/>
        <v>0.85018887362637363</v>
      </c>
      <c r="BL29" s="56">
        <f t="shared" si="30"/>
        <v>3.5174828829770632E-2</v>
      </c>
      <c r="BN29" s="57">
        <v>20101</v>
      </c>
      <c r="BO29" s="58">
        <f t="shared" si="31"/>
        <v>0.8345858418102553</v>
      </c>
      <c r="BP29" s="56">
        <f t="shared" si="32"/>
        <v>1.4894476421286384E-2</v>
      </c>
      <c r="BR29" s="57"/>
      <c r="BS29" s="83"/>
      <c r="BT29" s="56"/>
      <c r="BV29" s="57"/>
      <c r="BW29" s="83"/>
      <c r="BX29" s="56"/>
      <c r="CA29" s="82"/>
    </row>
    <row r="30" spans="2:79" s="6" customFormat="1" ht="12.75" hidden="1" customHeight="1" outlineLevel="1" x14ac:dyDescent="0.2">
      <c r="B30" s="53" t="s">
        <v>65</v>
      </c>
      <c r="C30" s="57">
        <v>14522</v>
      </c>
      <c r="D30" s="58">
        <f t="shared" si="0"/>
        <v>0.91132726702227795</v>
      </c>
      <c r="F30" s="57">
        <v>15622</v>
      </c>
      <c r="G30" s="58">
        <f t="shared" si="1"/>
        <v>0.91037296037296034</v>
      </c>
      <c r="H30" s="56">
        <f t="shared" si="2"/>
        <v>7.5747142266905376E-2</v>
      </c>
      <c r="J30" s="57">
        <v>17419</v>
      </c>
      <c r="K30" s="58">
        <f t="shared" si="3"/>
        <v>0.96301415302963289</v>
      </c>
      <c r="L30" s="56">
        <f t="shared" si="4"/>
        <v>0.115030085776469</v>
      </c>
      <c r="N30" s="57">
        <v>18749</v>
      </c>
      <c r="O30" s="58">
        <f t="shared" si="5"/>
        <v>0.98466467097316313</v>
      </c>
      <c r="P30" s="56">
        <f t="shared" si="6"/>
        <v>7.6353407199035495E-2</v>
      </c>
      <c r="R30" s="57">
        <v>19915</v>
      </c>
      <c r="S30" s="58">
        <f t="shared" si="7"/>
        <v>0.99084531568734768</v>
      </c>
      <c r="T30" s="56">
        <f t="shared" si="8"/>
        <v>6.2189983465784859E-2</v>
      </c>
      <c r="V30" s="57">
        <v>21334</v>
      </c>
      <c r="W30" s="58">
        <f t="shared" si="9"/>
        <v>1.0009853141275278</v>
      </c>
      <c r="X30" s="56">
        <f t="shared" si="10"/>
        <v>7.1252824504142609E-2</v>
      </c>
      <c r="Z30" s="57">
        <v>22404</v>
      </c>
      <c r="AA30" s="58">
        <f t="shared" si="11"/>
        <v>0.98600475310271984</v>
      </c>
      <c r="AB30" s="56">
        <f t="shared" si="12"/>
        <v>5.0154682666166739E-2</v>
      </c>
      <c r="AD30" s="57">
        <v>24558</v>
      </c>
      <c r="AE30" s="58">
        <f t="shared" si="13"/>
        <v>1.0278324195371029</v>
      </c>
      <c r="AF30" s="56">
        <f t="shared" si="14"/>
        <v>9.6143545795393637E-2</v>
      </c>
      <c r="AH30" s="57">
        <v>25190</v>
      </c>
      <c r="AI30" s="58">
        <f t="shared" si="15"/>
        <v>1.0376930998970133</v>
      </c>
      <c r="AJ30" s="56">
        <f t="shared" si="16"/>
        <v>2.5734994706409386E-2</v>
      </c>
      <c r="AL30" s="57">
        <v>24255</v>
      </c>
      <c r="AM30" s="58">
        <f t="shared" si="17"/>
        <v>1.0422396012375388</v>
      </c>
      <c r="AN30" s="56">
        <f t="shared" si="18"/>
        <v>-3.7117903930131035E-2</v>
      </c>
      <c r="AP30" s="57">
        <v>23986</v>
      </c>
      <c r="AQ30" s="58">
        <f t="shared" si="19"/>
        <v>1.0332112858065905</v>
      </c>
      <c r="AR30" s="56">
        <f t="shared" si="20"/>
        <v>-1.1090496804782468E-2</v>
      </c>
      <c r="AT30" s="57">
        <v>24185</v>
      </c>
      <c r="AU30" s="58">
        <f t="shared" si="21"/>
        <v>1.0559290953545233</v>
      </c>
      <c r="AV30" s="56">
        <f t="shared" si="22"/>
        <v>8.2965062953388458E-3</v>
      </c>
      <c r="AX30" s="57">
        <v>23025</v>
      </c>
      <c r="AY30" s="58">
        <f t="shared" si="23"/>
        <v>1.0355761446433391</v>
      </c>
      <c r="AZ30" s="56">
        <f t="shared" si="24"/>
        <v>-4.7963613810212968E-2</v>
      </c>
      <c r="BB30" s="57">
        <v>22852</v>
      </c>
      <c r="BC30" s="58">
        <f t="shared" si="25"/>
        <v>1.038066684836922</v>
      </c>
      <c r="BD30" s="56">
        <f t="shared" si="26"/>
        <v>-7.5135722041259623E-3</v>
      </c>
      <c r="BF30" s="57">
        <v>22805</v>
      </c>
      <c r="BG30" s="58">
        <f t="shared" si="27"/>
        <v>1.0208146821844226</v>
      </c>
      <c r="BH30" s="56">
        <f t="shared" si="28"/>
        <v>-2.0567127603711155E-3</v>
      </c>
      <c r="BJ30" s="57">
        <v>24195</v>
      </c>
      <c r="BK30" s="58">
        <f t="shared" si="29"/>
        <v>1.0385903159340659</v>
      </c>
      <c r="BL30" s="56">
        <f t="shared" si="30"/>
        <v>6.095154571365935E-2</v>
      </c>
      <c r="BN30" s="57">
        <v>26164</v>
      </c>
      <c r="BO30" s="58">
        <f t="shared" si="31"/>
        <v>1.0863192858625701</v>
      </c>
      <c r="BP30" s="56">
        <f t="shared" si="32"/>
        <v>8.1380450506302937E-2</v>
      </c>
      <c r="BR30" s="57"/>
      <c r="BS30" s="83"/>
      <c r="BT30" s="56"/>
      <c r="BV30" s="57"/>
      <c r="BW30" s="83"/>
      <c r="BX30" s="56"/>
      <c r="CA30" s="82"/>
    </row>
    <row r="31" spans="2:79" s="6" customFormat="1" ht="12.75" hidden="1" customHeight="1" outlineLevel="1" x14ac:dyDescent="0.2">
      <c r="B31" s="53" t="s">
        <v>66</v>
      </c>
      <c r="C31" s="57">
        <v>12633</v>
      </c>
      <c r="D31" s="58">
        <f t="shared" si="0"/>
        <v>0.79278318167555695</v>
      </c>
      <c r="F31" s="57">
        <v>13999</v>
      </c>
      <c r="G31" s="58">
        <f t="shared" si="1"/>
        <v>0.81579254079254082</v>
      </c>
      <c r="H31" s="56">
        <f t="shared" si="2"/>
        <v>0.10812950209768069</v>
      </c>
      <c r="J31" s="57">
        <v>14845</v>
      </c>
      <c r="K31" s="58">
        <f t="shared" si="3"/>
        <v>0.82070986289252545</v>
      </c>
      <c r="L31" s="56">
        <f t="shared" si="4"/>
        <v>6.0432888063433055E-2</v>
      </c>
      <c r="N31" s="57">
        <v>16090</v>
      </c>
      <c r="O31" s="58">
        <f t="shared" si="5"/>
        <v>0.84501864397878268</v>
      </c>
      <c r="P31" s="56">
        <f t="shared" si="6"/>
        <v>8.3866621758167836E-2</v>
      </c>
      <c r="R31" s="57">
        <v>16978</v>
      </c>
      <c r="S31" s="58">
        <f t="shared" si="7"/>
        <v>0.84471864271854324</v>
      </c>
      <c r="T31" s="56">
        <f t="shared" si="8"/>
        <v>5.5189558732131827E-2</v>
      </c>
      <c r="V31" s="57">
        <v>17715</v>
      </c>
      <c r="W31" s="58">
        <f t="shared" si="9"/>
        <v>0.83118284615023696</v>
      </c>
      <c r="X31" s="56">
        <f t="shared" si="10"/>
        <v>4.3409117681705744E-2</v>
      </c>
      <c r="Z31" s="57">
        <v>18771</v>
      </c>
      <c r="AA31" s="58">
        <f t="shared" si="11"/>
        <v>0.82611565883284921</v>
      </c>
      <c r="AB31" s="56">
        <f t="shared" si="12"/>
        <v>5.9610499576630005E-2</v>
      </c>
      <c r="AD31" s="57">
        <v>19692</v>
      </c>
      <c r="AE31" s="58">
        <f t="shared" si="13"/>
        <v>0.82417444439794085</v>
      </c>
      <c r="AF31" s="56">
        <f t="shared" si="14"/>
        <v>4.9065047147195173E-2</v>
      </c>
      <c r="AH31" s="57">
        <v>20043</v>
      </c>
      <c r="AI31" s="58">
        <f t="shared" si="15"/>
        <v>0.82566426364572609</v>
      </c>
      <c r="AJ31" s="56">
        <f t="shared" si="16"/>
        <v>1.7824497257769689E-2</v>
      </c>
      <c r="AL31" s="57">
        <v>19969</v>
      </c>
      <c r="AM31" s="58">
        <f t="shared" si="17"/>
        <v>0.85806978343073226</v>
      </c>
      <c r="AN31" s="56">
        <f t="shared" si="18"/>
        <v>-3.6920620665569226E-3</v>
      </c>
      <c r="AP31" s="57">
        <v>19177</v>
      </c>
      <c r="AQ31" s="58">
        <f t="shared" si="19"/>
        <v>0.82606073659272028</v>
      </c>
      <c r="AR31" s="56">
        <f t="shared" si="20"/>
        <v>-3.9661475286694392E-2</v>
      </c>
      <c r="AT31" s="57">
        <v>19106</v>
      </c>
      <c r="AU31" s="58">
        <f t="shared" si="21"/>
        <v>0.83417743625567586</v>
      </c>
      <c r="AV31" s="56">
        <f t="shared" si="22"/>
        <v>-3.7023517755644386E-3</v>
      </c>
      <c r="AX31" s="57">
        <v>18585</v>
      </c>
      <c r="AY31" s="58">
        <f t="shared" si="23"/>
        <v>0.83588198254924895</v>
      </c>
      <c r="AZ31" s="56">
        <f t="shared" si="24"/>
        <v>-2.7268920757877124E-2</v>
      </c>
      <c r="BB31" s="57">
        <v>18115</v>
      </c>
      <c r="BC31" s="58">
        <f t="shared" si="25"/>
        <v>0.82288543654038337</v>
      </c>
      <c r="BD31" s="56">
        <f t="shared" si="26"/>
        <v>-2.5289211729889738E-2</v>
      </c>
      <c r="BF31" s="57">
        <v>18360</v>
      </c>
      <c r="BG31" s="58">
        <f t="shared" si="27"/>
        <v>0.82184422560429726</v>
      </c>
      <c r="BH31" s="56">
        <f t="shared" si="28"/>
        <v>1.3524703284570894E-2</v>
      </c>
      <c r="BJ31" s="57">
        <v>19299</v>
      </c>
      <c r="BK31" s="58">
        <f t="shared" si="29"/>
        <v>0.82842548076923073</v>
      </c>
      <c r="BL31" s="56">
        <f t="shared" si="30"/>
        <v>5.1143790849673243E-2</v>
      </c>
      <c r="BN31" s="57">
        <v>20484</v>
      </c>
      <c r="BO31" s="58">
        <f t="shared" si="31"/>
        <v>0.85048785551172934</v>
      </c>
      <c r="BP31" s="56">
        <f t="shared" si="32"/>
        <v>6.1402145188869994E-2</v>
      </c>
      <c r="BR31" s="57"/>
      <c r="BS31" s="83"/>
      <c r="BT31" s="56"/>
      <c r="BV31" s="57"/>
      <c r="BW31" s="83"/>
      <c r="BX31" s="56"/>
      <c r="CA31" s="82"/>
    </row>
    <row r="32" spans="2:79" s="6" customFormat="1" ht="12.75" hidden="1" customHeight="1" outlineLevel="1" x14ac:dyDescent="0.2">
      <c r="B32" s="53" t="s">
        <v>67</v>
      </c>
      <c r="C32" s="57">
        <v>15861</v>
      </c>
      <c r="D32" s="58">
        <f t="shared" si="0"/>
        <v>0.99535613429557579</v>
      </c>
      <c r="F32" s="57">
        <v>16490</v>
      </c>
      <c r="G32" s="58">
        <f t="shared" si="1"/>
        <v>0.96095571095571097</v>
      </c>
      <c r="H32" s="56">
        <f t="shared" si="2"/>
        <v>3.9657020364415763E-2</v>
      </c>
      <c r="J32" s="57">
        <v>17803</v>
      </c>
      <c r="K32" s="58">
        <f t="shared" si="3"/>
        <v>0.98424369747899154</v>
      </c>
      <c r="L32" s="56">
        <f t="shared" si="4"/>
        <v>7.9624014554275258E-2</v>
      </c>
      <c r="N32" s="57">
        <v>18732</v>
      </c>
      <c r="O32" s="58">
        <f t="shared" si="5"/>
        <v>0.98377186072160072</v>
      </c>
      <c r="P32" s="56">
        <f t="shared" si="6"/>
        <v>5.2182216480368471E-2</v>
      </c>
      <c r="R32" s="57">
        <v>19476</v>
      </c>
      <c r="S32" s="58">
        <f t="shared" si="7"/>
        <v>0.96900343300661729</v>
      </c>
      <c r="T32" s="56">
        <f t="shared" si="8"/>
        <v>3.9718129404228142E-2</v>
      </c>
      <c r="V32" s="57">
        <v>20797</v>
      </c>
      <c r="W32" s="58">
        <f t="shared" si="9"/>
        <v>0.97578942429503124</v>
      </c>
      <c r="X32" s="56">
        <f t="shared" si="10"/>
        <v>6.7827069213390878E-2</v>
      </c>
      <c r="Z32" s="57">
        <v>21978</v>
      </c>
      <c r="AA32" s="58">
        <f t="shared" si="11"/>
        <v>0.96725640348560871</v>
      </c>
      <c r="AB32" s="56">
        <f t="shared" si="12"/>
        <v>5.6787036591816165E-2</v>
      </c>
      <c r="AD32" s="57">
        <v>22812</v>
      </c>
      <c r="AE32" s="58">
        <f t="shared" si="13"/>
        <v>0.95475662327878463</v>
      </c>
      <c r="AF32" s="56">
        <f t="shared" si="14"/>
        <v>3.7947037947037909E-2</v>
      </c>
      <c r="AH32" s="57">
        <v>22266</v>
      </c>
      <c r="AI32" s="58">
        <f t="shared" si="15"/>
        <v>0.91723995880535525</v>
      </c>
      <c r="AJ32" s="56">
        <f t="shared" si="16"/>
        <v>-2.393477117306686E-2</v>
      </c>
      <c r="AL32" s="57">
        <v>21324</v>
      </c>
      <c r="AM32" s="58">
        <f t="shared" si="17"/>
        <v>0.91629425919559981</v>
      </c>
      <c r="AN32" s="56">
        <f t="shared" si="18"/>
        <v>-4.2306655887900835E-2</v>
      </c>
      <c r="AP32" s="57">
        <v>21465</v>
      </c>
      <c r="AQ32" s="58">
        <f t="shared" si="19"/>
        <v>0.92461770407064403</v>
      </c>
      <c r="AR32" s="56">
        <f t="shared" si="20"/>
        <v>6.6122678671918234E-3</v>
      </c>
      <c r="AT32" s="57">
        <v>20962</v>
      </c>
      <c r="AU32" s="58">
        <f t="shared" si="21"/>
        <v>0.91521131680055889</v>
      </c>
      <c r="AV32" s="56">
        <f t="shared" si="22"/>
        <v>-2.3433496389471231E-2</v>
      </c>
      <c r="AX32" s="57">
        <v>20140</v>
      </c>
      <c r="AY32" s="58">
        <f t="shared" si="23"/>
        <v>0.90581991544481422</v>
      </c>
      <c r="AZ32" s="56">
        <f t="shared" si="24"/>
        <v>-3.9213815475622527E-2</v>
      </c>
      <c r="BB32" s="57">
        <v>19806</v>
      </c>
      <c r="BC32" s="58">
        <f t="shared" si="25"/>
        <v>0.8997001907876806</v>
      </c>
      <c r="BD32" s="56">
        <f t="shared" si="26"/>
        <v>-1.6583912611717988E-2</v>
      </c>
      <c r="BF32" s="57">
        <v>20247</v>
      </c>
      <c r="BG32" s="58">
        <f t="shared" si="27"/>
        <v>0.90631154879140552</v>
      </c>
      <c r="BH32" s="56">
        <f t="shared" si="28"/>
        <v>2.2265980006058728E-2</v>
      </c>
      <c r="BJ32" s="57">
        <v>21168</v>
      </c>
      <c r="BK32" s="58">
        <f t="shared" si="29"/>
        <v>0.90865384615384615</v>
      </c>
      <c r="BL32" s="56">
        <f t="shared" si="30"/>
        <v>4.5488220477107655E-2</v>
      </c>
      <c r="BN32" s="57">
        <v>21512</v>
      </c>
      <c r="BO32" s="58">
        <f t="shared" si="31"/>
        <v>0.89317002283578995</v>
      </c>
      <c r="BP32" s="56">
        <f t="shared" si="32"/>
        <v>1.6250944822373325E-2</v>
      </c>
      <c r="BR32" s="57"/>
      <c r="BS32" s="83"/>
      <c r="BT32" s="56"/>
      <c r="BV32" s="57"/>
      <c r="BW32" s="83"/>
      <c r="BX32" s="56"/>
      <c r="CA32" s="82"/>
    </row>
    <row r="33" spans="2:79" s="6" customFormat="1" ht="12.75" hidden="1" customHeight="1" outlineLevel="1" x14ac:dyDescent="0.2">
      <c r="B33" s="53" t="s">
        <v>68</v>
      </c>
      <c r="C33" s="57">
        <v>15768</v>
      </c>
      <c r="D33" s="58">
        <f t="shared" si="0"/>
        <v>0.98951992469406969</v>
      </c>
      <c r="F33" s="57">
        <v>16344</v>
      </c>
      <c r="G33" s="58">
        <f t="shared" si="1"/>
        <v>0.95244755244755241</v>
      </c>
      <c r="H33" s="56">
        <f t="shared" si="2"/>
        <v>3.6529680365296802E-2</v>
      </c>
      <c r="J33" s="57">
        <v>17820</v>
      </c>
      <c r="K33" s="58">
        <f t="shared" si="3"/>
        <v>0.98518354710305178</v>
      </c>
      <c r="L33" s="56">
        <f t="shared" si="4"/>
        <v>9.0308370044052788E-2</v>
      </c>
      <c r="N33" s="57">
        <v>18908</v>
      </c>
      <c r="O33" s="58">
        <f t="shared" si="5"/>
        <v>0.99301507273777634</v>
      </c>
      <c r="P33" s="56">
        <f t="shared" si="6"/>
        <v>6.1054994388327621E-2</v>
      </c>
      <c r="R33" s="57">
        <v>20277</v>
      </c>
      <c r="S33" s="58">
        <f t="shared" si="7"/>
        <v>1.0088561619981093</v>
      </c>
      <c r="T33" s="56">
        <f t="shared" si="8"/>
        <v>7.2403215570129076E-2</v>
      </c>
      <c r="V33" s="57">
        <v>20521</v>
      </c>
      <c r="W33" s="58">
        <f t="shared" si="9"/>
        <v>0.96283958147609439</v>
      </c>
      <c r="X33" s="56">
        <f t="shared" si="10"/>
        <v>1.2033338265029281E-2</v>
      </c>
      <c r="Z33" s="57">
        <v>21719</v>
      </c>
      <c r="AA33" s="58">
        <f t="shared" si="11"/>
        <v>0.95585775900008807</v>
      </c>
      <c r="AB33" s="56">
        <f t="shared" si="12"/>
        <v>5.8379221285512317E-2</v>
      </c>
      <c r="AD33" s="57">
        <v>23107</v>
      </c>
      <c r="AE33" s="58">
        <f t="shared" si="13"/>
        <v>0.96710333570501816</v>
      </c>
      <c r="AF33" s="56">
        <f t="shared" si="14"/>
        <v>6.3907178046871405E-2</v>
      </c>
      <c r="AH33" s="57">
        <v>23582</v>
      </c>
      <c r="AI33" s="58">
        <f t="shared" si="15"/>
        <v>0.97145211122554065</v>
      </c>
      <c r="AJ33" s="56">
        <f t="shared" si="16"/>
        <v>2.0556541307828802E-2</v>
      </c>
      <c r="AL33" s="57">
        <v>22445</v>
      </c>
      <c r="AM33" s="58">
        <f t="shared" si="17"/>
        <v>0.96446373324166379</v>
      </c>
      <c r="AN33" s="56">
        <f t="shared" si="18"/>
        <v>-4.8214740055974925E-2</v>
      </c>
      <c r="AP33" s="57">
        <v>23291</v>
      </c>
      <c r="AQ33" s="58">
        <f t="shared" si="19"/>
        <v>1.0032737454232177</v>
      </c>
      <c r="AR33" s="56">
        <f t="shared" si="20"/>
        <v>3.7692136333259185E-2</v>
      </c>
      <c r="AT33" s="57">
        <v>23242</v>
      </c>
      <c r="AU33" s="58">
        <f t="shared" si="21"/>
        <v>1.0147572476423332</v>
      </c>
      <c r="AV33" s="56">
        <f t="shared" si="22"/>
        <v>-2.1038169249925076E-3</v>
      </c>
      <c r="AX33" s="57">
        <v>22135</v>
      </c>
      <c r="AY33" s="58">
        <f t="shared" si="23"/>
        <v>0.99554735989925336</v>
      </c>
      <c r="AZ33" s="56">
        <f t="shared" si="24"/>
        <v>-4.7629291799328843E-2</v>
      </c>
      <c r="BB33" s="57">
        <v>22442</v>
      </c>
      <c r="BC33" s="58">
        <f t="shared" si="25"/>
        <v>1.0194421731625329</v>
      </c>
      <c r="BD33" s="56">
        <f t="shared" si="26"/>
        <v>1.3869437542353813E-2</v>
      </c>
      <c r="BF33" s="57">
        <v>22992</v>
      </c>
      <c r="BG33" s="58">
        <f t="shared" si="27"/>
        <v>1.0291853178155774</v>
      </c>
      <c r="BH33" s="56">
        <f t="shared" si="28"/>
        <v>2.4507619641743084E-2</v>
      </c>
      <c r="BJ33" s="57">
        <v>23903</v>
      </c>
      <c r="BK33" s="58">
        <f t="shared" si="29"/>
        <v>1.0260559752747254</v>
      </c>
      <c r="BL33" s="56">
        <f t="shared" si="30"/>
        <v>3.9622477383437715E-2</v>
      </c>
      <c r="BN33" s="57">
        <v>24509</v>
      </c>
      <c r="BO33" s="58">
        <f t="shared" si="31"/>
        <v>1.0176043180402741</v>
      </c>
      <c r="BP33" s="56">
        <f t="shared" si="32"/>
        <v>2.5352466217629654E-2</v>
      </c>
      <c r="BR33" s="57"/>
      <c r="BS33" s="83"/>
      <c r="BT33" s="56"/>
      <c r="BV33" s="57"/>
      <c r="BW33" s="83"/>
      <c r="BX33" s="56"/>
      <c r="CA33" s="82"/>
    </row>
    <row r="34" spans="2:79" s="6" customFormat="1" ht="12.75" hidden="1" customHeight="1" outlineLevel="1" x14ac:dyDescent="0.2">
      <c r="B34" s="53" t="s">
        <v>69</v>
      </c>
      <c r="C34" s="57">
        <v>16021</v>
      </c>
      <c r="D34" s="58">
        <f t="shared" si="0"/>
        <v>1.0053969250078443</v>
      </c>
      <c r="F34" s="57">
        <v>17142</v>
      </c>
      <c r="G34" s="58">
        <f t="shared" si="1"/>
        <v>0.99895104895104891</v>
      </c>
      <c r="H34" s="56">
        <f t="shared" si="2"/>
        <v>6.9970663504150821E-2</v>
      </c>
      <c r="J34" s="57">
        <v>18104</v>
      </c>
      <c r="K34" s="58">
        <f t="shared" si="3"/>
        <v>1.0008845643520565</v>
      </c>
      <c r="L34" s="56">
        <f t="shared" si="4"/>
        <v>5.6119472640298707E-2</v>
      </c>
      <c r="N34" s="57">
        <v>18874</v>
      </c>
      <c r="O34" s="58">
        <f t="shared" si="5"/>
        <v>0.99122945223465153</v>
      </c>
      <c r="P34" s="56">
        <f t="shared" si="6"/>
        <v>4.253203711886866E-2</v>
      </c>
      <c r="R34" s="57">
        <v>19991</v>
      </c>
      <c r="S34" s="58">
        <f t="shared" si="7"/>
        <v>0.99462659833822575</v>
      </c>
      <c r="T34" s="56">
        <f t="shared" si="8"/>
        <v>5.9181943414220672E-2</v>
      </c>
      <c r="V34" s="57">
        <v>21415</v>
      </c>
      <c r="W34" s="58">
        <f t="shared" si="9"/>
        <v>1.0047858114765635</v>
      </c>
      <c r="X34" s="56">
        <f t="shared" si="10"/>
        <v>7.1232054424491098E-2</v>
      </c>
      <c r="Z34" s="57">
        <v>22642</v>
      </c>
      <c r="AA34" s="58">
        <f t="shared" si="11"/>
        <v>0.99647918317049555</v>
      </c>
      <c r="AB34" s="56">
        <f t="shared" si="12"/>
        <v>5.7296287648844313E-2</v>
      </c>
      <c r="AD34" s="57">
        <v>23856</v>
      </c>
      <c r="AE34" s="58">
        <f t="shared" si="13"/>
        <v>0.99845142928891306</v>
      </c>
      <c r="AF34" s="56">
        <f t="shared" si="14"/>
        <v>5.3617171627948101E-2</v>
      </c>
      <c r="AH34" s="57">
        <v>23875</v>
      </c>
      <c r="AI34" s="58">
        <f t="shared" si="15"/>
        <v>0.98352214212152422</v>
      </c>
      <c r="AJ34" s="56">
        <f t="shared" si="16"/>
        <v>7.9644533869882572E-4</v>
      </c>
      <c r="AL34" s="57">
        <v>22969</v>
      </c>
      <c r="AM34" s="58">
        <f t="shared" si="17"/>
        <v>0.98698006187693366</v>
      </c>
      <c r="AN34" s="56">
        <f t="shared" si="18"/>
        <v>-3.7947643979057588E-2</v>
      </c>
      <c r="AP34" s="57">
        <v>23546</v>
      </c>
      <c r="AQ34" s="58">
        <f t="shared" si="19"/>
        <v>1.0142580228300668</v>
      </c>
      <c r="AR34" s="56">
        <f t="shared" si="20"/>
        <v>2.5120815011537179E-2</v>
      </c>
      <c r="AT34" s="57">
        <v>23038</v>
      </c>
      <c r="AU34" s="58">
        <f t="shared" si="21"/>
        <v>1.0058505064617533</v>
      </c>
      <c r="AV34" s="56">
        <f t="shared" si="22"/>
        <v>-2.1574789773209924E-2</v>
      </c>
      <c r="AX34" s="57">
        <v>22277</v>
      </c>
      <c r="AY34" s="58">
        <f t="shared" si="23"/>
        <v>1.0019339749932537</v>
      </c>
      <c r="AZ34" s="56">
        <f t="shared" si="24"/>
        <v>-3.3032381283097489E-2</v>
      </c>
      <c r="BB34" s="57">
        <v>22053</v>
      </c>
      <c r="BC34" s="58">
        <f t="shared" si="25"/>
        <v>1.0017715998909784</v>
      </c>
      <c r="BD34" s="56">
        <f t="shared" si="26"/>
        <v>-1.005521389774211E-2</v>
      </c>
      <c r="BF34" s="57">
        <v>22467</v>
      </c>
      <c r="BG34" s="58">
        <f t="shared" si="27"/>
        <v>1.0056848701880037</v>
      </c>
      <c r="BH34" s="56">
        <f t="shared" si="28"/>
        <v>1.877295606039997E-2</v>
      </c>
      <c r="BJ34" s="57">
        <v>23362</v>
      </c>
      <c r="BK34" s="58">
        <f t="shared" si="29"/>
        <v>1.0028331043956045</v>
      </c>
      <c r="BL34" s="56">
        <f t="shared" si="30"/>
        <v>3.9836204210619952E-2</v>
      </c>
      <c r="BN34" s="57">
        <v>24308</v>
      </c>
      <c r="BO34" s="58">
        <f t="shared" si="31"/>
        <v>1.0092588748183517</v>
      </c>
      <c r="BP34" s="56">
        <f t="shared" si="32"/>
        <v>4.0493108466740813E-2</v>
      </c>
      <c r="BR34" s="57"/>
      <c r="BS34" s="83"/>
      <c r="BT34" s="56"/>
      <c r="BV34" s="57"/>
      <c r="BW34" s="83"/>
      <c r="BX34" s="56"/>
      <c r="CA34" s="82"/>
    </row>
    <row r="35" spans="2:79" s="6" customFormat="1" ht="12.75" hidden="1" customHeight="1" outlineLevel="1" x14ac:dyDescent="0.2">
      <c r="B35" s="53" t="s">
        <v>70</v>
      </c>
      <c r="C35" s="57">
        <v>11127</v>
      </c>
      <c r="D35" s="58">
        <f t="shared" si="0"/>
        <v>0.6982742390963288</v>
      </c>
      <c r="F35" s="57">
        <v>11932</v>
      </c>
      <c r="G35" s="58">
        <f t="shared" si="1"/>
        <v>0.69533799533799534</v>
      </c>
      <c r="H35" s="56">
        <f t="shared" si="2"/>
        <v>7.2346544441448835E-2</v>
      </c>
      <c r="J35" s="57">
        <v>12820</v>
      </c>
      <c r="K35" s="58">
        <f t="shared" si="3"/>
        <v>0.70875718708536051</v>
      </c>
      <c r="L35" s="56">
        <f t="shared" si="4"/>
        <v>7.4421723097552794E-2</v>
      </c>
      <c r="N35" s="57">
        <v>13772</v>
      </c>
      <c r="O35" s="58">
        <f t="shared" si="5"/>
        <v>0.72328134026574231</v>
      </c>
      <c r="P35" s="56">
        <f t="shared" si="6"/>
        <v>7.4258970358814347E-2</v>
      </c>
      <c r="R35" s="57">
        <v>14863</v>
      </c>
      <c r="S35" s="58">
        <f t="shared" si="7"/>
        <v>0.73948952684213143</v>
      </c>
      <c r="T35" s="56">
        <f t="shared" si="8"/>
        <v>7.9218704618065683E-2</v>
      </c>
      <c r="V35" s="57">
        <v>15244</v>
      </c>
      <c r="W35" s="58">
        <f t="shared" si="9"/>
        <v>0.71524421714446584</v>
      </c>
      <c r="X35" s="56">
        <f t="shared" si="10"/>
        <v>2.5634125008410225E-2</v>
      </c>
      <c r="Z35" s="57">
        <v>16800</v>
      </c>
      <c r="AA35" s="58">
        <f t="shared" si="11"/>
        <v>0.73937153419593349</v>
      </c>
      <c r="AB35" s="56">
        <f t="shared" si="12"/>
        <v>0.10207294673314093</v>
      </c>
      <c r="AD35" s="57">
        <v>17879</v>
      </c>
      <c r="AE35" s="58">
        <f t="shared" si="13"/>
        <v>0.74829447955468131</v>
      </c>
      <c r="AF35" s="56">
        <f t="shared" si="14"/>
        <v>6.4226190476190492E-2</v>
      </c>
      <c r="AH35" s="57">
        <v>18254</v>
      </c>
      <c r="AI35" s="58">
        <f t="shared" si="15"/>
        <v>0.7519670442842431</v>
      </c>
      <c r="AJ35" s="56">
        <f t="shared" si="16"/>
        <v>2.0974327423233907E-2</v>
      </c>
      <c r="AL35" s="57">
        <v>17890</v>
      </c>
      <c r="AM35" s="58">
        <f t="shared" si="17"/>
        <v>0.76873496046751466</v>
      </c>
      <c r="AN35" s="56">
        <f t="shared" si="18"/>
        <v>-1.9940834885504577E-2</v>
      </c>
      <c r="AP35" s="57">
        <v>18263</v>
      </c>
      <c r="AQ35" s="58">
        <f t="shared" si="19"/>
        <v>0.78668964031875943</v>
      </c>
      <c r="AR35" s="56">
        <f t="shared" si="20"/>
        <v>2.0849636668530014E-2</v>
      </c>
      <c r="AT35" s="57">
        <v>18568</v>
      </c>
      <c r="AU35" s="58">
        <f t="shared" si="21"/>
        <v>0.81068808941669579</v>
      </c>
      <c r="AV35" s="56">
        <f t="shared" si="22"/>
        <v>1.6700432568581336E-2</v>
      </c>
      <c r="AX35" s="57">
        <v>18656</v>
      </c>
      <c r="AY35" s="58">
        <f t="shared" si="23"/>
        <v>0.83907529009624904</v>
      </c>
      <c r="AZ35" s="56">
        <f t="shared" si="24"/>
        <v>4.7393364928909332E-3</v>
      </c>
      <c r="BB35" s="57">
        <v>18002</v>
      </c>
      <c r="BC35" s="58">
        <f t="shared" si="25"/>
        <v>0.81775233942036885</v>
      </c>
      <c r="BD35" s="56">
        <f t="shared" si="26"/>
        <v>-3.5055746140651767E-2</v>
      </c>
      <c r="BF35" s="57">
        <v>17925</v>
      </c>
      <c r="BG35" s="58">
        <f t="shared" si="27"/>
        <v>0.80237242614145032</v>
      </c>
      <c r="BH35" s="56">
        <f t="shared" si="28"/>
        <v>-4.277302521942028E-3</v>
      </c>
      <c r="BJ35" s="57">
        <v>18684</v>
      </c>
      <c r="BK35" s="58">
        <f t="shared" si="29"/>
        <v>0.80202609890109888</v>
      </c>
      <c r="BL35" s="56">
        <f t="shared" si="30"/>
        <v>4.2343096234309652E-2</v>
      </c>
      <c r="BN35" s="57">
        <v>19228</v>
      </c>
      <c r="BO35" s="58">
        <f t="shared" si="31"/>
        <v>0.79833921527921947</v>
      </c>
      <c r="BP35" s="56">
        <f t="shared" si="32"/>
        <v>2.9115821023335542E-2</v>
      </c>
      <c r="BR35" s="57"/>
      <c r="BS35" s="83"/>
      <c r="BT35" s="56"/>
      <c r="BV35" s="57"/>
      <c r="BW35" s="83"/>
      <c r="BX35" s="56"/>
      <c r="CA35" s="82"/>
    </row>
    <row r="36" spans="2:79" s="6" customFormat="1" ht="15" collapsed="1" x14ac:dyDescent="0.25">
      <c r="B36" s="52" t="s">
        <v>38</v>
      </c>
      <c r="C36" s="55">
        <v>12431</v>
      </c>
      <c r="D36" s="56">
        <f t="shared" si="0"/>
        <v>0.78010668340131784</v>
      </c>
      <c r="F36" s="55">
        <v>13425</v>
      </c>
      <c r="G36" s="56">
        <f t="shared" si="1"/>
        <v>0.78234265734265729</v>
      </c>
      <c r="H36" s="56">
        <f t="shared" si="2"/>
        <v>7.9961386855442074E-2</v>
      </c>
      <c r="J36" s="55">
        <v>14296</v>
      </c>
      <c r="K36" s="56">
        <f t="shared" si="3"/>
        <v>0.79035824856258297</v>
      </c>
      <c r="L36" s="56">
        <f t="shared" si="4"/>
        <v>6.4878957169459905E-2</v>
      </c>
      <c r="N36" s="55">
        <v>15219</v>
      </c>
      <c r="O36" s="56">
        <f t="shared" si="5"/>
        <v>0.79927524814873163</v>
      </c>
      <c r="P36" s="56">
        <f t="shared" si="6"/>
        <v>6.4563514269725841E-2</v>
      </c>
      <c r="R36" s="55">
        <v>16028</v>
      </c>
      <c r="S36" s="56">
        <f t="shared" si="7"/>
        <v>0.79745260958256625</v>
      </c>
      <c r="T36" s="56">
        <f t="shared" si="8"/>
        <v>5.3157237663447043E-2</v>
      </c>
      <c r="V36" s="55">
        <v>17141</v>
      </c>
      <c r="W36" s="56">
        <f t="shared" si="9"/>
        <v>0.80425092666447706</v>
      </c>
      <c r="X36" s="56">
        <f t="shared" si="10"/>
        <v>6.9440978287996113E-2</v>
      </c>
      <c r="Z36" s="55">
        <v>18254</v>
      </c>
      <c r="AA36" s="56">
        <f t="shared" si="11"/>
        <v>0.80336238007217675</v>
      </c>
      <c r="AB36" s="56">
        <f t="shared" si="12"/>
        <v>6.4932034303716302E-2</v>
      </c>
      <c r="AD36" s="55">
        <v>19322</v>
      </c>
      <c r="AE36" s="56">
        <f t="shared" si="13"/>
        <v>0.80868873728707158</v>
      </c>
      <c r="AF36" s="56">
        <f t="shared" si="14"/>
        <v>5.8507724334392552E-2</v>
      </c>
      <c r="AH36" s="55">
        <v>19697</v>
      </c>
      <c r="AI36" s="56">
        <f t="shared" si="15"/>
        <v>0.81141091658084452</v>
      </c>
      <c r="AJ36" s="56">
        <f t="shared" si="16"/>
        <v>1.9407928785839967E-2</v>
      </c>
      <c r="AL36" s="55">
        <v>18889</v>
      </c>
      <c r="AM36" s="56">
        <f t="shared" si="17"/>
        <v>0.81166208319009969</v>
      </c>
      <c r="AN36" s="56">
        <f t="shared" si="18"/>
        <v>-4.1021475351576409E-2</v>
      </c>
      <c r="AP36" s="55">
        <v>18765</v>
      </c>
      <c r="AQ36" s="56">
        <f t="shared" si="19"/>
        <v>0.80831359035106609</v>
      </c>
      <c r="AR36" s="56">
        <f t="shared" si="20"/>
        <v>-6.56466726666316E-3</v>
      </c>
      <c r="AT36" s="55">
        <v>18435</v>
      </c>
      <c r="AU36" s="56">
        <f t="shared" si="21"/>
        <v>0.8048812434509256</v>
      </c>
      <c r="AV36" s="56">
        <f t="shared" si="22"/>
        <v>-1.7585931254995968E-2</v>
      </c>
      <c r="AX36" s="55">
        <v>17864</v>
      </c>
      <c r="AY36" s="56">
        <f t="shared" si="23"/>
        <v>0.80345416929027613</v>
      </c>
      <c r="AZ36" s="56">
        <f t="shared" si="24"/>
        <v>-3.0973691347979337E-2</v>
      </c>
      <c r="BB36" s="55">
        <v>17557</v>
      </c>
      <c r="BC36" s="56">
        <f t="shared" si="25"/>
        <v>0.7975379304079222</v>
      </c>
      <c r="BD36" s="56">
        <f t="shared" si="26"/>
        <v>-1.7185400806090434E-2</v>
      </c>
      <c r="BF36" s="55">
        <v>17298</v>
      </c>
      <c r="BG36" s="56">
        <f t="shared" si="27"/>
        <v>0.7743061772605192</v>
      </c>
      <c r="BH36" s="56">
        <f t="shared" si="28"/>
        <v>-1.4751950788859158E-2</v>
      </c>
      <c r="BJ36" s="55">
        <v>18229</v>
      </c>
      <c r="BK36" s="56">
        <f t="shared" si="29"/>
        <v>0.78249484890109888</v>
      </c>
      <c r="BL36" s="56">
        <f t="shared" si="30"/>
        <v>5.3821251011677562E-2</v>
      </c>
      <c r="BN36" s="55">
        <v>18964</v>
      </c>
      <c r="BO36" s="56">
        <f t="shared" si="31"/>
        <v>0.78737803612206769</v>
      </c>
      <c r="BP36" s="56">
        <f t="shared" si="32"/>
        <v>4.0320368643370408E-2</v>
      </c>
      <c r="BR36" s="55">
        <v>19822</v>
      </c>
      <c r="BS36" s="59">
        <f>BR36/BR$69</f>
        <v>0.79085541015001593</v>
      </c>
      <c r="BT36" s="56">
        <f>IF(BN36&gt;0,BR36/BN36-1,"")</f>
        <v>4.5243619489559128E-2</v>
      </c>
      <c r="BV36" s="55">
        <v>20645</v>
      </c>
      <c r="BW36" s="59">
        <f>BV36/BV$69</f>
        <v>0.79852247234470486</v>
      </c>
      <c r="BX36" s="56">
        <f>IF(BR36&gt;0,BV36/BR36-1,"")</f>
        <v>4.1519523761477162E-2</v>
      </c>
      <c r="CA36" s="82"/>
    </row>
    <row r="37" spans="2:79" s="6" customFormat="1" ht="12.75" hidden="1" customHeight="1" outlineLevel="1" x14ac:dyDescent="0.2">
      <c r="B37" s="53" t="s">
        <v>71</v>
      </c>
      <c r="C37" s="57">
        <v>11797</v>
      </c>
      <c r="D37" s="58">
        <f t="shared" si="0"/>
        <v>0.74032005020395353</v>
      </c>
      <c r="F37" s="57">
        <v>12909</v>
      </c>
      <c r="G37" s="58">
        <f t="shared" si="1"/>
        <v>0.75227272727272732</v>
      </c>
      <c r="H37" s="56">
        <f t="shared" si="2"/>
        <v>9.4261252860896816E-2</v>
      </c>
      <c r="J37" s="57">
        <v>13947</v>
      </c>
      <c r="K37" s="58">
        <f t="shared" si="3"/>
        <v>0.77106368863334807</v>
      </c>
      <c r="L37" s="56">
        <f t="shared" si="4"/>
        <v>8.0409016964908098E-2</v>
      </c>
      <c r="N37" s="57">
        <v>14372</v>
      </c>
      <c r="O37" s="58">
        <f t="shared" si="5"/>
        <v>0.75479229032088646</v>
      </c>
      <c r="P37" s="56">
        <f t="shared" si="6"/>
        <v>3.0472503047250354E-2</v>
      </c>
      <c r="R37" s="57">
        <v>15201</v>
      </c>
      <c r="S37" s="58">
        <f t="shared" si="7"/>
        <v>0.7563062838947211</v>
      </c>
      <c r="T37" s="56">
        <f t="shared" si="8"/>
        <v>5.7681603117172298E-2</v>
      </c>
      <c r="V37" s="57">
        <v>16218</v>
      </c>
      <c r="W37" s="58">
        <f t="shared" si="9"/>
        <v>0.76094402477361234</v>
      </c>
      <c r="X37" s="56">
        <f t="shared" si="10"/>
        <v>6.690349319123734E-2</v>
      </c>
      <c r="Z37" s="57">
        <v>17237</v>
      </c>
      <c r="AA37" s="58">
        <f t="shared" si="11"/>
        <v>0.7586039961271015</v>
      </c>
      <c r="AB37" s="56">
        <f t="shared" si="12"/>
        <v>6.2831421876926807E-2</v>
      </c>
      <c r="AD37" s="57">
        <v>17942</v>
      </c>
      <c r="AE37" s="58">
        <f t="shared" si="13"/>
        <v>0.75093123508977522</v>
      </c>
      <c r="AF37" s="56">
        <f t="shared" si="14"/>
        <v>4.0900388698729584E-2</v>
      </c>
      <c r="AH37" s="57">
        <v>18804</v>
      </c>
      <c r="AI37" s="58">
        <f t="shared" si="15"/>
        <v>0.77462409886714723</v>
      </c>
      <c r="AJ37" s="56">
        <f t="shared" si="16"/>
        <v>4.8043696354921339E-2</v>
      </c>
      <c r="AL37" s="57">
        <v>18751</v>
      </c>
      <c r="AM37" s="58">
        <f t="shared" si="17"/>
        <v>0.80573221038157439</v>
      </c>
      <c r="AN37" s="56">
        <f t="shared" si="18"/>
        <v>-2.8185492448414839E-3</v>
      </c>
      <c r="AP37" s="57">
        <v>18592</v>
      </c>
      <c r="AQ37" s="58">
        <f t="shared" si="19"/>
        <v>0.80086151195347832</v>
      </c>
      <c r="AR37" s="56">
        <f t="shared" si="20"/>
        <v>-8.4795477574529654E-3</v>
      </c>
      <c r="AT37" s="57">
        <v>18153</v>
      </c>
      <c r="AU37" s="58">
        <f t="shared" si="21"/>
        <v>0.79256898358365346</v>
      </c>
      <c r="AV37" s="56">
        <f t="shared" si="22"/>
        <v>-2.3612306368330449E-2</v>
      </c>
      <c r="AX37" s="57">
        <v>17735</v>
      </c>
      <c r="AY37" s="58">
        <f t="shared" si="23"/>
        <v>0.7976522443105154</v>
      </c>
      <c r="AZ37" s="56">
        <f t="shared" si="24"/>
        <v>-2.3026496997741397E-2</v>
      </c>
      <c r="BB37" s="57">
        <v>17582</v>
      </c>
      <c r="BC37" s="58">
        <f t="shared" si="25"/>
        <v>0.79867357136367767</v>
      </c>
      <c r="BD37" s="56">
        <f t="shared" si="26"/>
        <v>-8.6270087397800621E-3</v>
      </c>
      <c r="BF37" s="57">
        <v>17409</v>
      </c>
      <c r="BG37" s="58">
        <f t="shared" si="27"/>
        <v>0.77927484333034913</v>
      </c>
      <c r="BH37" s="56">
        <f t="shared" si="28"/>
        <v>-9.8396086907064362E-3</v>
      </c>
      <c r="BJ37" s="57">
        <v>18487</v>
      </c>
      <c r="BK37" s="58">
        <f t="shared" si="29"/>
        <v>0.79356971153846156</v>
      </c>
      <c r="BL37" s="56">
        <f t="shared" si="30"/>
        <v>6.1921994370727873E-2</v>
      </c>
      <c r="BN37" s="57">
        <v>19067</v>
      </c>
      <c r="BO37" s="58">
        <f t="shared" si="31"/>
        <v>0.79165455677807761</v>
      </c>
      <c r="BP37" s="56">
        <f t="shared" si="32"/>
        <v>3.1373397522583391E-2</v>
      </c>
      <c r="BR37" s="57"/>
      <c r="BS37" s="83"/>
      <c r="BT37" s="56"/>
      <c r="BV37" s="57"/>
      <c r="BW37" s="83"/>
      <c r="BX37" s="56"/>
      <c r="CA37" s="82"/>
    </row>
    <row r="38" spans="2:79" s="6" customFormat="1" ht="12.75" hidden="1" customHeight="1" outlineLevel="1" x14ac:dyDescent="0.2">
      <c r="B38" s="53" t="s">
        <v>72</v>
      </c>
      <c r="C38" s="57">
        <v>12437</v>
      </c>
      <c r="D38" s="58">
        <f t="shared" si="0"/>
        <v>0.78048321305302792</v>
      </c>
      <c r="F38" s="57">
        <v>13180</v>
      </c>
      <c r="G38" s="58">
        <f t="shared" si="1"/>
        <v>0.76806526806526809</v>
      </c>
      <c r="H38" s="56">
        <f t="shared" si="2"/>
        <v>5.9741095119401733E-2</v>
      </c>
      <c r="J38" s="57">
        <v>14203</v>
      </c>
      <c r="K38" s="58">
        <f t="shared" si="3"/>
        <v>0.78521671826625383</v>
      </c>
      <c r="L38" s="56">
        <f t="shared" si="4"/>
        <v>7.7617602427921151E-2</v>
      </c>
      <c r="N38" s="57">
        <v>15478</v>
      </c>
      <c r="O38" s="58">
        <f t="shared" si="5"/>
        <v>0.81287747492253559</v>
      </c>
      <c r="P38" s="56">
        <f t="shared" si="6"/>
        <v>8.9769766950644314E-2</v>
      </c>
      <c r="R38" s="57">
        <v>16492</v>
      </c>
      <c r="S38" s="58">
        <f t="shared" si="7"/>
        <v>0.82053833524055919</v>
      </c>
      <c r="T38" s="56">
        <f t="shared" si="8"/>
        <v>6.5512340095619681E-2</v>
      </c>
      <c r="V38" s="57">
        <v>17029</v>
      </c>
      <c r="W38" s="58">
        <f t="shared" si="9"/>
        <v>0.79899591798432879</v>
      </c>
      <c r="X38" s="56">
        <f t="shared" si="10"/>
        <v>3.2561241814212938E-2</v>
      </c>
      <c r="Z38" s="57">
        <v>18142</v>
      </c>
      <c r="AA38" s="58">
        <f t="shared" si="11"/>
        <v>0.7984332365108705</v>
      </c>
      <c r="AB38" s="56">
        <f t="shared" si="12"/>
        <v>6.5359093311409877E-2</v>
      </c>
      <c r="AD38" s="57">
        <v>19391</v>
      </c>
      <c r="AE38" s="58">
        <f t="shared" si="13"/>
        <v>0.81157661239693635</v>
      </c>
      <c r="AF38" s="56">
        <f t="shared" si="14"/>
        <v>6.8845772241208136E-2</v>
      </c>
      <c r="AH38" s="57">
        <v>19810</v>
      </c>
      <c r="AI38" s="58">
        <f t="shared" si="15"/>
        <v>0.81606591143151386</v>
      </c>
      <c r="AJ38" s="56">
        <f t="shared" si="16"/>
        <v>2.1607962456809959E-2</v>
      </c>
      <c r="AL38" s="57">
        <v>18904</v>
      </c>
      <c r="AM38" s="58">
        <f t="shared" si="17"/>
        <v>0.81230663458233066</v>
      </c>
      <c r="AN38" s="56">
        <f t="shared" si="18"/>
        <v>-4.5734477536597651E-2</v>
      </c>
      <c r="AP38" s="57">
        <v>19166</v>
      </c>
      <c r="AQ38" s="58">
        <f t="shared" si="19"/>
        <v>0.82558690501830712</v>
      </c>
      <c r="AR38" s="56">
        <f t="shared" si="20"/>
        <v>1.3859500634786359E-2</v>
      </c>
      <c r="AT38" s="57">
        <v>18963</v>
      </c>
      <c r="AU38" s="58">
        <f t="shared" si="21"/>
        <v>0.82793398533007334</v>
      </c>
      <c r="AV38" s="56">
        <f t="shared" si="22"/>
        <v>-1.059167275383488E-2</v>
      </c>
      <c r="AX38" s="57">
        <v>18451</v>
      </c>
      <c r="AY38" s="58">
        <f t="shared" si="23"/>
        <v>0.82985517675631915</v>
      </c>
      <c r="AZ38" s="56">
        <f t="shared" si="24"/>
        <v>-2.6999947265727964E-2</v>
      </c>
      <c r="BB38" s="57">
        <v>17866</v>
      </c>
      <c r="BC38" s="58">
        <f t="shared" si="25"/>
        <v>0.81157445262105932</v>
      </c>
      <c r="BD38" s="56">
        <f t="shared" si="26"/>
        <v>-3.1705598612541297E-2</v>
      </c>
      <c r="BF38" s="57">
        <v>17483</v>
      </c>
      <c r="BG38" s="58">
        <f t="shared" si="27"/>
        <v>0.78258728737690242</v>
      </c>
      <c r="BH38" s="56">
        <f t="shared" si="28"/>
        <v>-2.1437367065935242E-2</v>
      </c>
      <c r="BJ38" s="57">
        <v>18908</v>
      </c>
      <c r="BK38" s="58">
        <f t="shared" si="29"/>
        <v>0.81164148351648346</v>
      </c>
      <c r="BL38" s="56">
        <f t="shared" si="30"/>
        <v>8.1507750386089262E-2</v>
      </c>
      <c r="BN38" s="57">
        <v>19445</v>
      </c>
      <c r="BO38" s="58">
        <f t="shared" si="31"/>
        <v>0.80734897238945402</v>
      </c>
      <c r="BP38" s="56">
        <f t="shared" si="32"/>
        <v>2.8400676962132332E-2</v>
      </c>
      <c r="BR38" s="57"/>
      <c r="BS38" s="83"/>
      <c r="BT38" s="56"/>
      <c r="BV38" s="57"/>
      <c r="BW38" s="83"/>
      <c r="BX38" s="56"/>
      <c r="CA38" s="82"/>
    </row>
    <row r="39" spans="2:79" s="6" customFormat="1" ht="12.75" hidden="1" customHeight="1" outlineLevel="1" x14ac:dyDescent="0.2">
      <c r="B39" s="53" t="s">
        <v>73</v>
      </c>
      <c r="C39" s="57">
        <v>11989</v>
      </c>
      <c r="D39" s="58">
        <f t="shared" si="0"/>
        <v>0.75236899905867582</v>
      </c>
      <c r="F39" s="57">
        <v>12769</v>
      </c>
      <c r="G39" s="58">
        <f t="shared" si="1"/>
        <v>0.74411421911421916</v>
      </c>
      <c r="H39" s="56">
        <f t="shared" si="2"/>
        <v>6.5059638001501385E-2</v>
      </c>
      <c r="J39" s="57">
        <v>13497</v>
      </c>
      <c r="K39" s="58">
        <f t="shared" si="3"/>
        <v>0.74618531623175588</v>
      </c>
      <c r="L39" s="56">
        <f t="shared" si="4"/>
        <v>5.701307854961235E-2</v>
      </c>
      <c r="N39" s="57">
        <v>14356</v>
      </c>
      <c r="O39" s="58">
        <f t="shared" si="5"/>
        <v>0.75395199831941595</v>
      </c>
      <c r="P39" s="56">
        <f t="shared" si="6"/>
        <v>6.3643772690227474E-2</v>
      </c>
      <c r="R39" s="57">
        <v>15794</v>
      </c>
      <c r="S39" s="58">
        <f t="shared" si="7"/>
        <v>0.78581023931538885</v>
      </c>
      <c r="T39" s="56">
        <f t="shared" si="8"/>
        <v>0.10016717748676518</v>
      </c>
      <c r="V39" s="57">
        <v>16742</v>
      </c>
      <c r="W39" s="58">
        <f t="shared" si="9"/>
        <v>0.78552995824144889</v>
      </c>
      <c r="X39" s="56">
        <f t="shared" si="10"/>
        <v>6.0022793465873026E-2</v>
      </c>
      <c r="Z39" s="57">
        <v>18064</v>
      </c>
      <c r="AA39" s="58">
        <f t="shared" si="11"/>
        <v>0.79500044010210369</v>
      </c>
      <c r="AB39" s="56">
        <f t="shared" si="12"/>
        <v>7.8963086847449571E-2</v>
      </c>
      <c r="AD39" s="57">
        <v>19493</v>
      </c>
      <c r="AE39" s="58">
        <f t="shared" si="13"/>
        <v>0.81584564516804081</v>
      </c>
      <c r="AF39" s="56">
        <f t="shared" si="14"/>
        <v>7.9107617360496096E-2</v>
      </c>
      <c r="AH39" s="57">
        <v>19457</v>
      </c>
      <c r="AI39" s="58">
        <f t="shared" si="15"/>
        <v>0.80152420185375906</v>
      </c>
      <c r="AJ39" s="56">
        <f t="shared" si="16"/>
        <v>-1.846816806032936E-3</v>
      </c>
      <c r="AL39" s="57">
        <v>18740</v>
      </c>
      <c r="AM39" s="58">
        <f t="shared" si="17"/>
        <v>0.80525953936060501</v>
      </c>
      <c r="AN39" s="56">
        <f t="shared" si="18"/>
        <v>-3.6850490825923843E-2</v>
      </c>
      <c r="AP39" s="57">
        <v>19259</v>
      </c>
      <c r="AQ39" s="58">
        <f t="shared" si="19"/>
        <v>0.82959293560198144</v>
      </c>
      <c r="AR39" s="56">
        <f t="shared" si="20"/>
        <v>2.7694770544290259E-2</v>
      </c>
      <c r="AT39" s="57">
        <v>19443</v>
      </c>
      <c r="AU39" s="58">
        <f t="shared" si="21"/>
        <v>0.84889102340202582</v>
      </c>
      <c r="AV39" s="56">
        <f t="shared" si="22"/>
        <v>9.5539747650448259E-3</v>
      </c>
      <c r="AX39" s="57">
        <v>19107</v>
      </c>
      <c r="AY39" s="58">
        <f t="shared" si="23"/>
        <v>0.8593595394440946</v>
      </c>
      <c r="AZ39" s="56">
        <f t="shared" si="24"/>
        <v>-1.728128375250737E-2</v>
      </c>
      <c r="BB39" s="57">
        <v>19015</v>
      </c>
      <c r="BC39" s="58">
        <f t="shared" si="25"/>
        <v>0.86376851094757878</v>
      </c>
      <c r="BD39" s="56">
        <f t="shared" si="26"/>
        <v>-4.8149892709478115E-3</v>
      </c>
      <c r="BF39" s="57">
        <v>18762</v>
      </c>
      <c r="BG39" s="58">
        <f t="shared" si="27"/>
        <v>0.83983885407341097</v>
      </c>
      <c r="BH39" s="56">
        <f t="shared" si="28"/>
        <v>-1.3305285301078107E-2</v>
      </c>
      <c r="BJ39" s="57">
        <v>19900</v>
      </c>
      <c r="BK39" s="58">
        <f t="shared" si="29"/>
        <v>0.85422390109890112</v>
      </c>
      <c r="BL39" s="56">
        <f t="shared" si="30"/>
        <v>6.0654514444089092E-2</v>
      </c>
      <c r="BN39" s="57">
        <v>20601</v>
      </c>
      <c r="BO39" s="58">
        <f t="shared" si="31"/>
        <v>0.85534565082001246</v>
      </c>
      <c r="BP39" s="56">
        <f t="shared" si="32"/>
        <v>3.5226130653266408E-2</v>
      </c>
      <c r="BR39" s="57"/>
      <c r="BS39" s="83"/>
      <c r="BT39" s="56"/>
      <c r="BV39" s="57"/>
      <c r="BW39" s="83"/>
      <c r="BX39" s="56"/>
      <c r="CA39" s="82"/>
    </row>
    <row r="40" spans="2:79" s="6" customFormat="1" ht="12.75" hidden="1" customHeight="1" outlineLevel="1" x14ac:dyDescent="0.2">
      <c r="B40" s="53" t="s">
        <v>74</v>
      </c>
      <c r="C40" s="57">
        <v>13831</v>
      </c>
      <c r="D40" s="58">
        <f t="shared" si="0"/>
        <v>0.86796360213366808</v>
      </c>
      <c r="F40" s="57">
        <v>15272</v>
      </c>
      <c r="G40" s="58">
        <f t="shared" si="1"/>
        <v>0.88997668997668999</v>
      </c>
      <c r="H40" s="56">
        <f t="shared" si="2"/>
        <v>0.10418624828284284</v>
      </c>
      <c r="J40" s="57">
        <v>16342</v>
      </c>
      <c r="K40" s="58">
        <f t="shared" si="3"/>
        <v>0.90347191508182223</v>
      </c>
      <c r="L40" s="56">
        <f t="shared" si="4"/>
        <v>7.0062860136197003E-2</v>
      </c>
      <c r="N40" s="57">
        <v>17036</v>
      </c>
      <c r="O40" s="58">
        <f t="shared" si="5"/>
        <v>0.89470090856572659</v>
      </c>
      <c r="P40" s="56">
        <f t="shared" si="6"/>
        <v>4.2467262269000106E-2</v>
      </c>
      <c r="R40" s="57">
        <v>17549</v>
      </c>
      <c r="S40" s="58">
        <f t="shared" si="7"/>
        <v>0.87312801631921988</v>
      </c>
      <c r="T40" s="56">
        <f t="shared" si="8"/>
        <v>3.0112702512326894E-2</v>
      </c>
      <c r="V40" s="57">
        <v>19042</v>
      </c>
      <c r="W40" s="58">
        <f t="shared" si="9"/>
        <v>0.89344531506592217</v>
      </c>
      <c r="X40" s="56">
        <f t="shared" si="10"/>
        <v>8.5076072710695838E-2</v>
      </c>
      <c r="Z40" s="57">
        <v>19656</v>
      </c>
      <c r="AA40" s="58">
        <f t="shared" si="11"/>
        <v>0.8650646950092421</v>
      </c>
      <c r="AB40" s="56">
        <f t="shared" si="12"/>
        <v>3.2244512131078595E-2</v>
      </c>
      <c r="AD40" s="57">
        <v>20610</v>
      </c>
      <c r="AE40" s="58">
        <f t="shared" si="13"/>
        <v>0.86259573933788136</v>
      </c>
      <c r="AF40" s="56">
        <f t="shared" si="14"/>
        <v>4.8534798534798584E-2</v>
      </c>
      <c r="AH40" s="57">
        <v>21188</v>
      </c>
      <c r="AI40" s="58">
        <f t="shared" si="15"/>
        <v>0.87283213182286301</v>
      </c>
      <c r="AJ40" s="56">
        <f t="shared" si="16"/>
        <v>2.8044638524987953E-2</v>
      </c>
      <c r="AL40" s="57">
        <v>20009</v>
      </c>
      <c r="AM40" s="58">
        <f t="shared" si="17"/>
        <v>0.85978858714334827</v>
      </c>
      <c r="AN40" s="56">
        <f t="shared" si="18"/>
        <v>-5.5644704549745128E-2</v>
      </c>
      <c r="AP40" s="57">
        <v>20105</v>
      </c>
      <c r="AQ40" s="58">
        <f t="shared" si="19"/>
        <v>0.86603489123411592</v>
      </c>
      <c r="AR40" s="56">
        <f t="shared" si="20"/>
        <v>4.7978409715627723E-3</v>
      </c>
      <c r="AT40" s="57">
        <v>19993</v>
      </c>
      <c r="AU40" s="58">
        <f t="shared" si="21"/>
        <v>0.87290429619280474</v>
      </c>
      <c r="AV40" s="56">
        <f t="shared" si="22"/>
        <v>-5.5707535438945799E-3</v>
      </c>
      <c r="AX40" s="57">
        <v>19408</v>
      </c>
      <c r="AY40" s="58">
        <f t="shared" si="23"/>
        <v>0.87289736439686971</v>
      </c>
      <c r="AZ40" s="56">
        <f t="shared" si="24"/>
        <v>-2.9260241084379524E-2</v>
      </c>
      <c r="BB40" s="57">
        <v>18836</v>
      </c>
      <c r="BC40" s="58">
        <f t="shared" si="25"/>
        <v>0.8556373217043699</v>
      </c>
      <c r="BD40" s="56">
        <f t="shared" si="26"/>
        <v>-2.9472382522671037E-2</v>
      </c>
      <c r="BF40" s="57">
        <v>18042</v>
      </c>
      <c r="BG40" s="58">
        <f t="shared" si="27"/>
        <v>0.80760966875559537</v>
      </c>
      <c r="BH40" s="56">
        <f t="shared" si="28"/>
        <v>-4.2153323423232081E-2</v>
      </c>
      <c r="BJ40" s="57">
        <v>18255</v>
      </c>
      <c r="BK40" s="58">
        <f t="shared" si="29"/>
        <v>0.78361092032967028</v>
      </c>
      <c r="BL40" s="56">
        <f t="shared" si="30"/>
        <v>1.1805786498170878E-2</v>
      </c>
      <c r="BN40" s="57">
        <v>19504</v>
      </c>
      <c r="BO40" s="58">
        <f t="shared" si="31"/>
        <v>0.80979862985260531</v>
      </c>
      <c r="BP40" s="56">
        <f t="shared" si="32"/>
        <v>6.8419611065461572E-2</v>
      </c>
      <c r="BR40" s="57"/>
      <c r="BS40" s="83"/>
      <c r="BT40" s="56"/>
      <c r="BV40" s="57"/>
      <c r="BW40" s="83"/>
      <c r="BX40" s="56"/>
      <c r="CA40" s="82"/>
    </row>
    <row r="41" spans="2:79" s="6" customFormat="1" ht="12.75" hidden="1" customHeight="1" outlineLevel="1" x14ac:dyDescent="0.2">
      <c r="B41" s="53" t="s">
        <v>75</v>
      </c>
      <c r="C41" s="57">
        <v>12575</v>
      </c>
      <c r="D41" s="58">
        <f t="shared" si="0"/>
        <v>0.78914339504235964</v>
      </c>
      <c r="F41" s="57">
        <v>13640</v>
      </c>
      <c r="G41" s="58">
        <f t="shared" si="1"/>
        <v>0.79487179487179482</v>
      </c>
      <c r="H41" s="56">
        <f t="shared" si="2"/>
        <v>8.4691848906560674E-2</v>
      </c>
      <c r="J41" s="57">
        <v>14234</v>
      </c>
      <c r="K41" s="58">
        <f t="shared" si="3"/>
        <v>0.78693056169836351</v>
      </c>
      <c r="L41" s="56">
        <f t="shared" si="4"/>
        <v>4.354838709677411E-2</v>
      </c>
      <c r="N41" s="57">
        <v>15258</v>
      </c>
      <c r="O41" s="58">
        <f t="shared" si="5"/>
        <v>0.80132345990231602</v>
      </c>
      <c r="P41" s="56">
        <f t="shared" si="6"/>
        <v>7.1940424336096598E-2</v>
      </c>
      <c r="R41" s="57">
        <v>15737</v>
      </c>
      <c r="S41" s="58">
        <f t="shared" si="7"/>
        <v>0.78297427732723024</v>
      </c>
      <c r="T41" s="56">
        <f t="shared" si="8"/>
        <v>3.1393367413815598E-2</v>
      </c>
      <c r="V41" s="57">
        <v>17301</v>
      </c>
      <c r="W41" s="58">
        <f t="shared" si="9"/>
        <v>0.81175808192183174</v>
      </c>
      <c r="X41" s="56">
        <f t="shared" si="10"/>
        <v>9.9383618224566206E-2</v>
      </c>
      <c r="Z41" s="57">
        <v>18546</v>
      </c>
      <c r="AA41" s="58">
        <f t="shared" si="11"/>
        <v>0.81621336149986801</v>
      </c>
      <c r="AB41" s="56">
        <f t="shared" si="12"/>
        <v>7.1961158314548301E-2</v>
      </c>
      <c r="AD41" s="57">
        <v>19584</v>
      </c>
      <c r="AE41" s="58">
        <f t="shared" si="13"/>
        <v>0.81965429205206541</v>
      </c>
      <c r="AF41" s="56">
        <f t="shared" si="14"/>
        <v>5.5968942089938523E-2</v>
      </c>
      <c r="AH41" s="57">
        <v>19676</v>
      </c>
      <c r="AI41" s="58">
        <f t="shared" si="15"/>
        <v>0.8105458290422245</v>
      </c>
      <c r="AJ41" s="56">
        <f t="shared" si="16"/>
        <v>4.6977124183007479E-3</v>
      </c>
      <c r="AL41" s="57">
        <v>18600</v>
      </c>
      <c r="AM41" s="58">
        <f t="shared" si="17"/>
        <v>0.79924372636644891</v>
      </c>
      <c r="AN41" s="56">
        <f t="shared" si="18"/>
        <v>-5.4685911770685047E-2</v>
      </c>
      <c r="AP41" s="57">
        <v>17924</v>
      </c>
      <c r="AQ41" s="58">
        <f t="shared" si="19"/>
        <v>0.77208701270730129</v>
      </c>
      <c r="AR41" s="56">
        <f t="shared" si="20"/>
        <v>-3.6344086021505406E-2</v>
      </c>
      <c r="AT41" s="57">
        <v>17324</v>
      </c>
      <c r="AU41" s="58">
        <f t="shared" si="21"/>
        <v>0.75637443241355218</v>
      </c>
      <c r="AV41" s="56">
        <f t="shared" si="22"/>
        <v>-3.3474670832403519E-2</v>
      </c>
      <c r="AX41" s="57">
        <v>16560</v>
      </c>
      <c r="AY41" s="58">
        <f t="shared" si="23"/>
        <v>0.7448052532157956</v>
      </c>
      <c r="AZ41" s="56">
        <f t="shared" si="24"/>
        <v>-4.410066959131842E-2</v>
      </c>
      <c r="BB41" s="57">
        <v>16407</v>
      </c>
      <c r="BC41" s="58">
        <f t="shared" si="25"/>
        <v>0.74529844644317256</v>
      </c>
      <c r="BD41" s="56">
        <f t="shared" si="26"/>
        <v>-9.2391304347826386E-3</v>
      </c>
      <c r="BF41" s="57">
        <v>16388</v>
      </c>
      <c r="BG41" s="58">
        <f t="shared" si="27"/>
        <v>0.73357206803939123</v>
      </c>
      <c r="BH41" s="56">
        <f t="shared" si="28"/>
        <v>-1.1580422990187245E-3</v>
      </c>
      <c r="BJ41" s="57">
        <v>17072</v>
      </c>
      <c r="BK41" s="58">
        <f t="shared" si="29"/>
        <v>0.73282967032967028</v>
      </c>
      <c r="BL41" s="56">
        <f t="shared" si="30"/>
        <v>4.173785696851362E-2</v>
      </c>
      <c r="BN41" s="57">
        <v>17870</v>
      </c>
      <c r="BO41" s="58">
        <f t="shared" si="31"/>
        <v>0.74195557400871914</v>
      </c>
      <c r="BP41" s="56">
        <f t="shared" si="32"/>
        <v>4.6743205248359843E-2</v>
      </c>
      <c r="BR41" s="57"/>
      <c r="BS41" s="83"/>
      <c r="BT41" s="56"/>
      <c r="BV41" s="57"/>
      <c r="BW41" s="83"/>
      <c r="BX41" s="56"/>
      <c r="CA41" s="82"/>
    </row>
    <row r="42" spans="2:79" s="6" customFormat="1" ht="15" collapsed="1" x14ac:dyDescent="0.25">
      <c r="B42" s="52" t="s">
        <v>5</v>
      </c>
      <c r="C42" s="55">
        <v>19383</v>
      </c>
      <c r="D42" s="56">
        <f t="shared" si="0"/>
        <v>1.2163790398493881</v>
      </c>
      <c r="F42" s="55">
        <v>20899</v>
      </c>
      <c r="G42" s="56">
        <f t="shared" si="1"/>
        <v>1.2178904428904429</v>
      </c>
      <c r="H42" s="56">
        <f t="shared" si="2"/>
        <v>7.8212866945261306E-2</v>
      </c>
      <c r="J42" s="55">
        <v>21862</v>
      </c>
      <c r="K42" s="56">
        <f t="shared" si="3"/>
        <v>1.2086466165413534</v>
      </c>
      <c r="L42" s="56">
        <f t="shared" si="4"/>
        <v>4.6078759749270226E-2</v>
      </c>
      <c r="N42" s="55">
        <v>22846</v>
      </c>
      <c r="O42" s="56">
        <f t="shared" si="5"/>
        <v>1.1998319415997059</v>
      </c>
      <c r="P42" s="56">
        <f t="shared" si="6"/>
        <v>4.5009605708535405E-2</v>
      </c>
      <c r="R42" s="55">
        <v>23991</v>
      </c>
      <c r="S42" s="56">
        <f t="shared" si="7"/>
        <v>1.1936414747002337</v>
      </c>
      <c r="T42" s="56">
        <f t="shared" si="8"/>
        <v>5.0118182614024231E-2</v>
      </c>
      <c r="V42" s="55">
        <v>25205</v>
      </c>
      <c r="W42" s="56">
        <f t="shared" si="9"/>
        <v>1.1826115516351523</v>
      </c>
      <c r="X42" s="56">
        <f t="shared" si="10"/>
        <v>5.0602309199283102E-2</v>
      </c>
      <c r="Z42" s="55">
        <v>26828</v>
      </c>
      <c r="AA42" s="56">
        <f t="shared" si="11"/>
        <v>1.1807059237743156</v>
      </c>
      <c r="AB42" s="56">
        <f t="shared" si="12"/>
        <v>6.4391985717119571E-2</v>
      </c>
      <c r="AD42" s="55">
        <v>28124</v>
      </c>
      <c r="AE42" s="56">
        <f t="shared" si="13"/>
        <v>1.1770811534759134</v>
      </c>
      <c r="AF42" s="56">
        <f t="shared" si="14"/>
        <v>4.8307738183986926E-2</v>
      </c>
      <c r="AH42" s="55">
        <v>28332</v>
      </c>
      <c r="AI42" s="56">
        <f t="shared" si="15"/>
        <v>1.1671266735324408</v>
      </c>
      <c r="AJ42" s="56">
        <f t="shared" si="16"/>
        <v>7.395818517991648E-3</v>
      </c>
      <c r="AL42" s="55">
        <v>27128</v>
      </c>
      <c r="AM42" s="56">
        <f t="shared" si="17"/>
        <v>1.1656926778961842</v>
      </c>
      <c r="AN42" s="56">
        <f t="shared" si="18"/>
        <v>-4.2496117464351224E-2</v>
      </c>
      <c r="AP42" s="55">
        <v>27192</v>
      </c>
      <c r="AQ42" s="56">
        <f t="shared" si="19"/>
        <v>1.1713116519491709</v>
      </c>
      <c r="AR42" s="56">
        <f t="shared" si="20"/>
        <v>2.3591860808021003E-3</v>
      </c>
      <c r="AT42" s="55">
        <v>26677</v>
      </c>
      <c r="AU42" s="56">
        <f t="shared" si="21"/>
        <v>1.1647310513447433</v>
      </c>
      <c r="AV42" s="56">
        <f t="shared" si="22"/>
        <v>-1.8939393939393923E-2</v>
      </c>
      <c r="AX42" s="55">
        <v>26041</v>
      </c>
      <c r="AY42" s="56">
        <f t="shared" si="23"/>
        <v>1.1712242511468922</v>
      </c>
      <c r="AZ42" s="56">
        <f t="shared" si="24"/>
        <v>-2.3840761704839397E-2</v>
      </c>
      <c r="BB42" s="55">
        <v>25945</v>
      </c>
      <c r="BC42" s="56">
        <f t="shared" si="25"/>
        <v>1.1785681838829836</v>
      </c>
      <c r="BD42" s="56">
        <f t="shared" si="26"/>
        <v>-3.6864943742559442E-3</v>
      </c>
      <c r="BF42" s="55">
        <v>26579</v>
      </c>
      <c r="BG42" s="56">
        <f t="shared" si="27"/>
        <v>1.1897493285586391</v>
      </c>
      <c r="BH42" s="56">
        <f t="shared" si="28"/>
        <v>2.4436307573713734E-2</v>
      </c>
      <c r="BJ42" s="55">
        <v>27765</v>
      </c>
      <c r="BK42" s="56">
        <f t="shared" si="29"/>
        <v>1.1918355082417582</v>
      </c>
      <c r="BL42" s="56">
        <f t="shared" si="30"/>
        <v>4.4621693818428065E-2</v>
      </c>
      <c r="BN42" s="55">
        <v>28845</v>
      </c>
      <c r="BO42" s="56">
        <f t="shared" si="31"/>
        <v>1.1976333817728877</v>
      </c>
      <c r="BP42" s="56">
        <f t="shared" si="32"/>
        <v>3.8897893030794162E-2</v>
      </c>
      <c r="BR42" s="55">
        <v>30064</v>
      </c>
      <c r="BS42" s="59">
        <f>BR42/BR$69</f>
        <v>1.1994893073731248</v>
      </c>
      <c r="BT42" s="56">
        <f>IF(BN42&gt;0,BR42/BN42-1,"")</f>
        <v>4.2260357080949884E-2</v>
      </c>
      <c r="BV42" s="55">
        <v>30769</v>
      </c>
      <c r="BW42" s="59">
        <f>BV42/BV$69</f>
        <v>1.1901059797323432</v>
      </c>
      <c r="BX42" s="56">
        <f>IF(BR42&gt;0,BV42/BR42-1,"")</f>
        <v>2.344997339010102E-2</v>
      </c>
      <c r="CA42" s="82"/>
    </row>
    <row r="43" spans="2:79" s="6" customFormat="1" ht="12.75" hidden="1" customHeight="1" outlineLevel="1" x14ac:dyDescent="0.2">
      <c r="B43" s="53" t="s">
        <v>76</v>
      </c>
      <c r="C43" s="57">
        <v>19294</v>
      </c>
      <c r="D43" s="58">
        <f t="shared" si="0"/>
        <v>1.2107938500156887</v>
      </c>
      <c r="F43" s="57">
        <v>20715</v>
      </c>
      <c r="G43" s="58">
        <f t="shared" si="1"/>
        <v>1.2071678321678321</v>
      </c>
      <c r="H43" s="56">
        <f t="shared" si="2"/>
        <v>7.3649839328288502E-2</v>
      </c>
      <c r="J43" s="57">
        <v>21474</v>
      </c>
      <c r="K43" s="58">
        <f t="shared" si="3"/>
        <v>1.1871959310039806</v>
      </c>
      <c r="L43" s="56">
        <f t="shared" si="4"/>
        <v>3.6640115858073807E-2</v>
      </c>
      <c r="N43" s="57">
        <v>22487</v>
      </c>
      <c r="O43" s="58">
        <f t="shared" si="5"/>
        <v>1.1809778898167114</v>
      </c>
      <c r="P43" s="56">
        <f t="shared" si="6"/>
        <v>4.717332588246248E-2</v>
      </c>
      <c r="R43" s="57">
        <v>23611</v>
      </c>
      <c r="S43" s="58">
        <f t="shared" si="7"/>
        <v>1.1747350614458432</v>
      </c>
      <c r="T43" s="56">
        <f t="shared" si="8"/>
        <v>4.9984435451594145E-2</v>
      </c>
      <c r="V43" s="57">
        <v>25182</v>
      </c>
      <c r="W43" s="58">
        <f t="shared" si="9"/>
        <v>1.1815323980669075</v>
      </c>
      <c r="X43" s="56">
        <f t="shared" si="10"/>
        <v>6.6536783702511482E-2</v>
      </c>
      <c r="Z43" s="57">
        <v>26776</v>
      </c>
      <c r="AA43" s="58">
        <f t="shared" si="11"/>
        <v>1.1784173928351378</v>
      </c>
      <c r="AB43" s="56">
        <f t="shared" si="12"/>
        <v>6.3299181955364991E-2</v>
      </c>
      <c r="AD43" s="57">
        <v>28201</v>
      </c>
      <c r="AE43" s="58">
        <f t="shared" si="13"/>
        <v>1.1803038546854727</v>
      </c>
      <c r="AF43" s="56">
        <f t="shared" si="14"/>
        <v>5.3219300866447661E-2</v>
      </c>
      <c r="AH43" s="57">
        <v>28429</v>
      </c>
      <c r="AI43" s="58">
        <f t="shared" si="15"/>
        <v>1.1711225540679711</v>
      </c>
      <c r="AJ43" s="56">
        <f t="shared" si="16"/>
        <v>8.0848196872451705E-3</v>
      </c>
      <c r="AL43" s="57">
        <v>27149</v>
      </c>
      <c r="AM43" s="58">
        <f t="shared" si="17"/>
        <v>1.1665950498453077</v>
      </c>
      <c r="AN43" s="56">
        <f t="shared" si="18"/>
        <v>-4.5024446867635182E-2</v>
      </c>
      <c r="AP43" s="57">
        <v>27157</v>
      </c>
      <c r="AQ43" s="58">
        <f t="shared" si="19"/>
        <v>1.1698040060305837</v>
      </c>
      <c r="AR43" s="56">
        <f t="shared" si="20"/>
        <v>2.9467015359685433E-4</v>
      </c>
      <c r="AT43" s="57">
        <v>26668</v>
      </c>
      <c r="AU43" s="58">
        <f t="shared" si="21"/>
        <v>1.1643381068808942</v>
      </c>
      <c r="AV43" s="56">
        <f t="shared" si="22"/>
        <v>-1.8006407187833751E-2</v>
      </c>
      <c r="AX43" s="57">
        <v>26004</v>
      </c>
      <c r="AY43" s="58">
        <f t="shared" si="23"/>
        <v>1.1695601331294414</v>
      </c>
      <c r="AZ43" s="56">
        <f t="shared" si="24"/>
        <v>-2.4898755062246924E-2</v>
      </c>
      <c r="BB43" s="57">
        <v>25941</v>
      </c>
      <c r="BC43" s="58">
        <f t="shared" si="25"/>
        <v>1.1783864813300626</v>
      </c>
      <c r="BD43" s="56">
        <f t="shared" si="26"/>
        <v>-2.4227041993539755E-3</v>
      </c>
      <c r="BF43" s="57">
        <v>26615</v>
      </c>
      <c r="BG43" s="58">
        <f t="shared" si="27"/>
        <v>1.19136078782453</v>
      </c>
      <c r="BH43" s="56">
        <f t="shared" si="28"/>
        <v>2.5982036158976207E-2</v>
      </c>
      <c r="BJ43" s="57">
        <v>27753</v>
      </c>
      <c r="BK43" s="58">
        <f t="shared" si="29"/>
        <v>1.1913203983516483</v>
      </c>
      <c r="BL43" s="56">
        <f t="shared" si="30"/>
        <v>4.2757843321435285E-2</v>
      </c>
      <c r="BN43" s="57">
        <v>28862</v>
      </c>
      <c r="BO43" s="58">
        <f t="shared" si="31"/>
        <v>1.1983392152792194</v>
      </c>
      <c r="BP43" s="56">
        <f t="shared" si="32"/>
        <v>3.9959644002450112E-2</v>
      </c>
      <c r="BR43" s="57"/>
      <c r="BS43" s="83"/>
      <c r="BT43" s="56"/>
      <c r="BV43" s="57"/>
      <c r="BW43" s="83"/>
      <c r="BX43" s="56"/>
      <c r="CA43" s="82"/>
    </row>
    <row r="44" spans="2:79" s="6" customFormat="1" ht="12.75" hidden="1" customHeight="1" outlineLevel="1" x14ac:dyDescent="0.2">
      <c r="B44" s="53" t="s">
        <v>77</v>
      </c>
      <c r="C44" s="57">
        <v>19441</v>
      </c>
      <c r="D44" s="58">
        <f t="shared" si="0"/>
        <v>1.2200188264825855</v>
      </c>
      <c r="F44" s="57">
        <v>21348</v>
      </c>
      <c r="G44" s="58">
        <f t="shared" si="1"/>
        <v>1.244055944055944</v>
      </c>
      <c r="H44" s="56">
        <f t="shared" si="2"/>
        <v>9.8091661951545728E-2</v>
      </c>
      <c r="J44" s="57">
        <v>22806</v>
      </c>
      <c r="K44" s="58">
        <f t="shared" si="3"/>
        <v>1.2608359133126934</v>
      </c>
      <c r="L44" s="56">
        <f t="shared" si="4"/>
        <v>6.8296795952782485E-2</v>
      </c>
      <c r="N44" s="57">
        <v>23619</v>
      </c>
      <c r="O44" s="58">
        <f t="shared" si="5"/>
        <v>1.2404285489207501</v>
      </c>
      <c r="P44" s="56">
        <f t="shared" si="6"/>
        <v>3.5648513549066063E-2</v>
      </c>
      <c r="R44" s="57">
        <v>24697</v>
      </c>
      <c r="S44" s="58">
        <f t="shared" si="7"/>
        <v>1.2287676003781283</v>
      </c>
      <c r="T44" s="56">
        <f t="shared" si="8"/>
        <v>4.5641221050849001E-2</v>
      </c>
      <c r="V44" s="57">
        <v>25593</v>
      </c>
      <c r="W44" s="58">
        <f t="shared" si="9"/>
        <v>1.2008164031342372</v>
      </c>
      <c r="X44" s="56">
        <f t="shared" si="10"/>
        <v>3.6279710086245309E-2</v>
      </c>
      <c r="Z44" s="57">
        <v>27681</v>
      </c>
      <c r="AA44" s="58">
        <f t="shared" si="11"/>
        <v>1.2182466332189068</v>
      </c>
      <c r="AB44" s="56">
        <f t="shared" si="12"/>
        <v>8.1584808346032212E-2</v>
      </c>
      <c r="AD44" s="57">
        <v>28385</v>
      </c>
      <c r="AE44" s="58">
        <f t="shared" si="13"/>
        <v>1.1880048549784457</v>
      </c>
      <c r="AF44" s="56">
        <f t="shared" si="14"/>
        <v>2.5432607203496937E-2</v>
      </c>
      <c r="AH44" s="57">
        <v>28178</v>
      </c>
      <c r="AI44" s="58">
        <f t="shared" si="15"/>
        <v>1.1607826982492275</v>
      </c>
      <c r="AJ44" s="56">
        <f t="shared" si="16"/>
        <v>-7.2925841113263834E-3</v>
      </c>
      <c r="AL44" s="57">
        <v>27058</v>
      </c>
      <c r="AM44" s="58">
        <f t="shared" si="17"/>
        <v>1.1626847713991062</v>
      </c>
      <c r="AN44" s="56">
        <f t="shared" si="18"/>
        <v>-3.9747320604727077E-2</v>
      </c>
      <c r="AP44" s="57">
        <v>27175</v>
      </c>
      <c r="AQ44" s="58">
        <f t="shared" si="19"/>
        <v>1.1705793667887141</v>
      </c>
      <c r="AR44" s="56">
        <f t="shared" si="20"/>
        <v>4.324044644836933E-3</v>
      </c>
      <c r="AT44" s="57">
        <v>26512</v>
      </c>
      <c r="AU44" s="58">
        <f t="shared" si="21"/>
        <v>1.1575270695075095</v>
      </c>
      <c r="AV44" s="56">
        <f t="shared" si="22"/>
        <v>-2.4397424103035914E-2</v>
      </c>
      <c r="AX44" s="57">
        <v>25963</v>
      </c>
      <c r="AY44" s="58">
        <f t="shared" si="23"/>
        <v>1.1677161104614555</v>
      </c>
      <c r="AZ44" s="56">
        <f t="shared" si="24"/>
        <v>-2.0707604103802013E-2</v>
      </c>
      <c r="BB44" s="57">
        <v>25516</v>
      </c>
      <c r="BC44" s="58">
        <f t="shared" si="25"/>
        <v>1.1590805850822203</v>
      </c>
      <c r="BD44" s="56">
        <f t="shared" si="26"/>
        <v>-1.7216808535223227E-2</v>
      </c>
      <c r="BF44" s="57">
        <v>26032</v>
      </c>
      <c r="BG44" s="58">
        <f t="shared" si="27"/>
        <v>1.1652641002685766</v>
      </c>
      <c r="BH44" s="56">
        <f t="shared" si="28"/>
        <v>2.0222605424047746E-2</v>
      </c>
      <c r="BJ44" s="57">
        <v>27071</v>
      </c>
      <c r="BK44" s="58">
        <f t="shared" si="29"/>
        <v>1.1620449862637363</v>
      </c>
      <c r="BL44" s="56">
        <f t="shared" si="30"/>
        <v>3.9912415488629449E-2</v>
      </c>
      <c r="BN44" s="57">
        <v>28432</v>
      </c>
      <c r="BO44" s="58">
        <f t="shared" si="31"/>
        <v>1.1804857795308283</v>
      </c>
      <c r="BP44" s="56">
        <f t="shared" si="32"/>
        <v>5.0275202245945838E-2</v>
      </c>
      <c r="BR44" s="57"/>
      <c r="BS44" s="83"/>
      <c r="BT44" s="56"/>
      <c r="BV44" s="57"/>
      <c r="BW44" s="83"/>
      <c r="BX44" s="56"/>
      <c r="CA44" s="82"/>
    </row>
    <row r="45" spans="2:79" s="6" customFormat="1" ht="12.75" hidden="1" customHeight="1" outlineLevel="1" x14ac:dyDescent="0.2">
      <c r="B45" s="53" t="s">
        <v>78</v>
      </c>
      <c r="C45" s="57">
        <v>19183</v>
      </c>
      <c r="D45" s="58">
        <f t="shared" si="0"/>
        <v>1.2038280514590525</v>
      </c>
      <c r="F45" s="57">
        <v>20951</v>
      </c>
      <c r="G45" s="58">
        <f t="shared" si="1"/>
        <v>1.2209207459207458</v>
      </c>
      <c r="H45" s="56">
        <f t="shared" si="2"/>
        <v>9.2164937705259797E-2</v>
      </c>
      <c r="J45" s="57">
        <v>22374</v>
      </c>
      <c r="K45" s="58">
        <f t="shared" si="3"/>
        <v>1.2369526758071649</v>
      </c>
      <c r="L45" s="56">
        <f t="shared" si="4"/>
        <v>6.7920385661782268E-2</v>
      </c>
      <c r="N45" s="57">
        <v>23639</v>
      </c>
      <c r="O45" s="58">
        <f t="shared" si="5"/>
        <v>1.2414789139225881</v>
      </c>
      <c r="P45" s="56">
        <f t="shared" si="6"/>
        <v>5.6538839724680434E-2</v>
      </c>
      <c r="R45" s="57">
        <v>24223</v>
      </c>
      <c r="S45" s="58">
        <f t="shared" si="7"/>
        <v>1.2051843375292304</v>
      </c>
      <c r="T45" s="56">
        <f t="shared" si="8"/>
        <v>2.4704936757053986E-2</v>
      </c>
      <c r="V45" s="57">
        <v>24219</v>
      </c>
      <c r="W45" s="58">
        <f t="shared" si="9"/>
        <v>1.136348707361704</v>
      </c>
      <c r="X45" s="56">
        <f t="shared" si="10"/>
        <v>-1.6513231226522596E-4</v>
      </c>
      <c r="Z45" s="57">
        <v>26463</v>
      </c>
      <c r="AA45" s="58">
        <f t="shared" si="11"/>
        <v>1.1646421969897016</v>
      </c>
      <c r="AB45" s="56">
        <f t="shared" si="12"/>
        <v>9.2654527437136203E-2</v>
      </c>
      <c r="AD45" s="57">
        <v>27637</v>
      </c>
      <c r="AE45" s="58">
        <f t="shared" si="13"/>
        <v>1.1566986146570126</v>
      </c>
      <c r="AF45" s="56">
        <f t="shared" si="14"/>
        <v>4.4363828742017164E-2</v>
      </c>
      <c r="AH45" s="57">
        <v>28190</v>
      </c>
      <c r="AI45" s="58">
        <f t="shared" si="15"/>
        <v>1.1612770339855818</v>
      </c>
      <c r="AJ45" s="56">
        <f t="shared" si="16"/>
        <v>2.0009407678112767E-2</v>
      </c>
      <c r="AL45" s="57">
        <v>27460</v>
      </c>
      <c r="AM45" s="58">
        <f t="shared" si="17"/>
        <v>1.1799587487108971</v>
      </c>
      <c r="AN45" s="56">
        <f t="shared" si="18"/>
        <v>-2.5895707697765169E-2</v>
      </c>
      <c r="AP45" s="57">
        <v>27382</v>
      </c>
      <c r="AQ45" s="58">
        <f t="shared" si="19"/>
        <v>1.1794960155072152</v>
      </c>
      <c r="AR45" s="56">
        <f t="shared" si="20"/>
        <v>-2.8404952658411808E-3</v>
      </c>
      <c r="AT45" s="57">
        <v>26950</v>
      </c>
      <c r="AU45" s="58">
        <f t="shared" si="21"/>
        <v>1.1766503667481663</v>
      </c>
      <c r="AV45" s="56">
        <f t="shared" si="22"/>
        <v>-1.577678767073265E-2</v>
      </c>
      <c r="AX45" s="57">
        <v>26788</v>
      </c>
      <c r="AY45" s="58">
        <f t="shared" si="23"/>
        <v>1.2048214446343437</v>
      </c>
      <c r="AZ45" s="56">
        <f t="shared" si="24"/>
        <v>-6.0111317254174512E-3</v>
      </c>
      <c r="BB45" s="57">
        <v>27086</v>
      </c>
      <c r="BC45" s="58">
        <f t="shared" si="25"/>
        <v>1.2303988371036614</v>
      </c>
      <c r="BD45" s="56">
        <f t="shared" si="26"/>
        <v>1.1124384052560776E-2</v>
      </c>
      <c r="BF45" s="57">
        <v>27287</v>
      </c>
      <c r="BG45" s="58">
        <f t="shared" si="27"/>
        <v>1.2214413607878245</v>
      </c>
      <c r="BH45" s="56">
        <f t="shared" si="28"/>
        <v>7.4208077973860753E-3</v>
      </c>
      <c r="BJ45" s="57">
        <v>28324</v>
      </c>
      <c r="BK45" s="58">
        <f t="shared" si="29"/>
        <v>1.215831043956044</v>
      </c>
      <c r="BL45" s="56">
        <f t="shared" si="30"/>
        <v>3.8003444863854652E-2</v>
      </c>
      <c r="BN45" s="57">
        <v>27726</v>
      </c>
      <c r="BO45" s="58">
        <f t="shared" si="31"/>
        <v>1.1511729292090513</v>
      </c>
      <c r="BP45" s="56">
        <f t="shared" si="32"/>
        <v>-2.1112837169891208E-2</v>
      </c>
      <c r="BR45" s="57"/>
      <c r="BS45" s="83"/>
      <c r="BT45" s="56"/>
      <c r="BV45" s="57"/>
      <c r="BW45" s="83"/>
      <c r="BX45" s="56"/>
      <c r="CA45" s="82"/>
    </row>
    <row r="46" spans="2:79" s="6" customFormat="1" ht="12.75" hidden="1" customHeight="1" outlineLevel="1" x14ac:dyDescent="0.2">
      <c r="B46" s="53" t="s">
        <v>79</v>
      </c>
      <c r="C46" s="57">
        <v>20154</v>
      </c>
      <c r="D46" s="58">
        <f t="shared" si="0"/>
        <v>1.2647631000941324</v>
      </c>
      <c r="F46" s="57">
        <v>21911</v>
      </c>
      <c r="G46" s="58">
        <f t="shared" si="1"/>
        <v>1.2768648018648019</v>
      </c>
      <c r="H46" s="56">
        <f t="shared" si="2"/>
        <v>8.7178723826535576E-2</v>
      </c>
      <c r="J46" s="57">
        <v>23725</v>
      </c>
      <c r="K46" s="58">
        <f t="shared" si="3"/>
        <v>1.3116430782839452</v>
      </c>
      <c r="L46" s="56">
        <f t="shared" si="4"/>
        <v>8.2789466478024654E-2</v>
      </c>
      <c r="N46" s="57">
        <v>24436</v>
      </c>
      <c r="O46" s="58">
        <f t="shared" si="5"/>
        <v>1.283335959245838</v>
      </c>
      <c r="P46" s="56">
        <f t="shared" si="6"/>
        <v>2.9968387776607042E-2</v>
      </c>
      <c r="R46" s="57">
        <v>26072</v>
      </c>
      <c r="S46" s="58">
        <f t="shared" si="7"/>
        <v>1.2971789641275686</v>
      </c>
      <c r="T46" s="56">
        <f t="shared" si="8"/>
        <v>6.6950401047634722E-2</v>
      </c>
      <c r="V46" s="57">
        <v>25576</v>
      </c>
      <c r="W46" s="58">
        <f t="shared" si="9"/>
        <v>1.2000187678881433</v>
      </c>
      <c r="X46" s="56">
        <f t="shared" si="10"/>
        <v>-1.90242405645904E-2</v>
      </c>
      <c r="Z46" s="57">
        <v>26611</v>
      </c>
      <c r="AA46" s="58">
        <f t="shared" si="11"/>
        <v>1.1711557081242849</v>
      </c>
      <c r="AB46" s="56">
        <f t="shared" si="12"/>
        <v>4.0467625899280657E-2</v>
      </c>
      <c r="AD46" s="57">
        <v>27609</v>
      </c>
      <c r="AE46" s="58">
        <f t="shared" si="13"/>
        <v>1.1555267233080819</v>
      </c>
      <c r="AF46" s="56">
        <f t="shared" si="14"/>
        <v>3.7503288113937883E-2</v>
      </c>
      <c r="AH46" s="57">
        <v>27878</v>
      </c>
      <c r="AI46" s="58">
        <f t="shared" si="15"/>
        <v>1.1484243048403708</v>
      </c>
      <c r="AJ46" s="56">
        <f t="shared" si="16"/>
        <v>9.7431996812633592E-3</v>
      </c>
      <c r="AL46" s="57">
        <v>26866</v>
      </c>
      <c r="AM46" s="58">
        <f t="shared" si="17"/>
        <v>1.1544345135785494</v>
      </c>
      <c r="AN46" s="56">
        <f t="shared" si="18"/>
        <v>-3.6301025898557993E-2</v>
      </c>
      <c r="AP46" s="57">
        <v>27348</v>
      </c>
      <c r="AQ46" s="58">
        <f t="shared" si="19"/>
        <v>1.1780314451863019</v>
      </c>
      <c r="AR46" s="56">
        <f t="shared" si="20"/>
        <v>1.7940891833544192E-2</v>
      </c>
      <c r="AT46" s="57">
        <v>26740</v>
      </c>
      <c r="AU46" s="58">
        <f t="shared" si="21"/>
        <v>1.1674816625916871</v>
      </c>
      <c r="AV46" s="56">
        <f t="shared" si="22"/>
        <v>-2.223197308761149E-2</v>
      </c>
      <c r="AX46" s="57">
        <v>25954</v>
      </c>
      <c r="AY46" s="58">
        <f t="shared" si="23"/>
        <v>1.1673113249977511</v>
      </c>
      <c r="AZ46" s="56">
        <f t="shared" si="24"/>
        <v>-2.9394166043380743E-2</v>
      </c>
      <c r="BB46" s="57">
        <v>25758</v>
      </c>
      <c r="BC46" s="58">
        <f t="shared" si="25"/>
        <v>1.1700735895339329</v>
      </c>
      <c r="BD46" s="56">
        <f t="shared" si="26"/>
        <v>-7.5518224551128776E-3</v>
      </c>
      <c r="BF46" s="57">
        <v>26463</v>
      </c>
      <c r="BG46" s="58">
        <f t="shared" si="27"/>
        <v>1.18455684870188</v>
      </c>
      <c r="BH46" s="56">
        <f t="shared" si="28"/>
        <v>2.7370137433030406E-2</v>
      </c>
      <c r="BJ46" s="57">
        <v>28191</v>
      </c>
      <c r="BK46" s="58">
        <f t="shared" si="29"/>
        <v>1.2101219093406594</v>
      </c>
      <c r="BL46" s="56">
        <f t="shared" si="30"/>
        <v>6.5298718966103619E-2</v>
      </c>
      <c r="BN46" s="57">
        <v>29724</v>
      </c>
      <c r="BO46" s="58">
        <f t="shared" si="31"/>
        <v>1.2341291260120406</v>
      </c>
      <c r="BP46" s="56">
        <f t="shared" si="32"/>
        <v>5.4379057145897525E-2</v>
      </c>
      <c r="BR46" s="57"/>
      <c r="BS46" s="83"/>
      <c r="BT46" s="56"/>
      <c r="BV46" s="57"/>
      <c r="BW46" s="83"/>
      <c r="BX46" s="56"/>
      <c r="CA46" s="82"/>
    </row>
    <row r="47" spans="2:79" s="6" customFormat="1" ht="15" collapsed="1" x14ac:dyDescent="0.25">
      <c r="B47" s="52" t="s">
        <v>20</v>
      </c>
      <c r="C47" s="55">
        <v>15185</v>
      </c>
      <c r="D47" s="56">
        <f t="shared" si="0"/>
        <v>0.95293379353624097</v>
      </c>
      <c r="F47" s="55">
        <v>16461</v>
      </c>
      <c r="G47" s="56">
        <f t="shared" si="1"/>
        <v>0.95926573426573425</v>
      </c>
      <c r="H47" s="56">
        <f t="shared" si="2"/>
        <v>8.403029305235421E-2</v>
      </c>
      <c r="J47" s="55">
        <v>17217</v>
      </c>
      <c r="K47" s="56">
        <f t="shared" si="3"/>
        <v>0.95184652808491821</v>
      </c>
      <c r="L47" s="56">
        <f t="shared" si="4"/>
        <v>4.5926735921268502E-2</v>
      </c>
      <c r="N47" s="55">
        <v>17857</v>
      </c>
      <c r="O47" s="56">
        <f t="shared" si="5"/>
        <v>0.93781839189118221</v>
      </c>
      <c r="P47" s="56">
        <f t="shared" si="6"/>
        <v>3.7172562002671716E-2</v>
      </c>
      <c r="R47" s="55">
        <v>18660</v>
      </c>
      <c r="S47" s="56">
        <f t="shared" si="7"/>
        <v>0.92840439822876764</v>
      </c>
      <c r="T47" s="56">
        <f t="shared" si="8"/>
        <v>4.4968359746877962E-2</v>
      </c>
      <c r="V47" s="55">
        <v>19574</v>
      </c>
      <c r="W47" s="56">
        <f t="shared" si="9"/>
        <v>0.91840660629662652</v>
      </c>
      <c r="X47" s="56">
        <f t="shared" si="10"/>
        <v>4.8981779206859644E-2</v>
      </c>
      <c r="Z47" s="55">
        <v>20770</v>
      </c>
      <c r="AA47" s="56">
        <f t="shared" si="11"/>
        <v>0.91409206936009157</v>
      </c>
      <c r="AB47" s="56">
        <f t="shared" si="12"/>
        <v>6.1101461121896294E-2</v>
      </c>
      <c r="AD47" s="55">
        <v>21610</v>
      </c>
      <c r="AE47" s="56">
        <f t="shared" si="13"/>
        <v>0.90444900179969023</v>
      </c>
      <c r="AF47" s="56">
        <f t="shared" si="14"/>
        <v>4.0442946557534887E-2</v>
      </c>
      <c r="AH47" s="55">
        <v>21878</v>
      </c>
      <c r="AI47" s="56">
        <f t="shared" si="15"/>
        <v>0.90125643666323374</v>
      </c>
      <c r="AJ47" s="56">
        <f t="shared" si="16"/>
        <v>1.240166589541869E-2</v>
      </c>
      <c r="AL47" s="55">
        <v>20621</v>
      </c>
      <c r="AM47" s="56">
        <f t="shared" si="17"/>
        <v>0.88608628394637334</v>
      </c>
      <c r="AN47" s="56">
        <f t="shared" si="18"/>
        <v>-5.7454977603071611E-2</v>
      </c>
      <c r="AP47" s="55">
        <v>20511</v>
      </c>
      <c r="AQ47" s="56">
        <f t="shared" si="19"/>
        <v>0.88352358388972652</v>
      </c>
      <c r="AR47" s="56">
        <f t="shared" si="20"/>
        <v>-5.3343678774064873E-3</v>
      </c>
      <c r="AT47" s="55">
        <v>20124</v>
      </c>
      <c r="AU47" s="56">
        <f t="shared" si="21"/>
        <v>0.87862382116660842</v>
      </c>
      <c r="AV47" s="56">
        <f t="shared" si="22"/>
        <v>-1.8867924528301883E-2</v>
      </c>
      <c r="AX47" s="55">
        <v>19288</v>
      </c>
      <c r="AY47" s="56">
        <f t="shared" si="23"/>
        <v>0.86750022488081313</v>
      </c>
      <c r="AZ47" s="56">
        <f t="shared" si="24"/>
        <v>-4.1542436891274126E-2</v>
      </c>
      <c r="BB47" s="55">
        <v>19176</v>
      </c>
      <c r="BC47" s="56">
        <f t="shared" si="25"/>
        <v>0.87108203870264378</v>
      </c>
      <c r="BD47" s="56">
        <f t="shared" si="26"/>
        <v>-5.806719203649946E-3</v>
      </c>
      <c r="BF47" s="55">
        <v>19669</v>
      </c>
      <c r="BG47" s="56">
        <f t="shared" si="27"/>
        <v>0.88043867502238138</v>
      </c>
      <c r="BH47" s="56">
        <f t="shared" si="28"/>
        <v>2.5709219858156107E-2</v>
      </c>
      <c r="BJ47" s="55">
        <v>20451</v>
      </c>
      <c r="BK47" s="56">
        <f t="shared" si="29"/>
        <v>0.87787603021978022</v>
      </c>
      <c r="BL47" s="56">
        <f t="shared" si="30"/>
        <v>3.9757994814174635E-2</v>
      </c>
      <c r="BN47" s="55">
        <v>21143</v>
      </c>
      <c r="BO47" s="56">
        <f t="shared" si="31"/>
        <v>0.87784928378658922</v>
      </c>
      <c r="BP47" s="56">
        <f t="shared" si="32"/>
        <v>3.3836976186983447E-2</v>
      </c>
      <c r="BR47" s="55">
        <v>22035</v>
      </c>
      <c r="BS47" s="59">
        <f>BR47/BR$69</f>
        <v>0.87914937759336098</v>
      </c>
      <c r="BT47" s="56">
        <f>IF(BN47&gt;0,BR47/BN47-1,"")</f>
        <v>4.2188904129026206E-2</v>
      </c>
      <c r="BV47" s="55">
        <v>22659</v>
      </c>
      <c r="BW47" s="59">
        <f>BV47/BV$69</f>
        <v>0.87642144349036899</v>
      </c>
      <c r="BX47" s="56">
        <f>IF(BR47&gt;0,BV47/BR47-1,"")</f>
        <v>2.831858407079646E-2</v>
      </c>
      <c r="CA47" s="82"/>
    </row>
    <row r="48" spans="2:79" s="6" customFormat="1" ht="12.75" hidden="1" customHeight="1" outlineLevel="1" x14ac:dyDescent="0.2">
      <c r="B48" s="54" t="s">
        <v>80</v>
      </c>
      <c r="C48" s="57">
        <v>14083</v>
      </c>
      <c r="D48" s="58">
        <f t="shared" si="0"/>
        <v>0.88377784750549104</v>
      </c>
      <c r="F48" s="57">
        <v>15393</v>
      </c>
      <c r="G48" s="58">
        <f t="shared" si="1"/>
        <v>0.89702797202797202</v>
      </c>
      <c r="H48" s="56">
        <f t="shared" si="2"/>
        <v>9.3019953134985345E-2</v>
      </c>
      <c r="J48" s="57">
        <v>15953</v>
      </c>
      <c r="K48" s="58">
        <f t="shared" si="3"/>
        <v>0.88196594427244579</v>
      </c>
      <c r="L48" s="56">
        <f t="shared" si="4"/>
        <v>3.6380172805820843E-2</v>
      </c>
      <c r="N48" s="57">
        <v>16564</v>
      </c>
      <c r="O48" s="58">
        <f t="shared" si="5"/>
        <v>0.86991229452234653</v>
      </c>
      <c r="P48" s="56">
        <f t="shared" si="6"/>
        <v>3.8300006268413567E-2</v>
      </c>
      <c r="R48" s="57">
        <v>17444</v>
      </c>
      <c r="S48" s="58">
        <f t="shared" si="7"/>
        <v>0.86790387581471717</v>
      </c>
      <c r="T48" s="56">
        <f t="shared" si="8"/>
        <v>5.3127263945906833E-2</v>
      </c>
      <c r="V48" s="57">
        <v>18349</v>
      </c>
      <c r="W48" s="58">
        <f t="shared" si="9"/>
        <v>0.86092994885750485</v>
      </c>
      <c r="X48" s="56">
        <f t="shared" si="10"/>
        <v>5.1880302682870916E-2</v>
      </c>
      <c r="Z48" s="57">
        <v>19257</v>
      </c>
      <c r="AA48" s="58">
        <f t="shared" si="11"/>
        <v>0.84750462107208868</v>
      </c>
      <c r="AB48" s="56">
        <f t="shared" si="12"/>
        <v>4.9484985557796124E-2</v>
      </c>
      <c r="AD48" s="57">
        <v>19730</v>
      </c>
      <c r="AE48" s="58">
        <f t="shared" si="13"/>
        <v>0.82576486837148955</v>
      </c>
      <c r="AF48" s="56">
        <f t="shared" si="14"/>
        <v>2.4562496754426899E-2</v>
      </c>
      <c r="AH48" s="57">
        <v>19887</v>
      </c>
      <c r="AI48" s="58">
        <f t="shared" si="15"/>
        <v>0.8192378990731205</v>
      </c>
      <c r="AJ48" s="56">
        <f t="shared" si="16"/>
        <v>7.95742524075016E-3</v>
      </c>
      <c r="AL48" s="57">
        <v>18692</v>
      </c>
      <c r="AM48" s="58">
        <f t="shared" si="17"/>
        <v>0.80319697490546582</v>
      </c>
      <c r="AN48" s="56">
        <f t="shared" si="18"/>
        <v>-6.0089505707245916E-2</v>
      </c>
      <c r="AP48" s="57">
        <v>18454</v>
      </c>
      <c r="AQ48" s="58">
        <f t="shared" si="19"/>
        <v>0.79491707947447776</v>
      </c>
      <c r="AR48" s="56">
        <f t="shared" si="20"/>
        <v>-1.2732719880162668E-2</v>
      </c>
      <c r="AT48" s="57">
        <v>17810</v>
      </c>
      <c r="AU48" s="58">
        <f t="shared" si="21"/>
        <v>0.77759343346140408</v>
      </c>
      <c r="AV48" s="56">
        <f t="shared" si="22"/>
        <v>-3.4897583179798408E-2</v>
      </c>
      <c r="AX48" s="57">
        <v>17084</v>
      </c>
      <c r="AY48" s="58">
        <f t="shared" si="23"/>
        <v>0.76837276243590902</v>
      </c>
      <c r="AZ48" s="56">
        <f t="shared" si="24"/>
        <v>-4.0763615946097675E-2</v>
      </c>
      <c r="BB48" s="57">
        <v>16974</v>
      </c>
      <c r="BC48" s="58">
        <f t="shared" si="25"/>
        <v>0.77105478331970567</v>
      </c>
      <c r="BD48" s="56">
        <f t="shared" si="26"/>
        <v>-6.4387731210489019E-3</v>
      </c>
      <c r="BF48" s="57">
        <v>17525</v>
      </c>
      <c r="BG48" s="58">
        <f t="shared" si="27"/>
        <v>0.78446732318710832</v>
      </c>
      <c r="BH48" s="56">
        <f t="shared" si="28"/>
        <v>3.2461411570637422E-2</v>
      </c>
      <c r="BJ48" s="57">
        <v>18285</v>
      </c>
      <c r="BK48" s="58">
        <f t="shared" si="29"/>
        <v>0.78489869505494503</v>
      </c>
      <c r="BL48" s="56">
        <f t="shared" si="30"/>
        <v>4.3366619115549287E-2</v>
      </c>
      <c r="BN48" s="57">
        <v>19336</v>
      </c>
      <c r="BO48" s="58">
        <f t="shared" si="31"/>
        <v>0.80282333402532702</v>
      </c>
      <c r="BP48" s="56">
        <f t="shared" si="32"/>
        <v>5.7478807765928286E-2</v>
      </c>
      <c r="BR48" s="57"/>
      <c r="BS48" s="83"/>
      <c r="BT48" s="56"/>
      <c r="BV48" s="57"/>
      <c r="BW48" s="83"/>
      <c r="BX48" s="56"/>
      <c r="CA48" s="82"/>
    </row>
    <row r="49" spans="2:79" s="6" customFormat="1" ht="12.75" hidden="1" customHeight="1" outlineLevel="1" x14ac:dyDescent="0.2">
      <c r="B49" s="54" t="s">
        <v>81</v>
      </c>
      <c r="C49" s="57">
        <v>18342</v>
      </c>
      <c r="D49" s="58">
        <f t="shared" si="0"/>
        <v>1.1510511452776906</v>
      </c>
      <c r="F49" s="57">
        <v>19386</v>
      </c>
      <c r="G49" s="58">
        <f t="shared" si="1"/>
        <v>1.1297202797202797</v>
      </c>
      <c r="H49" s="56">
        <f t="shared" si="2"/>
        <v>5.6918547595681934E-2</v>
      </c>
      <c r="J49" s="57">
        <v>19893</v>
      </c>
      <c r="K49" s="58">
        <f t="shared" si="3"/>
        <v>1.0997899159663866</v>
      </c>
      <c r="L49" s="56">
        <f t="shared" si="4"/>
        <v>2.6152893840916125E-2</v>
      </c>
      <c r="N49" s="57">
        <v>20287</v>
      </c>
      <c r="O49" s="58">
        <f t="shared" si="5"/>
        <v>1.065437739614516</v>
      </c>
      <c r="P49" s="56">
        <f t="shared" si="6"/>
        <v>1.9805961896144364E-2</v>
      </c>
      <c r="R49" s="57">
        <v>20686</v>
      </c>
      <c r="S49" s="58">
        <f t="shared" si="7"/>
        <v>1.0292054331061247</v>
      </c>
      <c r="T49" s="56">
        <f t="shared" si="8"/>
        <v>1.9667767535860303E-2</v>
      </c>
      <c r="V49" s="57">
        <v>22408</v>
      </c>
      <c r="W49" s="58">
        <f t="shared" si="9"/>
        <v>1.0513770937925211</v>
      </c>
      <c r="X49" s="56">
        <f t="shared" si="10"/>
        <v>8.3244706564826521E-2</v>
      </c>
      <c r="Z49" s="57">
        <v>23840</v>
      </c>
      <c r="AA49" s="58">
        <f t="shared" si="11"/>
        <v>1.0492034151923246</v>
      </c>
      <c r="AB49" s="56">
        <f t="shared" si="12"/>
        <v>6.390574794716164E-2</v>
      </c>
      <c r="AD49" s="57">
        <v>23634</v>
      </c>
      <c r="AE49" s="58">
        <f t="shared" si="13"/>
        <v>0.98916000502239154</v>
      </c>
      <c r="AF49" s="56">
        <f t="shared" si="14"/>
        <v>-8.640939597315489E-3</v>
      </c>
      <c r="AH49" s="57">
        <v>23362</v>
      </c>
      <c r="AI49" s="58">
        <f t="shared" si="15"/>
        <v>0.962389289392379</v>
      </c>
      <c r="AJ49" s="56">
        <f t="shared" si="16"/>
        <v>-1.1508843192011509E-2</v>
      </c>
      <c r="AL49" s="57">
        <v>22204</v>
      </c>
      <c r="AM49" s="58">
        <f t="shared" si="17"/>
        <v>0.95410794087315232</v>
      </c>
      <c r="AN49" s="56">
        <f t="shared" si="18"/>
        <v>-4.9567674000513651E-2</v>
      </c>
      <c r="AP49" s="57">
        <v>22247</v>
      </c>
      <c r="AQ49" s="58">
        <f t="shared" si="19"/>
        <v>0.95830282145164769</v>
      </c>
      <c r="AR49" s="56">
        <f t="shared" si="20"/>
        <v>1.9365880021617876E-3</v>
      </c>
      <c r="AT49" s="57">
        <v>22479</v>
      </c>
      <c r="AU49" s="58">
        <f t="shared" si="21"/>
        <v>0.98144428920712534</v>
      </c>
      <c r="AV49" s="56">
        <f t="shared" si="22"/>
        <v>1.042837236481331E-2</v>
      </c>
      <c r="AX49" s="57">
        <v>21293</v>
      </c>
      <c r="AY49" s="58">
        <f t="shared" si="23"/>
        <v>0.9576774309615903</v>
      </c>
      <c r="AZ49" s="56">
        <f t="shared" si="24"/>
        <v>-5.276035410827884E-2</v>
      </c>
      <c r="BB49" s="57">
        <v>21314</v>
      </c>
      <c r="BC49" s="58">
        <f t="shared" si="25"/>
        <v>0.968202053238848</v>
      </c>
      <c r="BD49" s="56">
        <f t="shared" si="26"/>
        <v>9.8623960926125243E-4</v>
      </c>
      <c r="BF49" s="57">
        <v>21685</v>
      </c>
      <c r="BG49" s="58">
        <f t="shared" si="27"/>
        <v>0.97068039391226502</v>
      </c>
      <c r="BH49" s="56">
        <f t="shared" si="28"/>
        <v>1.7406399549591889E-2</v>
      </c>
      <c r="BJ49" s="57">
        <v>23147</v>
      </c>
      <c r="BK49" s="58">
        <f t="shared" si="29"/>
        <v>0.99360405219780223</v>
      </c>
      <c r="BL49" s="56">
        <f t="shared" si="30"/>
        <v>6.7419875489969971E-2</v>
      </c>
      <c r="BN49" s="57">
        <v>24449</v>
      </c>
      <c r="BO49" s="58">
        <f t="shared" si="31"/>
        <v>1.0151131409591032</v>
      </c>
      <c r="BP49" s="56">
        <f t="shared" si="32"/>
        <v>5.6249189959822088E-2</v>
      </c>
      <c r="BR49" s="57"/>
      <c r="BS49" s="83"/>
      <c r="BT49" s="56"/>
      <c r="BV49" s="57"/>
      <c r="BW49" s="83"/>
      <c r="BX49" s="56"/>
      <c r="CA49" s="82"/>
    </row>
    <row r="50" spans="2:79" s="6" customFormat="1" ht="12.75" hidden="1" customHeight="1" outlineLevel="1" x14ac:dyDescent="0.2">
      <c r="B50" s="54" t="s">
        <v>82</v>
      </c>
      <c r="C50" s="57">
        <v>15218</v>
      </c>
      <c r="D50" s="58">
        <f t="shared" si="0"/>
        <v>0.9550047066206464</v>
      </c>
      <c r="F50" s="57">
        <v>16524</v>
      </c>
      <c r="G50" s="58">
        <f t="shared" si="1"/>
        <v>0.96293706293706294</v>
      </c>
      <c r="H50" s="56">
        <f t="shared" si="2"/>
        <v>8.5819424365882524E-2</v>
      </c>
      <c r="J50" s="57">
        <v>17476</v>
      </c>
      <c r="K50" s="58">
        <f t="shared" si="3"/>
        <v>0.96616541353383456</v>
      </c>
      <c r="L50" s="56">
        <f t="shared" si="4"/>
        <v>5.7613168724279795E-2</v>
      </c>
      <c r="N50" s="57">
        <v>18201</v>
      </c>
      <c r="O50" s="58">
        <f t="shared" si="5"/>
        <v>0.95588466992279819</v>
      </c>
      <c r="P50" s="56">
        <f t="shared" si="6"/>
        <v>4.1485465781643471E-2</v>
      </c>
      <c r="R50" s="57">
        <v>19052</v>
      </c>
      <c r="S50" s="58">
        <f t="shared" si="7"/>
        <v>0.94790785611224437</v>
      </c>
      <c r="T50" s="56">
        <f t="shared" si="8"/>
        <v>4.6755672765232736E-2</v>
      </c>
      <c r="V50" s="57">
        <v>19798</v>
      </c>
      <c r="W50" s="58">
        <f t="shared" si="9"/>
        <v>0.92891662365692296</v>
      </c>
      <c r="X50" s="56">
        <f t="shared" si="10"/>
        <v>3.9155994121352178E-2</v>
      </c>
      <c r="Z50" s="57">
        <v>21149</v>
      </c>
      <c r="AA50" s="58">
        <f t="shared" si="11"/>
        <v>0.93077193908986888</v>
      </c>
      <c r="AB50" s="56">
        <f t="shared" si="12"/>
        <v>6.8239216082432552E-2</v>
      </c>
      <c r="AD50" s="57">
        <v>22493</v>
      </c>
      <c r="AE50" s="58">
        <f t="shared" si="13"/>
        <v>0.94140543255346754</v>
      </c>
      <c r="AF50" s="56">
        <f t="shared" si="14"/>
        <v>6.354910397654745E-2</v>
      </c>
      <c r="AH50" s="57">
        <v>22967</v>
      </c>
      <c r="AI50" s="58">
        <f t="shared" si="15"/>
        <v>0.94611740473738415</v>
      </c>
      <c r="AJ50" s="56">
        <f t="shared" si="16"/>
        <v>2.1073222780420675E-2</v>
      </c>
      <c r="AL50" s="57">
        <v>21640</v>
      </c>
      <c r="AM50" s="58">
        <f t="shared" si="17"/>
        <v>0.92987280852526644</v>
      </c>
      <c r="AN50" s="56">
        <f t="shared" si="18"/>
        <v>-5.7778551835241831E-2</v>
      </c>
      <c r="AP50" s="57">
        <v>21589</v>
      </c>
      <c r="AQ50" s="58">
        <f t="shared" si="19"/>
        <v>0.9299590781822098</v>
      </c>
      <c r="AR50" s="56">
        <f t="shared" si="20"/>
        <v>-2.3567467652495511E-3</v>
      </c>
      <c r="AT50" s="57">
        <v>21248</v>
      </c>
      <c r="AU50" s="58">
        <f t="shared" si="21"/>
        <v>0.92769821865176394</v>
      </c>
      <c r="AV50" s="56">
        <f t="shared" si="22"/>
        <v>-1.5795080828199581E-2</v>
      </c>
      <c r="AX50" s="57">
        <v>20424</v>
      </c>
      <c r="AY50" s="58">
        <f t="shared" si="23"/>
        <v>0.91859314563281458</v>
      </c>
      <c r="AZ50" s="56">
        <f t="shared" si="24"/>
        <v>-3.8780120481927693E-2</v>
      </c>
      <c r="BB50" s="57">
        <v>20293</v>
      </c>
      <c r="BC50" s="58">
        <f t="shared" si="25"/>
        <v>0.9218224766057963</v>
      </c>
      <c r="BD50" s="56">
        <f t="shared" si="26"/>
        <v>-6.4140227183705489E-3</v>
      </c>
      <c r="BF50" s="57">
        <v>20780</v>
      </c>
      <c r="BG50" s="58">
        <f t="shared" si="27"/>
        <v>0.9301700984780662</v>
      </c>
      <c r="BH50" s="56">
        <f t="shared" si="28"/>
        <v>2.3998423101562194E-2</v>
      </c>
      <c r="BJ50" s="57">
        <v>21422</v>
      </c>
      <c r="BK50" s="58">
        <f t="shared" si="29"/>
        <v>0.91955700549450547</v>
      </c>
      <c r="BL50" s="56">
        <f t="shared" si="30"/>
        <v>3.089509143407132E-2</v>
      </c>
      <c r="BN50" s="57">
        <v>21714</v>
      </c>
      <c r="BO50" s="58">
        <f t="shared" si="31"/>
        <v>0.90155698567573184</v>
      </c>
      <c r="BP50" s="56">
        <f t="shared" si="32"/>
        <v>1.3630846793016627E-2</v>
      </c>
      <c r="BR50" s="57"/>
      <c r="BS50" s="83"/>
      <c r="BT50" s="56"/>
      <c r="BV50" s="57"/>
      <c r="BW50" s="83"/>
      <c r="BX50" s="56"/>
      <c r="CA50" s="82"/>
    </row>
    <row r="51" spans="2:79" s="6" customFormat="1" ht="15" collapsed="1" x14ac:dyDescent="0.25">
      <c r="B51" s="52" t="s">
        <v>6</v>
      </c>
      <c r="C51" s="55">
        <v>10145</v>
      </c>
      <c r="D51" s="56">
        <f t="shared" si="0"/>
        <v>0.63664888609978032</v>
      </c>
      <c r="F51" s="55">
        <v>10851</v>
      </c>
      <c r="G51" s="56">
        <f t="shared" si="1"/>
        <v>0.63234265734265738</v>
      </c>
      <c r="H51" s="56">
        <f t="shared" si="2"/>
        <v>6.9590931493346497E-2</v>
      </c>
      <c r="J51" s="55">
        <v>11567</v>
      </c>
      <c r="K51" s="56">
        <f t="shared" si="3"/>
        <v>0.63948474126492705</v>
      </c>
      <c r="L51" s="56">
        <f t="shared" si="4"/>
        <v>6.5984701870795304E-2</v>
      </c>
      <c r="N51" s="55">
        <v>12326</v>
      </c>
      <c r="O51" s="56">
        <f t="shared" si="5"/>
        <v>0.64733995063284488</v>
      </c>
      <c r="P51" s="56">
        <f t="shared" si="6"/>
        <v>6.5617705541626936E-2</v>
      </c>
      <c r="R51" s="55">
        <v>13118</v>
      </c>
      <c r="S51" s="56">
        <f t="shared" si="7"/>
        <v>0.65266928702920546</v>
      </c>
      <c r="T51" s="56">
        <f t="shared" si="8"/>
        <v>6.4254421547947471E-2</v>
      </c>
      <c r="V51" s="55">
        <v>14194</v>
      </c>
      <c r="W51" s="56">
        <f t="shared" si="9"/>
        <v>0.66597851076807579</v>
      </c>
      <c r="X51" s="56">
        <f t="shared" si="10"/>
        <v>8.202469888702546E-2</v>
      </c>
      <c r="Z51" s="55">
        <v>15058</v>
      </c>
      <c r="AA51" s="56">
        <f t="shared" si="11"/>
        <v>0.66270574773347413</v>
      </c>
      <c r="AB51" s="56">
        <f t="shared" si="12"/>
        <v>6.0870790474848446E-2</v>
      </c>
      <c r="AD51" s="55">
        <v>16102</v>
      </c>
      <c r="AE51" s="56">
        <f t="shared" si="13"/>
        <v>0.67392123216004685</v>
      </c>
      <c r="AF51" s="56">
        <f t="shared" si="14"/>
        <v>6.933191658918858E-2</v>
      </c>
      <c r="AH51" s="55">
        <v>16633</v>
      </c>
      <c r="AI51" s="56">
        <f t="shared" si="15"/>
        <v>0.68519052523171986</v>
      </c>
      <c r="AJ51" s="56">
        <f t="shared" si="16"/>
        <v>3.2977269904359785E-2</v>
      </c>
      <c r="AL51" s="55">
        <v>16204</v>
      </c>
      <c r="AM51" s="56">
        <f t="shared" si="17"/>
        <v>0.69628738398074941</v>
      </c>
      <c r="AN51" s="56">
        <f t="shared" si="18"/>
        <v>-2.5792100042084987E-2</v>
      </c>
      <c r="AP51" s="55">
        <v>16381</v>
      </c>
      <c r="AQ51" s="56">
        <f t="shared" si="19"/>
        <v>0.70562136549644627</v>
      </c>
      <c r="AR51" s="56">
        <f t="shared" si="20"/>
        <v>1.0923228832387055E-2</v>
      </c>
      <c r="AT51" s="55">
        <v>15916</v>
      </c>
      <c r="AU51" s="56">
        <f t="shared" si="21"/>
        <v>0.69490045406915824</v>
      </c>
      <c r="AV51" s="56">
        <f t="shared" si="22"/>
        <v>-2.8386545387949491E-2</v>
      </c>
      <c r="AX51" s="55">
        <v>15313</v>
      </c>
      <c r="AY51" s="56">
        <f t="shared" si="23"/>
        <v>0.68871997841144195</v>
      </c>
      <c r="AZ51" s="56">
        <f t="shared" si="24"/>
        <v>-3.7886403618999753E-2</v>
      </c>
      <c r="BB51" s="55">
        <v>15280</v>
      </c>
      <c r="BC51" s="56">
        <f t="shared" si="25"/>
        <v>0.6941037521577178</v>
      </c>
      <c r="BD51" s="56">
        <f t="shared" si="26"/>
        <v>-2.155031672435137E-3</v>
      </c>
      <c r="BF51" s="55">
        <v>15274</v>
      </c>
      <c r="BG51" s="56">
        <f t="shared" si="27"/>
        <v>0.68370635631154875</v>
      </c>
      <c r="BH51" s="56">
        <f t="shared" si="28"/>
        <v>-3.9267015706800912E-4</v>
      </c>
      <c r="BJ51" s="55">
        <v>16111</v>
      </c>
      <c r="BK51" s="56">
        <f t="shared" si="29"/>
        <v>0.69157795329670335</v>
      </c>
      <c r="BL51" s="56">
        <f t="shared" si="30"/>
        <v>5.4799004844834354E-2</v>
      </c>
      <c r="BN51" s="55">
        <v>16774</v>
      </c>
      <c r="BO51" s="56">
        <f t="shared" si="31"/>
        <v>0.69645007265933156</v>
      </c>
      <c r="BP51" s="56">
        <f t="shared" si="32"/>
        <v>4.1152007944882385E-2</v>
      </c>
      <c r="BR51" s="55">
        <v>17554</v>
      </c>
      <c r="BS51" s="59">
        <f>BR51/BR$69</f>
        <v>0.7003670603255665</v>
      </c>
      <c r="BT51" s="56">
        <f>IF(BN51&gt;0,BR51/BN51-1,"")</f>
        <v>4.6500536544652471E-2</v>
      </c>
      <c r="BV51" s="55">
        <v>18174</v>
      </c>
      <c r="BW51" s="59">
        <f>BV51/BV$69</f>
        <v>0.70294731956370382</v>
      </c>
      <c r="BX51" s="56">
        <f>IF(BR51&gt;0,BV51/BR51-1,"")</f>
        <v>3.5319585279708354E-2</v>
      </c>
      <c r="CA51" s="82"/>
    </row>
    <row r="52" spans="2:79" s="6" customFormat="1" ht="12.75" hidden="1" customHeight="1" outlineLevel="1" x14ac:dyDescent="0.2">
      <c r="B52" s="53" t="s">
        <v>83</v>
      </c>
      <c r="C52" s="57">
        <v>10166</v>
      </c>
      <c r="D52" s="58">
        <f t="shared" si="0"/>
        <v>0.63796673988076558</v>
      </c>
      <c r="F52" s="57">
        <v>10828</v>
      </c>
      <c r="G52" s="58">
        <f t="shared" si="1"/>
        <v>0.63100233100233105</v>
      </c>
      <c r="H52" s="56">
        <f t="shared" si="2"/>
        <v>6.5119024198308173E-2</v>
      </c>
      <c r="J52" s="57">
        <v>11516</v>
      </c>
      <c r="K52" s="58">
        <f t="shared" si="3"/>
        <v>0.63666519239274655</v>
      </c>
      <c r="L52" s="56">
        <f t="shared" si="4"/>
        <v>6.3538973032877699E-2</v>
      </c>
      <c r="N52" s="57">
        <v>12313</v>
      </c>
      <c r="O52" s="58">
        <f t="shared" si="5"/>
        <v>0.64665721338165016</v>
      </c>
      <c r="P52" s="56">
        <f t="shared" si="6"/>
        <v>6.9208058353595003E-2</v>
      </c>
      <c r="R52" s="57">
        <v>12824</v>
      </c>
      <c r="S52" s="58">
        <f t="shared" si="7"/>
        <v>0.63804169361659779</v>
      </c>
      <c r="T52" s="56">
        <f t="shared" si="8"/>
        <v>4.1500852757248463E-2</v>
      </c>
      <c r="V52" s="57">
        <v>14226</v>
      </c>
      <c r="W52" s="58">
        <f t="shared" si="9"/>
        <v>0.66747994181954673</v>
      </c>
      <c r="X52" s="56">
        <f t="shared" si="10"/>
        <v>0.10932626325639427</v>
      </c>
      <c r="Z52" s="57">
        <v>14989</v>
      </c>
      <c r="AA52" s="58">
        <f t="shared" si="11"/>
        <v>0.65966904321802655</v>
      </c>
      <c r="AB52" s="56">
        <f t="shared" si="12"/>
        <v>5.3634190918037339E-2</v>
      </c>
      <c r="AD52" s="57">
        <v>16121</v>
      </c>
      <c r="AE52" s="58">
        <f t="shared" si="13"/>
        <v>0.67471644414682119</v>
      </c>
      <c r="AF52" s="56">
        <f t="shared" si="14"/>
        <v>7.5522049502968924E-2</v>
      </c>
      <c r="AH52" s="57">
        <v>16823</v>
      </c>
      <c r="AI52" s="58">
        <f t="shared" si="15"/>
        <v>0.69301750772399584</v>
      </c>
      <c r="AJ52" s="56">
        <f t="shared" si="16"/>
        <v>4.3545685751504193E-2</v>
      </c>
      <c r="AL52" s="57">
        <v>16350</v>
      </c>
      <c r="AM52" s="58">
        <f t="shared" si="17"/>
        <v>0.70256101753179789</v>
      </c>
      <c r="AN52" s="56">
        <f t="shared" si="18"/>
        <v>-2.8116269393092752E-2</v>
      </c>
      <c r="AP52" s="57">
        <v>16320</v>
      </c>
      <c r="AQ52" s="58">
        <f t="shared" si="19"/>
        <v>0.7029937540383373</v>
      </c>
      <c r="AR52" s="56">
        <f t="shared" si="20"/>
        <v>-1.8348623853210455E-3</v>
      </c>
      <c r="AT52" s="57">
        <v>15917</v>
      </c>
      <c r="AU52" s="58">
        <f t="shared" si="21"/>
        <v>0.69494411456514149</v>
      </c>
      <c r="AV52" s="56">
        <f t="shared" si="22"/>
        <v>-2.469362745098036E-2</v>
      </c>
      <c r="AX52" s="57">
        <v>15073</v>
      </c>
      <c r="AY52" s="58">
        <f t="shared" si="23"/>
        <v>0.67792569937932901</v>
      </c>
      <c r="AZ52" s="56">
        <f t="shared" si="24"/>
        <v>-5.3025067537852633E-2</v>
      </c>
      <c r="BB52" s="57">
        <v>15082</v>
      </c>
      <c r="BC52" s="58">
        <f t="shared" si="25"/>
        <v>0.68510947578813486</v>
      </c>
      <c r="BD52" s="56">
        <f t="shared" si="26"/>
        <v>5.9709414184294651E-4</v>
      </c>
      <c r="BF52" s="57">
        <v>15018</v>
      </c>
      <c r="BG52" s="58">
        <f t="shared" si="27"/>
        <v>0.67224709042076991</v>
      </c>
      <c r="BH52" s="56">
        <f t="shared" si="28"/>
        <v>-4.2434690359368643E-3</v>
      </c>
      <c r="BJ52" s="57">
        <v>15918</v>
      </c>
      <c r="BK52" s="58">
        <f t="shared" si="29"/>
        <v>0.68329326923076927</v>
      </c>
      <c r="BL52" s="56">
        <f t="shared" si="30"/>
        <v>5.9928086296444194E-2</v>
      </c>
      <c r="BN52" s="57">
        <v>16439</v>
      </c>
      <c r="BO52" s="58">
        <f t="shared" si="31"/>
        <v>0.68254100062279432</v>
      </c>
      <c r="BP52" s="56">
        <f t="shared" si="32"/>
        <v>3.2730242492775563E-2</v>
      </c>
      <c r="BR52" s="57"/>
      <c r="BS52" s="83"/>
      <c r="BT52" s="56"/>
      <c r="BV52" s="57"/>
      <c r="BW52" s="83"/>
      <c r="BX52" s="56"/>
      <c r="CA52" s="82"/>
    </row>
    <row r="53" spans="2:79" s="6" customFormat="1" ht="12.75" hidden="1" customHeight="1" outlineLevel="1" x14ac:dyDescent="0.2">
      <c r="B53" s="53" t="s">
        <v>84</v>
      </c>
      <c r="C53" s="57">
        <v>10111</v>
      </c>
      <c r="D53" s="58">
        <f t="shared" si="0"/>
        <v>0.63451521807342326</v>
      </c>
      <c r="F53" s="57">
        <v>10889</v>
      </c>
      <c r="G53" s="58">
        <f t="shared" si="1"/>
        <v>0.63455710955710953</v>
      </c>
      <c r="H53" s="56">
        <f t="shared" si="2"/>
        <v>7.6945900504401088E-2</v>
      </c>
      <c r="J53" s="57">
        <v>11649</v>
      </c>
      <c r="K53" s="58">
        <f t="shared" si="3"/>
        <v>0.64401813356921711</v>
      </c>
      <c r="L53" s="56">
        <f t="shared" si="4"/>
        <v>6.9795206171365587E-2</v>
      </c>
      <c r="N53" s="57">
        <v>12347</v>
      </c>
      <c r="O53" s="58">
        <f t="shared" si="5"/>
        <v>0.64844283388477497</v>
      </c>
      <c r="P53" s="56">
        <f t="shared" si="6"/>
        <v>5.9919306378229953E-2</v>
      </c>
      <c r="R53" s="57">
        <v>13599</v>
      </c>
      <c r="S53" s="58">
        <f t="shared" si="7"/>
        <v>0.67660082591173687</v>
      </c>
      <c r="T53" s="56">
        <f t="shared" si="8"/>
        <v>0.10140115007694184</v>
      </c>
      <c r="V53" s="57">
        <v>14141</v>
      </c>
      <c r="W53" s="58">
        <f t="shared" si="9"/>
        <v>0.66349176558907708</v>
      </c>
      <c r="X53" s="56">
        <f t="shared" si="10"/>
        <v>3.9855871755276162E-2</v>
      </c>
      <c r="Z53" s="57">
        <v>15171</v>
      </c>
      <c r="AA53" s="58">
        <f t="shared" si="11"/>
        <v>0.66767890150514919</v>
      </c>
      <c r="AB53" s="56">
        <f t="shared" si="12"/>
        <v>7.2837847394102262E-2</v>
      </c>
      <c r="AD53" s="57">
        <v>16069</v>
      </c>
      <c r="AE53" s="58">
        <f t="shared" si="13"/>
        <v>0.67254007449880715</v>
      </c>
      <c r="AF53" s="56">
        <f t="shared" si="14"/>
        <v>5.9191879243293055E-2</v>
      </c>
      <c r="AH53" s="57">
        <v>16315</v>
      </c>
      <c r="AI53" s="58">
        <f t="shared" si="15"/>
        <v>0.67209062821833165</v>
      </c>
      <c r="AJ53" s="56">
        <f t="shared" si="16"/>
        <v>1.5308980023648111E-2</v>
      </c>
      <c r="AL53" s="57">
        <v>15959</v>
      </c>
      <c r="AM53" s="58">
        <f t="shared" si="17"/>
        <v>0.68575971124097623</v>
      </c>
      <c r="AN53" s="56">
        <f t="shared" si="18"/>
        <v>-2.1820410665032153E-2</v>
      </c>
      <c r="AP53" s="57">
        <v>16484</v>
      </c>
      <c r="AQ53" s="58">
        <f t="shared" si="19"/>
        <v>0.71005815205685974</v>
      </c>
      <c r="AR53" s="56">
        <f t="shared" si="20"/>
        <v>3.289679804499035E-2</v>
      </c>
      <c r="AT53" s="57">
        <v>15914</v>
      </c>
      <c r="AU53" s="58">
        <f t="shared" si="21"/>
        <v>0.69481313307719172</v>
      </c>
      <c r="AV53" s="56">
        <f t="shared" si="22"/>
        <v>-3.4578985683086594E-2</v>
      </c>
      <c r="AX53" s="57">
        <v>15715</v>
      </c>
      <c r="AY53" s="58">
        <f t="shared" si="23"/>
        <v>0.70680039579023113</v>
      </c>
      <c r="AZ53" s="56">
        <f t="shared" si="24"/>
        <v>-1.2504712831469145E-2</v>
      </c>
      <c r="BB53" s="57">
        <v>15614</v>
      </c>
      <c r="BC53" s="58">
        <f t="shared" si="25"/>
        <v>0.70927591532661038</v>
      </c>
      <c r="BD53" s="56">
        <f t="shared" si="26"/>
        <v>-6.4269805917912537E-3</v>
      </c>
      <c r="BF53" s="57">
        <v>15708</v>
      </c>
      <c r="BG53" s="58">
        <f t="shared" si="27"/>
        <v>0.70313339301700983</v>
      </c>
      <c r="BH53" s="56">
        <f t="shared" si="28"/>
        <v>6.0202382477263505E-3</v>
      </c>
      <c r="BJ53" s="57">
        <v>16438</v>
      </c>
      <c r="BK53" s="58">
        <f t="shared" si="29"/>
        <v>0.70561469780219777</v>
      </c>
      <c r="BL53" s="56">
        <f t="shared" si="30"/>
        <v>4.6473134708428843E-2</v>
      </c>
      <c r="BN53" s="57">
        <v>17342</v>
      </c>
      <c r="BO53" s="58">
        <f t="shared" si="31"/>
        <v>0.72003321569441558</v>
      </c>
      <c r="BP53" s="56">
        <f t="shared" si="32"/>
        <v>5.4994524881372353E-2</v>
      </c>
      <c r="BR53" s="57"/>
      <c r="BS53" s="83"/>
      <c r="BT53" s="56"/>
      <c r="BV53" s="57"/>
      <c r="BW53" s="83"/>
      <c r="BX53" s="56"/>
      <c r="CA53" s="82"/>
    </row>
    <row r="54" spans="2:79" s="6" customFormat="1" ht="15" collapsed="1" x14ac:dyDescent="0.25">
      <c r="B54" s="52" t="s">
        <v>7</v>
      </c>
      <c r="C54" s="55">
        <v>12372</v>
      </c>
      <c r="D54" s="56">
        <f t="shared" si="0"/>
        <v>0.77640414182616879</v>
      </c>
      <c r="F54" s="55">
        <v>13341</v>
      </c>
      <c r="G54" s="56">
        <f t="shared" si="1"/>
        <v>0.77744755244755248</v>
      </c>
      <c r="H54" s="56">
        <f t="shared" si="2"/>
        <v>7.8322017458777982E-2</v>
      </c>
      <c r="J54" s="55">
        <v>14244</v>
      </c>
      <c r="K54" s="56">
        <f t="shared" si="3"/>
        <v>0.78748341441839897</v>
      </c>
      <c r="L54" s="56">
        <f t="shared" si="4"/>
        <v>6.7686080503710278E-2</v>
      </c>
      <c r="N54" s="55">
        <v>15228</v>
      </c>
      <c r="O54" s="56">
        <f t="shared" si="5"/>
        <v>0.79974791239955889</v>
      </c>
      <c r="P54" s="56">
        <f t="shared" si="6"/>
        <v>6.9081718618365651E-2</v>
      </c>
      <c r="R54" s="55">
        <v>16341</v>
      </c>
      <c r="S54" s="56">
        <f t="shared" si="7"/>
        <v>0.81302552365789338</v>
      </c>
      <c r="T54" s="56">
        <f t="shared" si="8"/>
        <v>7.3089046493301835E-2</v>
      </c>
      <c r="V54" s="55">
        <v>17667</v>
      </c>
      <c r="W54" s="56">
        <f t="shared" si="9"/>
        <v>0.82893069957303056</v>
      </c>
      <c r="X54" s="56">
        <f t="shared" si="10"/>
        <v>8.1145584725536901E-2</v>
      </c>
      <c r="Z54" s="55">
        <v>19086</v>
      </c>
      <c r="AA54" s="56">
        <f t="shared" si="11"/>
        <v>0.83997887509902303</v>
      </c>
      <c r="AB54" s="56">
        <f t="shared" si="12"/>
        <v>8.0319239259636577E-2</v>
      </c>
      <c r="AD54" s="55">
        <v>20470</v>
      </c>
      <c r="AE54" s="56">
        <f t="shared" si="13"/>
        <v>0.85673628259322809</v>
      </c>
      <c r="AF54" s="56">
        <f t="shared" si="14"/>
        <v>7.25138845226867E-2</v>
      </c>
      <c r="AH54" s="55">
        <v>21226</v>
      </c>
      <c r="AI54" s="56">
        <f t="shared" si="15"/>
        <v>0.87439752832131823</v>
      </c>
      <c r="AJ54" s="56">
        <f t="shared" si="16"/>
        <v>3.6932095749877769E-2</v>
      </c>
      <c r="AL54" s="55">
        <v>20490</v>
      </c>
      <c r="AM54" s="56">
        <f t="shared" si="17"/>
        <v>0.88045720178755582</v>
      </c>
      <c r="AN54" s="56">
        <f t="shared" si="18"/>
        <v>-3.4674455856025577E-2</v>
      </c>
      <c r="AP54" s="55">
        <v>20574</v>
      </c>
      <c r="AQ54" s="56">
        <f t="shared" si="19"/>
        <v>0.88623734654318331</v>
      </c>
      <c r="AR54" s="56">
        <f t="shared" si="20"/>
        <v>4.0995607613469875E-3</v>
      </c>
      <c r="AT54" s="55">
        <v>20143</v>
      </c>
      <c r="AU54" s="56">
        <f t="shared" si="21"/>
        <v>0.87945337059028994</v>
      </c>
      <c r="AV54" s="56">
        <f t="shared" si="22"/>
        <v>-2.0948770292602337E-2</v>
      </c>
      <c r="AX54" s="55">
        <v>19533</v>
      </c>
      <c r="AY54" s="56">
        <f t="shared" si="23"/>
        <v>0.87851938472609514</v>
      </c>
      <c r="AZ54" s="56">
        <f t="shared" si="24"/>
        <v>-3.0283473166856978E-2</v>
      </c>
      <c r="BB54" s="55">
        <v>19508</v>
      </c>
      <c r="BC54" s="56">
        <f t="shared" si="25"/>
        <v>0.88616335059507589</v>
      </c>
      <c r="BD54" s="56">
        <f t="shared" si="26"/>
        <v>-1.2798853222750761E-3</v>
      </c>
      <c r="BF54" s="55">
        <v>19706</v>
      </c>
      <c r="BG54" s="56">
        <f t="shared" si="27"/>
        <v>0.88209489704565802</v>
      </c>
      <c r="BH54" s="56">
        <f t="shared" si="28"/>
        <v>1.0149682181669117E-2</v>
      </c>
      <c r="BJ54" s="55">
        <v>20660</v>
      </c>
      <c r="BK54" s="56">
        <f t="shared" si="29"/>
        <v>0.88684752747252749</v>
      </c>
      <c r="BL54" s="56">
        <f t="shared" si="30"/>
        <v>4.8411651273723821E-2</v>
      </c>
      <c r="BN54" s="55">
        <v>21363</v>
      </c>
      <c r="BO54" s="56">
        <f t="shared" si="31"/>
        <v>0.88698359975088226</v>
      </c>
      <c r="BP54" s="56">
        <f t="shared" si="32"/>
        <v>3.4027105517909106E-2</v>
      </c>
      <c r="BR54" s="55">
        <v>22404</v>
      </c>
      <c r="BS54" s="59">
        <f>BR54/BR$69</f>
        <v>0.89387168847749765</v>
      </c>
      <c r="BT54" s="56">
        <f>IF(BN54&gt;0,BR54/BN54-1,"")</f>
        <v>4.8729111079904408E-2</v>
      </c>
      <c r="BV54" s="55">
        <v>23294</v>
      </c>
      <c r="BW54" s="59">
        <f>BV54/BV$69</f>
        <v>0.90098243985456794</v>
      </c>
      <c r="BX54" s="56">
        <f>IF(BR54&gt;0,BV54/BR54-1,"")</f>
        <v>3.9725049098375376E-2</v>
      </c>
      <c r="CA54" s="82"/>
    </row>
    <row r="55" spans="2:79" s="6" customFormat="1" ht="12.75" hidden="1" customHeight="1" outlineLevel="1" x14ac:dyDescent="0.2">
      <c r="B55" s="54" t="s">
        <v>85</v>
      </c>
      <c r="C55" s="57">
        <v>12710</v>
      </c>
      <c r="D55" s="58">
        <f t="shared" si="0"/>
        <v>0.79761531220583626</v>
      </c>
      <c r="F55" s="57">
        <v>13626</v>
      </c>
      <c r="G55" s="58">
        <f t="shared" si="1"/>
        <v>0.79405594405594404</v>
      </c>
      <c r="H55" s="56">
        <f t="shared" si="2"/>
        <v>7.2069236821400429E-2</v>
      </c>
      <c r="J55" s="57">
        <v>14851</v>
      </c>
      <c r="K55" s="58">
        <f t="shared" si="3"/>
        <v>0.82104157452454662</v>
      </c>
      <c r="L55" s="56">
        <f t="shared" si="4"/>
        <v>8.9901658593864564E-2</v>
      </c>
      <c r="N55" s="57">
        <v>15875</v>
      </c>
      <c r="O55" s="58">
        <f t="shared" si="5"/>
        <v>0.83372722020902268</v>
      </c>
      <c r="P55" s="56">
        <f t="shared" si="6"/>
        <v>6.895158575180127E-2</v>
      </c>
      <c r="R55" s="57">
        <v>17046</v>
      </c>
      <c r="S55" s="58">
        <f t="shared" si="7"/>
        <v>0.84810189561669735</v>
      </c>
      <c r="T55" s="56">
        <f t="shared" si="8"/>
        <v>7.376377952755897E-2</v>
      </c>
      <c r="V55" s="57">
        <v>18448</v>
      </c>
      <c r="W55" s="58">
        <f t="shared" si="9"/>
        <v>0.86557500117299302</v>
      </c>
      <c r="X55" s="56">
        <f t="shared" si="10"/>
        <v>8.224803472955533E-2</v>
      </c>
      <c r="Z55" s="57">
        <v>19808</v>
      </c>
      <c r="AA55" s="58">
        <f t="shared" si="11"/>
        <v>0.87175424698530057</v>
      </c>
      <c r="AB55" s="56">
        <f t="shared" si="12"/>
        <v>7.3720728534258484E-2</v>
      </c>
      <c r="AD55" s="57">
        <v>21412</v>
      </c>
      <c r="AE55" s="58">
        <f t="shared" si="13"/>
        <v>0.89616205583225217</v>
      </c>
      <c r="AF55" s="56">
        <f t="shared" si="14"/>
        <v>8.0977382875605741E-2</v>
      </c>
      <c r="AH55" s="57">
        <v>22241</v>
      </c>
      <c r="AI55" s="58">
        <f t="shared" si="15"/>
        <v>0.91621009268795062</v>
      </c>
      <c r="AJ55" s="56">
        <f t="shared" si="16"/>
        <v>3.8716607509807544E-2</v>
      </c>
      <c r="AL55" s="57">
        <v>21863</v>
      </c>
      <c r="AM55" s="58">
        <f t="shared" si="17"/>
        <v>0.93945513922310075</v>
      </c>
      <c r="AN55" s="56">
        <f t="shared" si="18"/>
        <v>-1.6995638685310954E-2</v>
      </c>
      <c r="AP55" s="57">
        <v>22070</v>
      </c>
      <c r="AQ55" s="58">
        <f t="shared" si="19"/>
        <v>0.95067844066336415</v>
      </c>
      <c r="AR55" s="56">
        <f t="shared" si="20"/>
        <v>9.4680510451448097E-3</v>
      </c>
      <c r="AT55" s="57">
        <v>21499</v>
      </c>
      <c r="AU55" s="58">
        <f t="shared" si="21"/>
        <v>0.93865700314355571</v>
      </c>
      <c r="AV55" s="56">
        <f t="shared" si="22"/>
        <v>-2.5872224739465377E-2</v>
      </c>
      <c r="AX55" s="57">
        <v>20667</v>
      </c>
      <c r="AY55" s="58">
        <f t="shared" si="23"/>
        <v>0.92952235315282905</v>
      </c>
      <c r="AZ55" s="56">
        <f t="shared" si="24"/>
        <v>-3.8699474394157884E-2</v>
      </c>
      <c r="BB55" s="57">
        <v>20606</v>
      </c>
      <c r="BC55" s="58">
        <f t="shared" si="25"/>
        <v>0.93604070137185424</v>
      </c>
      <c r="BD55" s="56">
        <f t="shared" si="26"/>
        <v>-2.9515652973338691E-3</v>
      </c>
      <c r="BF55" s="57">
        <v>20538</v>
      </c>
      <c r="BG55" s="58">
        <f t="shared" si="27"/>
        <v>0.91933751119068929</v>
      </c>
      <c r="BH55" s="56">
        <f t="shared" si="28"/>
        <v>-3.3000097059109335E-3</v>
      </c>
      <c r="BJ55" s="57">
        <v>21718</v>
      </c>
      <c r="BK55" s="58">
        <f t="shared" si="29"/>
        <v>0.9322630494505495</v>
      </c>
      <c r="BL55" s="56">
        <f t="shared" si="30"/>
        <v>5.7454474632388841E-2</v>
      </c>
      <c r="BN55" s="57">
        <v>22517</v>
      </c>
      <c r="BO55" s="58">
        <f t="shared" si="31"/>
        <v>0.93489723894540167</v>
      </c>
      <c r="BP55" s="56">
        <f t="shared" si="32"/>
        <v>3.6789759646376208E-2</v>
      </c>
      <c r="BR55" s="57"/>
      <c r="BS55" s="83"/>
      <c r="BT55" s="56"/>
      <c r="BV55" s="57"/>
      <c r="BW55" s="83"/>
      <c r="BX55" s="56"/>
      <c r="CA55" s="82"/>
    </row>
    <row r="56" spans="2:79" s="6" customFormat="1" ht="12.75" hidden="1" customHeight="1" outlineLevel="1" x14ac:dyDescent="0.2">
      <c r="B56" s="53" t="s">
        <v>86</v>
      </c>
      <c r="C56" s="57">
        <v>11806</v>
      </c>
      <c r="D56" s="58">
        <f t="shared" si="0"/>
        <v>0.74088484468151872</v>
      </c>
      <c r="F56" s="57">
        <v>12851</v>
      </c>
      <c r="G56" s="58">
        <f t="shared" si="1"/>
        <v>0.74889277389277387</v>
      </c>
      <c r="H56" s="56">
        <f t="shared" si="2"/>
        <v>8.8514314755209211E-2</v>
      </c>
      <c r="J56" s="57">
        <v>13398</v>
      </c>
      <c r="K56" s="58">
        <f t="shared" si="3"/>
        <v>0.74071207430340558</v>
      </c>
      <c r="L56" s="56">
        <f t="shared" si="4"/>
        <v>4.2564780950898662E-2</v>
      </c>
      <c r="N56" s="57">
        <v>14316</v>
      </c>
      <c r="O56" s="58">
        <f t="shared" si="5"/>
        <v>0.75185126831573967</v>
      </c>
      <c r="P56" s="56">
        <f t="shared" si="6"/>
        <v>6.8517689207344468E-2</v>
      </c>
      <c r="R56" s="57">
        <v>15295</v>
      </c>
      <c r="S56" s="58">
        <f t="shared" si="7"/>
        <v>0.7609831334892283</v>
      </c>
      <c r="T56" s="56">
        <f t="shared" si="8"/>
        <v>6.8385023749650831E-2</v>
      </c>
      <c r="V56" s="57">
        <v>17148</v>
      </c>
      <c r="W56" s="58">
        <f t="shared" si="9"/>
        <v>0.80457936470698632</v>
      </c>
      <c r="X56" s="56">
        <f t="shared" si="10"/>
        <v>0.12115070284406659</v>
      </c>
      <c r="Z56" s="57">
        <v>18403</v>
      </c>
      <c r="AA56" s="58">
        <f t="shared" si="11"/>
        <v>0.80991990141712877</v>
      </c>
      <c r="AB56" s="56">
        <f t="shared" si="12"/>
        <v>7.3186377420107362E-2</v>
      </c>
      <c r="AD56" s="57">
        <v>19237</v>
      </c>
      <c r="AE56" s="58">
        <f t="shared" si="13"/>
        <v>0.80513120997781773</v>
      </c>
      <c r="AF56" s="56">
        <f t="shared" si="14"/>
        <v>4.5318698038363303E-2</v>
      </c>
      <c r="AH56" s="57">
        <v>19534</v>
      </c>
      <c r="AI56" s="58">
        <f t="shared" si="15"/>
        <v>0.80469618949536559</v>
      </c>
      <c r="AJ56" s="56">
        <f t="shared" si="16"/>
        <v>1.5438997764724238E-2</v>
      </c>
      <c r="AL56" s="57">
        <v>18796</v>
      </c>
      <c r="AM56" s="58">
        <f t="shared" si="17"/>
        <v>0.8076658645582675</v>
      </c>
      <c r="AN56" s="56">
        <f t="shared" si="18"/>
        <v>-3.778028053650051E-2</v>
      </c>
      <c r="AP56" s="57">
        <v>19410</v>
      </c>
      <c r="AQ56" s="58">
        <f t="shared" si="19"/>
        <v>0.8360973508507431</v>
      </c>
      <c r="AR56" s="56">
        <f t="shared" si="20"/>
        <v>3.2666524792509088E-2</v>
      </c>
      <c r="AT56" s="57">
        <v>19363</v>
      </c>
      <c r="AU56" s="58">
        <f t="shared" si="21"/>
        <v>0.84539818372336706</v>
      </c>
      <c r="AV56" s="56">
        <f t="shared" si="22"/>
        <v>-2.4214322514167774E-3</v>
      </c>
      <c r="AX56" s="57">
        <v>19095</v>
      </c>
      <c r="AY56" s="58">
        <f t="shared" si="23"/>
        <v>0.85881982549248903</v>
      </c>
      <c r="AZ56" s="56">
        <f t="shared" si="24"/>
        <v>-1.384083044982698E-2</v>
      </c>
      <c r="BB56" s="57">
        <v>19212</v>
      </c>
      <c r="BC56" s="58">
        <f t="shared" si="25"/>
        <v>0.87271736167893155</v>
      </c>
      <c r="BD56" s="56">
        <f t="shared" si="26"/>
        <v>6.1272584446190326E-3</v>
      </c>
      <c r="BF56" s="57">
        <v>19877</v>
      </c>
      <c r="BG56" s="58">
        <f t="shared" si="27"/>
        <v>0.8897493285586392</v>
      </c>
      <c r="BH56" s="56">
        <f t="shared" si="28"/>
        <v>3.461378305225904E-2</v>
      </c>
      <c r="BJ56" s="57">
        <v>20956</v>
      </c>
      <c r="BK56" s="58">
        <f t="shared" si="29"/>
        <v>0.8995535714285714</v>
      </c>
      <c r="BL56" s="56">
        <f t="shared" si="30"/>
        <v>5.4283845650752172E-2</v>
      </c>
      <c r="BN56" s="57">
        <v>21096</v>
      </c>
      <c r="BO56" s="58">
        <f t="shared" si="31"/>
        <v>0.87589786173967199</v>
      </c>
      <c r="BP56" s="56">
        <f t="shared" si="32"/>
        <v>6.680664248902568E-3</v>
      </c>
      <c r="BR56" s="57"/>
      <c r="BS56" s="83"/>
      <c r="BT56" s="56"/>
      <c r="BV56" s="57"/>
      <c r="BW56" s="83"/>
      <c r="BX56" s="56"/>
      <c r="CA56" s="82"/>
    </row>
    <row r="57" spans="2:79" s="6" customFormat="1" ht="12.75" hidden="1" customHeight="1" outlineLevel="1" x14ac:dyDescent="0.2">
      <c r="B57" s="53" t="s">
        <v>87</v>
      </c>
      <c r="C57" s="57">
        <v>11159</v>
      </c>
      <c r="D57" s="58">
        <f t="shared" si="0"/>
        <v>0.70028239723878261</v>
      </c>
      <c r="F57" s="57">
        <v>12320</v>
      </c>
      <c r="G57" s="58">
        <f t="shared" si="1"/>
        <v>0.71794871794871795</v>
      </c>
      <c r="H57" s="56">
        <f t="shared" si="2"/>
        <v>0.10404158078680892</v>
      </c>
      <c r="J57" s="57">
        <v>13473</v>
      </c>
      <c r="K57" s="58">
        <f t="shared" si="3"/>
        <v>0.74485846970367098</v>
      </c>
      <c r="L57" s="56">
        <f t="shared" si="4"/>
        <v>9.3587662337662358E-2</v>
      </c>
      <c r="N57" s="57">
        <v>14286</v>
      </c>
      <c r="O57" s="58">
        <f t="shared" si="5"/>
        <v>0.75027572081298255</v>
      </c>
      <c r="P57" s="56">
        <f t="shared" si="6"/>
        <v>6.0342908038298892E-2</v>
      </c>
      <c r="R57" s="57">
        <v>14973</v>
      </c>
      <c r="S57" s="58">
        <f t="shared" si="7"/>
        <v>0.74496243594208666</v>
      </c>
      <c r="T57" s="56">
        <f t="shared" si="8"/>
        <v>4.8089038219235603E-2</v>
      </c>
      <c r="V57" s="57">
        <v>16154</v>
      </c>
      <c r="W57" s="58">
        <f t="shared" si="9"/>
        <v>0.75794116267067047</v>
      </c>
      <c r="X57" s="56">
        <f t="shared" si="10"/>
        <v>7.8875308889334139E-2</v>
      </c>
      <c r="Z57" s="57">
        <v>17386</v>
      </c>
      <c r="AA57" s="58">
        <f t="shared" si="11"/>
        <v>0.76516151747205352</v>
      </c>
      <c r="AB57" s="56">
        <f t="shared" si="12"/>
        <v>7.6265940324377945E-2</v>
      </c>
      <c r="AD57" s="57">
        <v>18364</v>
      </c>
      <c r="AE57" s="58">
        <f t="shared" si="13"/>
        <v>0.76859331184865864</v>
      </c>
      <c r="AF57" s="56">
        <f t="shared" si="14"/>
        <v>5.6252156907856898E-2</v>
      </c>
      <c r="AH57" s="57">
        <v>19313</v>
      </c>
      <c r="AI57" s="58">
        <f t="shared" si="15"/>
        <v>0.79559217301750773</v>
      </c>
      <c r="AJ57" s="56">
        <f t="shared" si="16"/>
        <v>5.1677194510999724E-2</v>
      </c>
      <c r="AL57" s="57">
        <v>18418</v>
      </c>
      <c r="AM57" s="58">
        <f t="shared" si="17"/>
        <v>0.79142316947404612</v>
      </c>
      <c r="AN57" s="56">
        <f t="shared" si="18"/>
        <v>-4.6341842282400458E-2</v>
      </c>
      <c r="AP57" s="57">
        <v>19010</v>
      </c>
      <c r="AQ57" s="58">
        <f t="shared" si="19"/>
        <v>0.81886711178117599</v>
      </c>
      <c r="AR57" s="56">
        <f t="shared" si="20"/>
        <v>3.2142469323487965E-2</v>
      </c>
      <c r="AT57" s="57">
        <v>19276</v>
      </c>
      <c r="AU57" s="58">
        <f t="shared" si="21"/>
        <v>0.84159972057282573</v>
      </c>
      <c r="AV57" s="56">
        <f t="shared" si="22"/>
        <v>1.3992635455023716E-2</v>
      </c>
      <c r="AX57" s="57">
        <v>19135</v>
      </c>
      <c r="AY57" s="58">
        <f t="shared" si="23"/>
        <v>0.86061887199784115</v>
      </c>
      <c r="AZ57" s="56">
        <f t="shared" si="24"/>
        <v>-7.3147956007469928E-3</v>
      </c>
      <c r="BB57" s="57">
        <v>18844</v>
      </c>
      <c r="BC57" s="58">
        <f t="shared" si="25"/>
        <v>0.85600072681021167</v>
      </c>
      <c r="BD57" s="56">
        <f t="shared" si="26"/>
        <v>-1.5207734517899141E-2</v>
      </c>
      <c r="BF57" s="57">
        <v>18866</v>
      </c>
      <c r="BG57" s="58">
        <f t="shared" si="27"/>
        <v>0.84449418084153982</v>
      </c>
      <c r="BH57" s="56">
        <f t="shared" si="28"/>
        <v>1.1674803651029464E-3</v>
      </c>
      <c r="BJ57" s="57">
        <v>19656</v>
      </c>
      <c r="BK57" s="58">
        <f t="shared" si="29"/>
        <v>0.84375</v>
      </c>
      <c r="BL57" s="56">
        <f t="shared" si="30"/>
        <v>4.1874271175659894E-2</v>
      </c>
      <c r="BN57" s="57">
        <v>20877</v>
      </c>
      <c r="BO57" s="58">
        <f t="shared" si="31"/>
        <v>0.86680506539339841</v>
      </c>
      <c r="BP57" s="56">
        <f t="shared" si="32"/>
        <v>6.211843711843712E-2</v>
      </c>
      <c r="BR57" s="57"/>
      <c r="BS57" s="83"/>
      <c r="BT57" s="56"/>
      <c r="BV57" s="57"/>
      <c r="BW57" s="83"/>
      <c r="BX57" s="56"/>
      <c r="CA57" s="82"/>
    </row>
    <row r="58" spans="2:79" s="6" customFormat="1" ht="12.75" hidden="1" customHeight="1" outlineLevel="1" x14ac:dyDescent="0.2">
      <c r="B58" s="53" t="s">
        <v>88</v>
      </c>
      <c r="C58" s="57">
        <v>12645</v>
      </c>
      <c r="D58" s="58">
        <f t="shared" si="0"/>
        <v>0.79353624097897713</v>
      </c>
      <c r="F58" s="57">
        <v>13574</v>
      </c>
      <c r="G58" s="58">
        <f t="shared" si="1"/>
        <v>0.79102564102564099</v>
      </c>
      <c r="H58" s="56">
        <f t="shared" si="2"/>
        <v>7.3467773823645777E-2</v>
      </c>
      <c r="J58" s="57">
        <v>14127</v>
      </c>
      <c r="K58" s="58">
        <f t="shared" si="3"/>
        <v>0.78101503759398494</v>
      </c>
      <c r="L58" s="56">
        <f t="shared" si="4"/>
        <v>4.0739649329600613E-2</v>
      </c>
      <c r="N58" s="57">
        <v>15147</v>
      </c>
      <c r="O58" s="58">
        <f t="shared" si="5"/>
        <v>0.79549393414211433</v>
      </c>
      <c r="P58" s="56">
        <f t="shared" si="6"/>
        <v>7.2202166064981865E-2</v>
      </c>
      <c r="R58" s="57">
        <v>16394</v>
      </c>
      <c r="S58" s="58">
        <f t="shared" si="7"/>
        <v>0.81566247076969001</v>
      </c>
      <c r="T58" s="56">
        <f t="shared" si="8"/>
        <v>8.2326533306925409E-2</v>
      </c>
      <c r="V58" s="57">
        <v>17475</v>
      </c>
      <c r="W58" s="58">
        <f t="shared" si="9"/>
        <v>0.81992211326420494</v>
      </c>
      <c r="X58" s="56">
        <f t="shared" si="10"/>
        <v>6.5938758082225268E-2</v>
      </c>
      <c r="Z58" s="57">
        <v>19086</v>
      </c>
      <c r="AA58" s="58">
        <f t="shared" si="11"/>
        <v>0.83997887509902303</v>
      </c>
      <c r="AB58" s="56">
        <f t="shared" si="12"/>
        <v>9.2188841201716665E-2</v>
      </c>
      <c r="AD58" s="57">
        <v>20552</v>
      </c>
      <c r="AE58" s="58">
        <f t="shared" si="13"/>
        <v>0.86016825011509646</v>
      </c>
      <c r="AF58" s="56">
        <f t="shared" si="14"/>
        <v>7.681022739180543E-2</v>
      </c>
      <c r="AH58" s="57">
        <v>21315</v>
      </c>
      <c r="AI58" s="58">
        <f t="shared" si="15"/>
        <v>0.87806385169927914</v>
      </c>
      <c r="AJ58" s="56">
        <f t="shared" si="16"/>
        <v>3.7125340599454937E-2</v>
      </c>
      <c r="AL58" s="57">
        <v>20199</v>
      </c>
      <c r="AM58" s="58">
        <f t="shared" si="17"/>
        <v>0.86795290477827436</v>
      </c>
      <c r="AN58" s="56">
        <f t="shared" si="18"/>
        <v>-5.2357494722026776E-2</v>
      </c>
      <c r="AP58" s="57">
        <v>19755</v>
      </c>
      <c r="AQ58" s="58">
        <f t="shared" si="19"/>
        <v>0.85095843204824462</v>
      </c>
      <c r="AR58" s="56">
        <f t="shared" si="20"/>
        <v>-2.1981286202287231E-2</v>
      </c>
      <c r="AT58" s="57">
        <v>19105</v>
      </c>
      <c r="AU58" s="58">
        <f t="shared" si="21"/>
        <v>0.83413377575969261</v>
      </c>
      <c r="AV58" s="56">
        <f t="shared" si="22"/>
        <v>-3.290306251581876E-2</v>
      </c>
      <c r="AX58" s="57">
        <v>18472</v>
      </c>
      <c r="AY58" s="58">
        <f t="shared" si="23"/>
        <v>0.83079967617162909</v>
      </c>
      <c r="AZ58" s="56">
        <f t="shared" si="24"/>
        <v>-3.3132687778068548E-2</v>
      </c>
      <c r="BB58" s="57">
        <v>18530</v>
      </c>
      <c r="BC58" s="58">
        <f t="shared" si="25"/>
        <v>0.84173707640592355</v>
      </c>
      <c r="BD58" s="56">
        <f t="shared" si="26"/>
        <v>3.1398873971415497E-3</v>
      </c>
      <c r="BF58" s="57">
        <v>18937</v>
      </c>
      <c r="BG58" s="58">
        <f t="shared" si="27"/>
        <v>0.84767233661593555</v>
      </c>
      <c r="BH58" s="56">
        <f t="shared" si="28"/>
        <v>2.196438208310858E-2</v>
      </c>
      <c r="BJ58" s="57">
        <v>19631</v>
      </c>
      <c r="BK58" s="58">
        <f t="shared" si="29"/>
        <v>0.84267685439560436</v>
      </c>
      <c r="BL58" s="56">
        <f t="shared" si="30"/>
        <v>3.6647832286000881E-2</v>
      </c>
      <c r="BN58" s="57">
        <v>20248</v>
      </c>
      <c r="BO58" s="58">
        <f t="shared" si="31"/>
        <v>0.84068922565912396</v>
      </c>
      <c r="BP58" s="56">
        <f t="shared" si="32"/>
        <v>3.1429881310172769E-2</v>
      </c>
      <c r="BR58" s="57"/>
      <c r="BS58" s="83"/>
      <c r="BT58" s="56"/>
      <c r="BV58" s="57"/>
      <c r="BW58" s="83"/>
      <c r="BX58" s="56"/>
      <c r="CA58" s="82"/>
    </row>
    <row r="59" spans="2:79" s="6" customFormat="1" ht="15" x14ac:dyDescent="0.25">
      <c r="B59" s="52" t="s">
        <v>39</v>
      </c>
      <c r="C59" s="55">
        <v>21333</v>
      </c>
      <c r="D59" s="56">
        <f t="shared" si="0"/>
        <v>1.3387511766551616</v>
      </c>
      <c r="F59" s="55">
        <v>23016</v>
      </c>
      <c r="G59" s="56">
        <f t="shared" si="1"/>
        <v>1.3412587412587413</v>
      </c>
      <c r="H59" s="56">
        <f t="shared" si="2"/>
        <v>7.8891857685276401E-2</v>
      </c>
      <c r="J59" s="55">
        <v>24014</v>
      </c>
      <c r="K59" s="56">
        <f t="shared" si="3"/>
        <v>1.3276205218929678</v>
      </c>
      <c r="L59" s="56">
        <f t="shared" si="4"/>
        <v>4.3361140076468629E-2</v>
      </c>
      <c r="N59" s="55">
        <v>25085</v>
      </c>
      <c r="O59" s="56">
        <f t="shared" si="5"/>
        <v>1.3174203035554855</v>
      </c>
      <c r="P59" s="56">
        <f t="shared" si="6"/>
        <v>4.4598983926043223E-2</v>
      </c>
      <c r="R59" s="55">
        <v>26484</v>
      </c>
      <c r="S59" s="56">
        <f t="shared" si="7"/>
        <v>1.3176774963928555</v>
      </c>
      <c r="T59" s="56">
        <f t="shared" si="8"/>
        <v>5.5770380705600919E-2</v>
      </c>
      <c r="V59" s="55">
        <v>28100</v>
      </c>
      <c r="W59" s="56">
        <f t="shared" si="9"/>
        <v>1.3184441420729132</v>
      </c>
      <c r="X59" s="56">
        <f t="shared" si="10"/>
        <v>6.101797311584356E-2</v>
      </c>
      <c r="Z59" s="55">
        <v>30200</v>
      </c>
      <c r="AA59" s="56">
        <f t="shared" si="11"/>
        <v>1.329108353137928</v>
      </c>
      <c r="AB59" s="56">
        <f t="shared" si="12"/>
        <v>7.4733096085409345E-2</v>
      </c>
      <c r="AD59" s="55">
        <v>31617</v>
      </c>
      <c r="AE59" s="56">
        <f t="shared" si="13"/>
        <v>1.3232745992550119</v>
      </c>
      <c r="AF59" s="56">
        <f t="shared" si="14"/>
        <v>4.692052980132444E-2</v>
      </c>
      <c r="AH59" s="55">
        <v>32155</v>
      </c>
      <c r="AI59" s="56">
        <f t="shared" si="15"/>
        <v>1.3246138002059733</v>
      </c>
      <c r="AJ59" s="56">
        <f t="shared" si="16"/>
        <v>1.7016162191226147E-2</v>
      </c>
      <c r="AL59" s="55">
        <v>31405</v>
      </c>
      <c r="AM59" s="56">
        <f t="shared" si="17"/>
        <v>1.3494757648676521</v>
      </c>
      <c r="AN59" s="56">
        <f t="shared" si="18"/>
        <v>-2.332452184730216E-2</v>
      </c>
      <c r="AP59" s="55">
        <v>31009</v>
      </c>
      <c r="AQ59" s="56">
        <f t="shared" si="19"/>
        <v>1.3357312082705148</v>
      </c>
      <c r="AR59" s="56">
        <f t="shared" si="20"/>
        <v>-1.2609457092819576E-2</v>
      </c>
      <c r="AT59" s="55">
        <v>31046</v>
      </c>
      <c r="AU59" s="56">
        <f t="shared" si="21"/>
        <v>1.3554837582954942</v>
      </c>
      <c r="AV59" s="56">
        <f t="shared" si="22"/>
        <v>1.1932019736204946E-3</v>
      </c>
      <c r="AX59" s="55">
        <v>30455</v>
      </c>
      <c r="AY59" s="56">
        <f t="shared" si="23"/>
        <v>1.3697490330125033</v>
      </c>
      <c r="AZ59" s="56">
        <f t="shared" si="24"/>
        <v>-1.9036268762481434E-2</v>
      </c>
      <c r="BB59" s="55">
        <v>30188</v>
      </c>
      <c r="BC59" s="56">
        <f t="shared" si="25"/>
        <v>1.3713091668937949</v>
      </c>
      <c r="BD59" s="56">
        <f t="shared" si="26"/>
        <v>-8.7670333278607737E-3</v>
      </c>
      <c r="BF59" s="55">
        <v>30610</v>
      </c>
      <c r="BG59" s="56">
        <f t="shared" si="27"/>
        <v>1.3701880035810206</v>
      </c>
      <c r="BH59" s="56">
        <f t="shared" si="28"/>
        <v>1.3979064528951923E-2</v>
      </c>
      <c r="BJ59" s="55">
        <v>31917</v>
      </c>
      <c r="BK59" s="56">
        <f t="shared" si="29"/>
        <v>1.3700635302197801</v>
      </c>
      <c r="BL59" s="56">
        <f t="shared" si="30"/>
        <v>4.2698464554067339E-2</v>
      </c>
      <c r="BN59" s="55">
        <v>32857</v>
      </c>
      <c r="BO59" s="56">
        <f t="shared" si="31"/>
        <v>1.3642100892671787</v>
      </c>
      <c r="BP59" s="56">
        <f t="shared" si="32"/>
        <v>2.9451389541623518E-2</v>
      </c>
      <c r="BR59" s="55">
        <v>33825</v>
      </c>
      <c r="BS59" s="59">
        <f>BR59/BR$69</f>
        <v>1.3495451643791894</v>
      </c>
      <c r="BT59" s="56">
        <f>IF(BN59&gt;0,BR59/BN59-1,"")</f>
        <v>2.9460997656511445E-2</v>
      </c>
      <c r="BV59" s="55">
        <v>34916</v>
      </c>
      <c r="BW59" s="59">
        <f>BV59/BV$69</f>
        <v>1.3505066914210566</v>
      </c>
      <c r="BX59" s="56">
        <f>IF(BR59&gt;0,BV59/BR59-1,"")</f>
        <v>3.22542498152254E-2</v>
      </c>
      <c r="CA59" s="82"/>
    </row>
    <row r="60" spans="2:79" s="6" customFormat="1" ht="15" x14ac:dyDescent="0.25">
      <c r="B60" s="52" t="s">
        <v>40</v>
      </c>
      <c r="C60" s="55">
        <v>13328</v>
      </c>
      <c r="D60" s="56">
        <f t="shared" si="0"/>
        <v>0.83639786633197366</v>
      </c>
      <c r="F60" s="55">
        <v>14336</v>
      </c>
      <c r="G60" s="56">
        <f t="shared" si="1"/>
        <v>0.83543123543123543</v>
      </c>
      <c r="H60" s="56">
        <f t="shared" si="2"/>
        <v>7.5630252100840289E-2</v>
      </c>
      <c r="J60" s="55">
        <v>15190</v>
      </c>
      <c r="K60" s="56">
        <f t="shared" si="3"/>
        <v>0.83978328173374617</v>
      </c>
      <c r="L60" s="56">
        <f t="shared" si="4"/>
        <v>5.95703125E-2</v>
      </c>
      <c r="N60" s="55">
        <v>16055</v>
      </c>
      <c r="O60" s="56">
        <f t="shared" si="5"/>
        <v>0.84318050522556587</v>
      </c>
      <c r="P60" s="56">
        <f t="shared" si="6"/>
        <v>5.6945358788676792E-2</v>
      </c>
      <c r="R60" s="55">
        <v>16841</v>
      </c>
      <c r="S60" s="56">
        <f t="shared" si="7"/>
        <v>0.83790238320314447</v>
      </c>
      <c r="T60" s="56">
        <f t="shared" si="8"/>
        <v>4.8956711304889433E-2</v>
      </c>
      <c r="V60" s="55">
        <v>17874</v>
      </c>
      <c r="W60" s="56">
        <f t="shared" si="9"/>
        <v>0.83864308168723312</v>
      </c>
      <c r="X60" s="56">
        <f t="shared" si="10"/>
        <v>6.1338400332521914E-2</v>
      </c>
      <c r="Z60" s="55">
        <v>18967</v>
      </c>
      <c r="AA60" s="56">
        <f t="shared" si="11"/>
        <v>0.83474166006513506</v>
      </c>
      <c r="AB60" s="56">
        <f t="shared" si="12"/>
        <v>6.1150274141210659E-2</v>
      </c>
      <c r="AD60" s="55">
        <v>19923</v>
      </c>
      <c r="AE60" s="56">
        <f t="shared" si="13"/>
        <v>0.83384254802661872</v>
      </c>
      <c r="AF60" s="56">
        <f t="shared" si="14"/>
        <v>5.040333210312653E-2</v>
      </c>
      <c r="AH60" s="55">
        <v>20354</v>
      </c>
      <c r="AI60" s="56">
        <f t="shared" si="15"/>
        <v>0.83847579814624096</v>
      </c>
      <c r="AJ60" s="56">
        <f t="shared" si="16"/>
        <v>2.1633288159413677E-2</v>
      </c>
      <c r="AL60" s="55">
        <v>19190</v>
      </c>
      <c r="AM60" s="56">
        <f t="shared" si="17"/>
        <v>0.82459608112753524</v>
      </c>
      <c r="AN60" s="56">
        <f t="shared" si="18"/>
        <v>-5.7187776358455289E-2</v>
      </c>
      <c r="AP60" s="55">
        <v>19213</v>
      </c>
      <c r="AQ60" s="56">
        <f t="shared" si="19"/>
        <v>0.82761145810898129</v>
      </c>
      <c r="AR60" s="56">
        <f t="shared" si="20"/>
        <v>1.198540906722334E-3</v>
      </c>
      <c r="AT60" s="55">
        <v>18646</v>
      </c>
      <c r="AU60" s="56">
        <f t="shared" si="21"/>
        <v>0.81409360810338804</v>
      </c>
      <c r="AV60" s="56">
        <f t="shared" si="22"/>
        <v>-2.9511268412012681E-2</v>
      </c>
      <c r="AX60" s="55">
        <v>18168</v>
      </c>
      <c r="AY60" s="56">
        <f t="shared" si="23"/>
        <v>0.81712692273095255</v>
      </c>
      <c r="AZ60" s="56">
        <f t="shared" si="24"/>
        <v>-2.5635525045586194E-2</v>
      </c>
      <c r="BB60" s="55">
        <v>18122</v>
      </c>
      <c r="BC60" s="56">
        <f t="shared" si="25"/>
        <v>0.82320341600799496</v>
      </c>
      <c r="BD60" s="56">
        <f t="shared" si="26"/>
        <v>-2.5319242624394223E-3</v>
      </c>
      <c r="BF60" s="55">
        <v>18191</v>
      </c>
      <c r="BG60" s="56">
        <f t="shared" si="27"/>
        <v>0.81427931960608768</v>
      </c>
      <c r="BH60" s="56">
        <f t="shared" si="28"/>
        <v>3.8075267630504062E-3</v>
      </c>
      <c r="BJ60" s="55">
        <v>19287</v>
      </c>
      <c r="BK60" s="56">
        <f t="shared" si="29"/>
        <v>0.82791037087912089</v>
      </c>
      <c r="BL60" s="56">
        <f t="shared" si="30"/>
        <v>6.0249573965147629E-2</v>
      </c>
      <c r="BN60" s="55">
        <v>19824</v>
      </c>
      <c r="BO60" s="56">
        <f t="shared" si="31"/>
        <v>0.82308490761884989</v>
      </c>
      <c r="BP60" s="56">
        <f t="shared" si="32"/>
        <v>2.7842588271892899E-2</v>
      </c>
      <c r="BR60" s="55">
        <v>20637</v>
      </c>
      <c r="BS60" s="59">
        <f>BR60/BR$69</f>
        <v>0.82337216725183526</v>
      </c>
      <c r="BT60" s="56">
        <f>IF(BN60&gt;0,BR60/BN60-1,"")</f>
        <v>4.1010895883777154E-2</v>
      </c>
      <c r="BV60" s="55">
        <v>21134</v>
      </c>
      <c r="BW60" s="59">
        <f>BV60/BV$69</f>
        <v>0.81743637348185971</v>
      </c>
      <c r="BX60" s="56">
        <f>IF(BR60&gt;0,BV60/BR60-1,"")</f>
        <v>2.4082957794252957E-2</v>
      </c>
      <c r="CA60" s="82"/>
    </row>
    <row r="61" spans="2:79" s="6" customFormat="1" ht="15" x14ac:dyDescent="0.25">
      <c r="B61" s="52" t="s">
        <v>41</v>
      </c>
      <c r="C61" s="55">
        <v>20287</v>
      </c>
      <c r="D61" s="56">
        <f t="shared" si="0"/>
        <v>1.2731095073737058</v>
      </c>
      <c r="F61" s="55">
        <v>21484</v>
      </c>
      <c r="G61" s="56">
        <f t="shared" si="1"/>
        <v>1.2519813519813521</v>
      </c>
      <c r="H61" s="56">
        <f t="shared" si="2"/>
        <v>5.9003302607581132E-2</v>
      </c>
      <c r="J61" s="55">
        <v>22652</v>
      </c>
      <c r="K61" s="56">
        <f t="shared" si="3"/>
        <v>1.2523219814241486</v>
      </c>
      <c r="L61" s="56">
        <f t="shared" si="4"/>
        <v>5.4366039843604552E-2</v>
      </c>
      <c r="N61" s="55">
        <v>23733</v>
      </c>
      <c r="O61" s="56">
        <f t="shared" si="5"/>
        <v>1.2464156294312274</v>
      </c>
      <c r="P61" s="56">
        <f t="shared" si="6"/>
        <v>4.772205544764252E-2</v>
      </c>
      <c r="R61" s="55">
        <v>25034</v>
      </c>
      <c r="S61" s="56">
        <f t="shared" si="7"/>
        <v>1.2455346037116275</v>
      </c>
      <c r="T61" s="56">
        <f t="shared" si="8"/>
        <v>5.4818185648674911E-2</v>
      </c>
      <c r="V61" s="55">
        <v>26594</v>
      </c>
      <c r="W61" s="56">
        <f t="shared" si="9"/>
        <v>1.2477830432130625</v>
      </c>
      <c r="X61" s="56">
        <f t="shared" si="10"/>
        <v>6.231525125828874E-2</v>
      </c>
      <c r="Z61" s="55">
        <v>28185</v>
      </c>
      <c r="AA61" s="56">
        <f t="shared" si="11"/>
        <v>1.2404277792447849</v>
      </c>
      <c r="AB61" s="56">
        <f t="shared" si="12"/>
        <v>5.9825524554410814E-2</v>
      </c>
      <c r="AD61" s="55">
        <v>29451</v>
      </c>
      <c r="AE61" s="56">
        <f t="shared" si="13"/>
        <v>1.2326204327627339</v>
      </c>
      <c r="AF61" s="56">
        <f t="shared" si="14"/>
        <v>4.491750931346461E-2</v>
      </c>
      <c r="AH61" s="55">
        <v>30128</v>
      </c>
      <c r="AI61" s="56">
        <f t="shared" si="15"/>
        <v>1.241112255406797</v>
      </c>
      <c r="AJ61" s="56">
        <f t="shared" si="16"/>
        <v>2.2987334895249845E-2</v>
      </c>
      <c r="AL61" s="55">
        <v>28892</v>
      </c>
      <c r="AM61" s="56">
        <f t="shared" si="17"/>
        <v>1.2414919216225506</v>
      </c>
      <c r="AN61" s="56">
        <f t="shared" si="18"/>
        <v>-4.1024960169941616E-2</v>
      </c>
      <c r="AP61" s="55">
        <v>28752</v>
      </c>
      <c r="AQ61" s="56">
        <f t="shared" si="19"/>
        <v>1.2385095843204825</v>
      </c>
      <c r="AR61" s="56">
        <f t="shared" si="20"/>
        <v>-4.8456320088605676E-3</v>
      </c>
      <c r="AT61" s="55">
        <v>28533</v>
      </c>
      <c r="AU61" s="56">
        <f t="shared" si="21"/>
        <v>1.2457649318896262</v>
      </c>
      <c r="AV61" s="56">
        <f t="shared" si="22"/>
        <v>-7.6168614357262632E-3</v>
      </c>
      <c r="AX61" s="55">
        <v>27485</v>
      </c>
      <c r="AY61" s="56">
        <f t="shared" si="23"/>
        <v>1.2361698299901052</v>
      </c>
      <c r="AZ61" s="56">
        <f t="shared" si="24"/>
        <v>-3.6729401044404697E-2</v>
      </c>
      <c r="BB61" s="55">
        <v>27442</v>
      </c>
      <c r="BC61" s="56">
        <f t="shared" si="25"/>
        <v>1.2465703643136186</v>
      </c>
      <c r="BD61" s="56">
        <f t="shared" si="26"/>
        <v>-1.56448972166634E-3</v>
      </c>
      <c r="BF61" s="55">
        <v>28044</v>
      </c>
      <c r="BG61" s="56">
        <f t="shared" si="27"/>
        <v>1.2553267681289166</v>
      </c>
      <c r="BH61" s="56">
        <f t="shared" si="28"/>
        <v>2.193717659062755E-2</v>
      </c>
      <c r="BJ61" s="55">
        <v>28925</v>
      </c>
      <c r="BK61" s="56">
        <f t="shared" si="29"/>
        <v>1.2416294642857142</v>
      </c>
      <c r="BL61" s="56">
        <f t="shared" si="30"/>
        <v>3.1414919412352083E-2</v>
      </c>
      <c r="BN61" s="55">
        <v>29859</v>
      </c>
      <c r="BO61" s="56">
        <f t="shared" si="31"/>
        <v>1.2397342744446751</v>
      </c>
      <c r="BP61" s="56">
        <f t="shared" si="32"/>
        <v>3.2290406222990509E-2</v>
      </c>
      <c r="BR61" s="55">
        <v>30855</v>
      </c>
      <c r="BS61" s="59">
        <f>BR61/BR$69</f>
        <v>1.2310485157995532</v>
      </c>
      <c r="BT61" s="56">
        <f>IF(BN61&gt;0,BR61/BN61-1,"")</f>
        <v>3.3356776851200642E-2</v>
      </c>
      <c r="BV61" s="55">
        <v>31809</v>
      </c>
      <c r="BW61" s="59">
        <f>BV61/BV$69</f>
        <v>1.2303318635414249</v>
      </c>
      <c r="BX61" s="56">
        <f>IF(BR61&gt;0,BV61/BR61-1,"")</f>
        <v>3.09188138065144E-2</v>
      </c>
      <c r="CA61" s="82"/>
    </row>
    <row r="62" spans="2:79" s="6" customFormat="1" ht="15" collapsed="1" x14ac:dyDescent="0.25">
      <c r="B62" s="52" t="s">
        <v>8</v>
      </c>
      <c r="C62" s="55">
        <v>19542</v>
      </c>
      <c r="D62" s="56">
        <f t="shared" si="0"/>
        <v>1.2263570756197051</v>
      </c>
      <c r="F62" s="55">
        <v>20932</v>
      </c>
      <c r="G62" s="56">
        <f t="shared" si="1"/>
        <v>1.2198135198135198</v>
      </c>
      <c r="H62" s="56">
        <f t="shared" si="2"/>
        <v>7.1128850680585387E-2</v>
      </c>
      <c r="J62" s="55">
        <v>22117</v>
      </c>
      <c r="K62" s="56">
        <f t="shared" si="3"/>
        <v>1.2227443609022557</v>
      </c>
      <c r="L62" s="56">
        <f t="shared" si="4"/>
        <v>5.6611886107395426E-2</v>
      </c>
      <c r="N62" s="55">
        <v>23306</v>
      </c>
      <c r="O62" s="56">
        <f t="shared" si="5"/>
        <v>1.2239903366419831</v>
      </c>
      <c r="P62" s="56">
        <f t="shared" si="6"/>
        <v>5.3759551476239897E-2</v>
      </c>
      <c r="R62" s="55">
        <v>24732</v>
      </c>
      <c r="S62" s="56">
        <f t="shared" si="7"/>
        <v>1.2305089805462959</v>
      </c>
      <c r="T62" s="56">
        <f t="shared" si="8"/>
        <v>6.1185960696816366E-2</v>
      </c>
      <c r="V62" s="55">
        <v>26502</v>
      </c>
      <c r="W62" s="56">
        <f t="shared" si="9"/>
        <v>1.2434664289400834</v>
      </c>
      <c r="X62" s="56">
        <f t="shared" si="10"/>
        <v>7.1567200388161112E-2</v>
      </c>
      <c r="Z62" s="55">
        <v>28555</v>
      </c>
      <c r="AA62" s="56">
        <f t="shared" si="11"/>
        <v>1.2567115570812428</v>
      </c>
      <c r="AB62" s="56">
        <f t="shared" si="12"/>
        <v>7.74658516338389E-2</v>
      </c>
      <c r="AD62" s="55">
        <v>30259</v>
      </c>
      <c r="AE62" s="56">
        <f t="shared" si="13"/>
        <v>1.2664378688318754</v>
      </c>
      <c r="AF62" s="56">
        <f t="shared" si="14"/>
        <v>5.9674312729819601E-2</v>
      </c>
      <c r="AH62" s="55">
        <v>31243</v>
      </c>
      <c r="AI62" s="56">
        <f t="shared" si="15"/>
        <v>1.2870442842430485</v>
      </c>
      <c r="AJ62" s="56">
        <f t="shared" si="16"/>
        <v>3.251925047093418E-2</v>
      </c>
      <c r="AL62" s="55">
        <v>29828</v>
      </c>
      <c r="AM62" s="56">
        <f t="shared" si="17"/>
        <v>1.2817119284977656</v>
      </c>
      <c r="AN62" s="56">
        <f t="shared" si="18"/>
        <v>-4.5290144992478298E-2</v>
      </c>
      <c r="AP62" s="55">
        <v>30114</v>
      </c>
      <c r="AQ62" s="56">
        <f t="shared" si="19"/>
        <v>1.2971785483523584</v>
      </c>
      <c r="AR62" s="56">
        <f t="shared" si="20"/>
        <v>9.5883062893924453E-3</v>
      </c>
      <c r="AT62" s="55">
        <v>29842</v>
      </c>
      <c r="AU62" s="56">
        <f t="shared" si="21"/>
        <v>1.30291652113168</v>
      </c>
      <c r="AV62" s="56">
        <f t="shared" si="22"/>
        <v>-9.0323437603772039E-3</v>
      </c>
      <c r="AX62" s="55">
        <v>29275</v>
      </c>
      <c r="AY62" s="56">
        <f t="shared" si="23"/>
        <v>1.3166771611046146</v>
      </c>
      <c r="AZ62" s="56">
        <f t="shared" si="24"/>
        <v>-1.9000067019636746E-2</v>
      </c>
      <c r="BB62" s="55">
        <v>28858</v>
      </c>
      <c r="BC62" s="56">
        <f t="shared" si="25"/>
        <v>1.3108930680476061</v>
      </c>
      <c r="BD62" s="56">
        <f t="shared" si="26"/>
        <v>-1.4244235695986318E-2</v>
      </c>
      <c r="BF62" s="55">
        <v>29509</v>
      </c>
      <c r="BG62" s="56">
        <f t="shared" si="27"/>
        <v>1.3209042076991944</v>
      </c>
      <c r="BH62" s="56">
        <f t="shared" si="28"/>
        <v>2.2558735879132374E-2</v>
      </c>
      <c r="BJ62" s="55">
        <v>30568</v>
      </c>
      <c r="BK62" s="56">
        <f t="shared" si="29"/>
        <v>1.3121565934065933</v>
      </c>
      <c r="BL62" s="56">
        <f t="shared" si="30"/>
        <v>3.5887356399742387E-2</v>
      </c>
      <c r="BN62" s="55">
        <v>31588</v>
      </c>
      <c r="BO62" s="56">
        <f t="shared" si="31"/>
        <v>1.3115216940004153</v>
      </c>
      <c r="BP62" s="56">
        <f t="shared" si="32"/>
        <v>3.3368228212509843E-2</v>
      </c>
      <c r="BR62" s="55">
        <v>32970</v>
      </c>
      <c r="BS62" s="59">
        <f>BR62/BR$69</f>
        <v>1.3154324928183849</v>
      </c>
      <c r="BT62" s="56">
        <f>IF(BN62&gt;0,BR62/BN62-1,"")</f>
        <v>4.3750791439787218E-2</v>
      </c>
      <c r="BV62" s="55">
        <v>34079</v>
      </c>
      <c r="BW62" s="59">
        <f>BV62/BV$69</f>
        <v>1.3181325907016321</v>
      </c>
      <c r="BX62" s="56">
        <f>IF(BR62&gt;0,BV62/BR62-1,"")</f>
        <v>3.3636639369123422E-2</v>
      </c>
      <c r="CA62" s="82"/>
    </row>
    <row r="63" spans="2:79" s="6" customFormat="1" ht="12.75" hidden="1" customHeight="1" outlineLevel="1" x14ac:dyDescent="0.2">
      <c r="B63" s="53" t="s">
        <v>89</v>
      </c>
      <c r="C63" s="57">
        <v>22065</v>
      </c>
      <c r="D63" s="58">
        <f t="shared" si="0"/>
        <v>1.3846877941637905</v>
      </c>
      <c r="F63" s="57">
        <v>23856</v>
      </c>
      <c r="G63" s="58">
        <f t="shared" si="1"/>
        <v>1.3902097902097903</v>
      </c>
      <c r="H63" s="56">
        <f t="shared" si="2"/>
        <v>8.1169272603671017E-2</v>
      </c>
      <c r="J63" s="57">
        <v>25696</v>
      </c>
      <c r="K63" s="58">
        <f t="shared" si="3"/>
        <v>1.420610349402919</v>
      </c>
      <c r="L63" s="56">
        <f t="shared" si="4"/>
        <v>7.7129443326626523E-2</v>
      </c>
      <c r="N63" s="57">
        <v>26951</v>
      </c>
      <c r="O63" s="58">
        <f t="shared" si="5"/>
        <v>1.4154193582269838</v>
      </c>
      <c r="P63" s="56">
        <f t="shared" si="6"/>
        <v>4.8840286425902768E-2</v>
      </c>
      <c r="R63" s="57">
        <v>28654</v>
      </c>
      <c r="S63" s="58">
        <f t="shared" si="7"/>
        <v>1.4256430668192448</v>
      </c>
      <c r="T63" s="56">
        <f t="shared" si="8"/>
        <v>6.318874995361945E-2</v>
      </c>
      <c r="V63" s="57">
        <v>30834</v>
      </c>
      <c r="W63" s="58">
        <f t="shared" si="9"/>
        <v>1.446722657532961</v>
      </c>
      <c r="X63" s="56">
        <f t="shared" si="10"/>
        <v>7.6080128428840599E-2</v>
      </c>
      <c r="Z63" s="57">
        <v>33904</v>
      </c>
      <c r="AA63" s="58">
        <f t="shared" si="11"/>
        <v>1.4921221723439837</v>
      </c>
      <c r="AB63" s="56">
        <f t="shared" si="12"/>
        <v>9.9565414801842111E-2</v>
      </c>
      <c r="AD63" s="57">
        <v>36297</v>
      </c>
      <c r="AE63" s="58">
        <f t="shared" si="13"/>
        <v>1.5191478675762775</v>
      </c>
      <c r="AF63" s="56">
        <f t="shared" si="14"/>
        <v>7.0581642284096358E-2</v>
      </c>
      <c r="AH63" s="57">
        <v>37675</v>
      </c>
      <c r="AI63" s="58">
        <f t="shared" si="15"/>
        <v>1.5520082389289391</v>
      </c>
      <c r="AJ63" s="56">
        <f t="shared" si="16"/>
        <v>3.7964570074661808E-2</v>
      </c>
      <c r="AL63" s="57">
        <v>34600</v>
      </c>
      <c r="AM63" s="58">
        <f t="shared" si="17"/>
        <v>1.4867652114128567</v>
      </c>
      <c r="AN63" s="56">
        <f t="shared" si="18"/>
        <v>-8.1619110816191109E-2</v>
      </c>
      <c r="AP63" s="57">
        <v>34130</v>
      </c>
      <c r="AQ63" s="58">
        <f t="shared" si="19"/>
        <v>1.4701701486108121</v>
      </c>
      <c r="AR63" s="56">
        <f t="shared" si="20"/>
        <v>-1.3583815028901713E-2</v>
      </c>
      <c r="AT63" s="57">
        <v>34191</v>
      </c>
      <c r="AU63" s="58">
        <f t="shared" si="21"/>
        <v>1.4927960181627664</v>
      </c>
      <c r="AV63" s="56">
        <f t="shared" si="22"/>
        <v>1.787283914444826E-3</v>
      </c>
      <c r="AX63" s="57">
        <v>33430</v>
      </c>
      <c r="AY63" s="58">
        <f t="shared" si="23"/>
        <v>1.5035531168480705</v>
      </c>
      <c r="AZ63" s="56">
        <f t="shared" si="24"/>
        <v>-2.2257319177561352E-2</v>
      </c>
      <c r="BB63" s="57">
        <v>33638</v>
      </c>
      <c r="BC63" s="58">
        <f t="shared" si="25"/>
        <v>1.5280276187880439</v>
      </c>
      <c r="BD63" s="56">
        <f t="shared" si="26"/>
        <v>6.2219563266527889E-3</v>
      </c>
      <c r="BF63" s="57">
        <v>34616</v>
      </c>
      <c r="BG63" s="58">
        <f t="shared" si="27"/>
        <v>1.5495076096687557</v>
      </c>
      <c r="BH63" s="56">
        <f t="shared" si="28"/>
        <v>2.9074261252155287E-2</v>
      </c>
      <c r="BJ63" s="57">
        <v>35248</v>
      </c>
      <c r="BK63" s="58">
        <f t="shared" si="29"/>
        <v>1.5130494505494505</v>
      </c>
      <c r="BL63" s="56">
        <f t="shared" si="30"/>
        <v>1.8257453200831941E-2</v>
      </c>
      <c r="BN63" s="57">
        <v>36065</v>
      </c>
      <c r="BO63" s="58">
        <f t="shared" si="31"/>
        <v>1.4974050238737804</v>
      </c>
      <c r="BP63" s="56">
        <f t="shared" si="32"/>
        <v>2.317862006354976E-2</v>
      </c>
      <c r="BR63" s="57"/>
      <c r="BS63" s="83"/>
      <c r="BT63" s="56"/>
      <c r="BV63" s="57"/>
      <c r="BW63" s="83"/>
      <c r="BX63" s="56"/>
      <c r="CA63" s="82"/>
    </row>
    <row r="64" spans="2:79" s="6" customFormat="1" ht="12.75" hidden="1" customHeight="1" outlineLevel="1" x14ac:dyDescent="0.2">
      <c r="B64" s="53" t="s">
        <v>90</v>
      </c>
      <c r="C64" s="57">
        <v>18620</v>
      </c>
      <c r="D64" s="58">
        <f t="shared" si="0"/>
        <v>1.1684970191402573</v>
      </c>
      <c r="F64" s="57">
        <v>19529</v>
      </c>
      <c r="G64" s="58">
        <f t="shared" si="1"/>
        <v>1.138053613053613</v>
      </c>
      <c r="H64" s="56">
        <f t="shared" si="2"/>
        <v>4.8818474758324459E-2</v>
      </c>
      <c r="J64" s="57">
        <v>20699</v>
      </c>
      <c r="K64" s="58">
        <f t="shared" si="3"/>
        <v>1.1443498452012384</v>
      </c>
      <c r="L64" s="56">
        <f t="shared" si="4"/>
        <v>5.9910901735879873E-2</v>
      </c>
      <c r="N64" s="57">
        <v>22049</v>
      </c>
      <c r="O64" s="58">
        <f t="shared" si="5"/>
        <v>1.157974896276456</v>
      </c>
      <c r="P64" s="56">
        <f t="shared" si="6"/>
        <v>6.5220542055171693E-2</v>
      </c>
      <c r="R64" s="57">
        <v>23329</v>
      </c>
      <c r="S64" s="58">
        <f t="shared" si="7"/>
        <v>1.1607045126623214</v>
      </c>
      <c r="T64" s="56">
        <f t="shared" si="8"/>
        <v>5.8052519388634316E-2</v>
      </c>
      <c r="V64" s="57">
        <v>25068</v>
      </c>
      <c r="W64" s="58">
        <f t="shared" si="9"/>
        <v>1.1761835499460422</v>
      </c>
      <c r="X64" s="56">
        <f t="shared" si="10"/>
        <v>7.4542415019932307E-2</v>
      </c>
      <c r="Z64" s="57">
        <v>26509</v>
      </c>
      <c r="AA64" s="58">
        <f t="shared" si="11"/>
        <v>1.1666666666666667</v>
      </c>
      <c r="AB64" s="56">
        <f t="shared" si="12"/>
        <v>5.7483644486995278E-2</v>
      </c>
      <c r="AD64" s="57">
        <v>27942</v>
      </c>
      <c r="AE64" s="58">
        <f t="shared" si="13"/>
        <v>1.1694638597078642</v>
      </c>
      <c r="AF64" s="56">
        <f t="shared" si="14"/>
        <v>5.4057112678712826E-2</v>
      </c>
      <c r="AH64" s="57">
        <v>29238</v>
      </c>
      <c r="AI64" s="58">
        <f t="shared" si="15"/>
        <v>1.2044490216271884</v>
      </c>
      <c r="AJ64" s="56">
        <f t="shared" si="16"/>
        <v>4.6381790852480176E-2</v>
      </c>
      <c r="AL64" s="57">
        <v>28391</v>
      </c>
      <c r="AM64" s="58">
        <f t="shared" si="17"/>
        <v>1.219963905122035</v>
      </c>
      <c r="AN64" s="56">
        <f t="shared" si="18"/>
        <v>-2.8969149736644106E-2</v>
      </c>
      <c r="AP64" s="57">
        <v>28738</v>
      </c>
      <c r="AQ64" s="58">
        <f t="shared" si="19"/>
        <v>1.2379065259530475</v>
      </c>
      <c r="AR64" s="56">
        <f t="shared" si="20"/>
        <v>1.2222183086189276E-2</v>
      </c>
      <c r="AT64" s="57">
        <v>28233</v>
      </c>
      <c r="AU64" s="58">
        <f t="shared" si="21"/>
        <v>1.232666783094656</v>
      </c>
      <c r="AV64" s="56">
        <f t="shared" si="22"/>
        <v>-1.7572552021713372E-2</v>
      </c>
      <c r="AX64" s="57">
        <v>27735</v>
      </c>
      <c r="AY64" s="58">
        <f t="shared" si="23"/>
        <v>1.2474138706485562</v>
      </c>
      <c r="AZ64" s="56">
        <f t="shared" si="24"/>
        <v>-1.7638933163319548E-2</v>
      </c>
      <c r="BB64" s="57">
        <v>27232</v>
      </c>
      <c r="BC64" s="58">
        <f t="shared" si="25"/>
        <v>1.237030980285273</v>
      </c>
      <c r="BD64" s="56">
        <f t="shared" si="26"/>
        <v>-1.8135929331170031E-2</v>
      </c>
      <c r="BF64" s="57">
        <v>28014</v>
      </c>
      <c r="BG64" s="58">
        <f t="shared" si="27"/>
        <v>1.2539838854073411</v>
      </c>
      <c r="BH64" s="56">
        <f t="shared" si="28"/>
        <v>2.8716216216216228E-2</v>
      </c>
      <c r="BJ64" s="57">
        <v>29315</v>
      </c>
      <c r="BK64" s="58">
        <f t="shared" si="29"/>
        <v>1.2583705357142858</v>
      </c>
      <c r="BL64" s="56">
        <f t="shared" si="30"/>
        <v>4.6441065181694885E-2</v>
      </c>
      <c r="BN64" s="57">
        <v>30378</v>
      </c>
      <c r="BO64" s="58">
        <f t="shared" si="31"/>
        <v>1.2612829561968031</v>
      </c>
      <c r="BP64" s="56">
        <f t="shared" si="32"/>
        <v>3.6261299675933722E-2</v>
      </c>
      <c r="BR64" s="57"/>
      <c r="BS64" s="83"/>
      <c r="BT64" s="56"/>
      <c r="BV64" s="57"/>
      <c r="BW64" s="83"/>
      <c r="BX64" s="56"/>
      <c r="CA64" s="82"/>
    </row>
    <row r="65" spans="2:79" s="6" customFormat="1" ht="12.75" hidden="1" customHeight="1" outlineLevel="1" x14ac:dyDescent="0.2">
      <c r="B65" s="53" t="s">
        <v>91</v>
      </c>
      <c r="C65" s="57">
        <v>20017</v>
      </c>
      <c r="D65" s="58">
        <f t="shared" si="0"/>
        <v>1.2561656730467525</v>
      </c>
      <c r="F65" s="57">
        <v>22030</v>
      </c>
      <c r="G65" s="58">
        <f t="shared" si="1"/>
        <v>1.2837995337995338</v>
      </c>
      <c r="H65" s="56">
        <f t="shared" si="2"/>
        <v>0.10056452015786577</v>
      </c>
      <c r="J65" s="57">
        <v>22948</v>
      </c>
      <c r="K65" s="58">
        <f t="shared" si="3"/>
        <v>1.2686864219371958</v>
      </c>
      <c r="L65" s="56">
        <f t="shared" si="4"/>
        <v>4.1670449387199326E-2</v>
      </c>
      <c r="N65" s="57">
        <v>23820</v>
      </c>
      <c r="O65" s="58">
        <f t="shared" si="5"/>
        <v>1.2509847171892232</v>
      </c>
      <c r="P65" s="56">
        <f t="shared" si="6"/>
        <v>3.7998954157224984E-2</v>
      </c>
      <c r="R65" s="57">
        <v>25353</v>
      </c>
      <c r="S65" s="58">
        <f t="shared" si="7"/>
        <v>1.2614060401014975</v>
      </c>
      <c r="T65" s="56">
        <f t="shared" si="8"/>
        <v>6.435768261964725E-2</v>
      </c>
      <c r="V65" s="57">
        <v>26976</v>
      </c>
      <c r="W65" s="58">
        <f t="shared" si="9"/>
        <v>1.2657063763899967</v>
      </c>
      <c r="X65" s="56">
        <f t="shared" si="10"/>
        <v>6.4016092770086352E-2</v>
      </c>
      <c r="Z65" s="57">
        <v>29572</v>
      </c>
      <c r="AA65" s="58">
        <f t="shared" si="11"/>
        <v>1.3014699410263182</v>
      </c>
      <c r="AB65" s="56">
        <f t="shared" si="12"/>
        <v>9.6233689205219353E-2</v>
      </c>
      <c r="AD65" s="57">
        <v>31399</v>
      </c>
      <c r="AE65" s="58">
        <f t="shared" si="13"/>
        <v>1.3141505880383375</v>
      </c>
      <c r="AF65" s="56">
        <f t="shared" si="14"/>
        <v>6.1781414851886929E-2</v>
      </c>
      <c r="AH65" s="57">
        <v>31666</v>
      </c>
      <c r="AI65" s="58">
        <f t="shared" si="15"/>
        <v>1.3044696189495366</v>
      </c>
      <c r="AJ65" s="56">
        <f t="shared" si="16"/>
        <v>8.5034555240612875E-3</v>
      </c>
      <c r="AL65" s="57">
        <v>30038</v>
      </c>
      <c r="AM65" s="58">
        <f t="shared" si="17"/>
        <v>1.2907356479889998</v>
      </c>
      <c r="AN65" s="56">
        <f t="shared" si="18"/>
        <v>-5.1411608665445585E-2</v>
      </c>
      <c r="AP65" s="57">
        <v>30552</v>
      </c>
      <c r="AQ65" s="58">
        <f t="shared" si="19"/>
        <v>1.3160456601335344</v>
      </c>
      <c r="AR65" s="56">
        <f t="shared" si="20"/>
        <v>1.7111658565816645E-2</v>
      </c>
      <c r="AT65" s="57">
        <v>30502</v>
      </c>
      <c r="AU65" s="58">
        <f t="shared" si="21"/>
        <v>1.3317324484806148</v>
      </c>
      <c r="AV65" s="56">
        <f t="shared" si="22"/>
        <v>-1.6365540717465654E-3</v>
      </c>
      <c r="AX65" s="57">
        <v>29903</v>
      </c>
      <c r="AY65" s="58">
        <f t="shared" si="23"/>
        <v>1.3449221912386435</v>
      </c>
      <c r="AZ65" s="56">
        <f t="shared" si="24"/>
        <v>-1.9638056520883906E-2</v>
      </c>
      <c r="BB65" s="57">
        <v>29328</v>
      </c>
      <c r="BC65" s="58">
        <f t="shared" si="25"/>
        <v>1.3322431180158081</v>
      </c>
      <c r="BD65" s="56">
        <f t="shared" si="26"/>
        <v>-1.9228839915727547E-2</v>
      </c>
      <c r="BF65" s="57">
        <v>29601</v>
      </c>
      <c r="BG65" s="58">
        <f t="shared" si="27"/>
        <v>1.325022381378693</v>
      </c>
      <c r="BH65" s="56">
        <f t="shared" si="28"/>
        <v>9.3085106382979621E-3</v>
      </c>
      <c r="BJ65" s="57">
        <v>30456</v>
      </c>
      <c r="BK65" s="58">
        <f t="shared" si="29"/>
        <v>1.307348901098901</v>
      </c>
      <c r="BL65" s="56">
        <f t="shared" si="30"/>
        <v>2.8884159318941949E-2</v>
      </c>
      <c r="BN65" s="57">
        <v>31486</v>
      </c>
      <c r="BO65" s="58">
        <f t="shared" si="31"/>
        <v>1.3072866929624247</v>
      </c>
      <c r="BP65" s="56">
        <f t="shared" si="32"/>
        <v>3.3819280273180929E-2</v>
      </c>
      <c r="BR65" s="57"/>
      <c r="BS65" s="83"/>
      <c r="BT65" s="56"/>
      <c r="BV65" s="57"/>
      <c r="BW65" s="83"/>
      <c r="BX65" s="56"/>
      <c r="CA65" s="82"/>
    </row>
    <row r="66" spans="2:79" s="6" customFormat="1" ht="15" x14ac:dyDescent="0.25">
      <c r="B66" s="52" t="s">
        <v>42</v>
      </c>
      <c r="C66" s="55">
        <v>17813</v>
      </c>
      <c r="D66" s="56">
        <f t="shared" si="0"/>
        <v>1.1178537809852527</v>
      </c>
      <c r="F66" s="55">
        <v>18919</v>
      </c>
      <c r="G66" s="56">
        <f t="shared" si="1"/>
        <v>1.1025058275058275</v>
      </c>
      <c r="H66" s="56">
        <f t="shared" si="2"/>
        <v>6.2089485207432737E-2</v>
      </c>
      <c r="J66" s="55">
        <v>19673</v>
      </c>
      <c r="K66" s="56">
        <f t="shared" si="3"/>
        <v>1.0876271561256081</v>
      </c>
      <c r="L66" s="56">
        <f t="shared" si="4"/>
        <v>3.9854114910936156E-2</v>
      </c>
      <c r="N66" s="55">
        <v>20838</v>
      </c>
      <c r="O66" s="56">
        <f t="shared" si="5"/>
        <v>1.0943752954151567</v>
      </c>
      <c r="P66" s="56">
        <f t="shared" si="6"/>
        <v>5.9218217862044398E-2</v>
      </c>
      <c r="R66" s="55">
        <v>21603</v>
      </c>
      <c r="S66" s="56">
        <f t="shared" si="7"/>
        <v>1.074829593512115</v>
      </c>
      <c r="T66" s="56">
        <f t="shared" si="8"/>
        <v>3.6711776562050158E-2</v>
      </c>
      <c r="V66" s="55">
        <v>22806</v>
      </c>
      <c r="W66" s="56">
        <f t="shared" si="9"/>
        <v>1.0700511424951906</v>
      </c>
      <c r="X66" s="56">
        <f t="shared" si="10"/>
        <v>5.5686710179141841E-2</v>
      </c>
      <c r="Z66" s="55">
        <v>24338</v>
      </c>
      <c r="AA66" s="56">
        <f t="shared" si="11"/>
        <v>1.0711204999559898</v>
      </c>
      <c r="AB66" s="56">
        <f t="shared" si="12"/>
        <v>6.7175304744365505E-2</v>
      </c>
      <c r="AD66" s="55">
        <v>25492</v>
      </c>
      <c r="AE66" s="56">
        <f t="shared" si="13"/>
        <v>1.0669233666764324</v>
      </c>
      <c r="AF66" s="56">
        <f t="shared" si="14"/>
        <v>4.7415564138384436E-2</v>
      </c>
      <c r="AH66" s="55">
        <v>25986</v>
      </c>
      <c r="AI66" s="56">
        <f t="shared" si="15"/>
        <v>1.0704840370751803</v>
      </c>
      <c r="AJ66" s="56">
        <f t="shared" si="16"/>
        <v>1.9378628589361346E-2</v>
      </c>
      <c r="AL66" s="55">
        <v>24861</v>
      </c>
      <c r="AM66" s="56">
        <f t="shared" si="17"/>
        <v>1.0682794774836715</v>
      </c>
      <c r="AN66" s="56">
        <f t="shared" si="18"/>
        <v>-4.3292542138074319E-2</v>
      </c>
      <c r="AP66" s="55">
        <v>25052</v>
      </c>
      <c r="AQ66" s="56">
        <f t="shared" si="19"/>
        <v>1.0791298729269869</v>
      </c>
      <c r="AR66" s="56">
        <f t="shared" si="20"/>
        <v>7.6827159004062562E-3</v>
      </c>
      <c r="AT66" s="55">
        <v>24649</v>
      </c>
      <c r="AU66" s="56">
        <f t="shared" si="21"/>
        <v>1.076187565490744</v>
      </c>
      <c r="AV66" s="56">
        <f t="shared" si="22"/>
        <v>-1.6086539996806648E-2</v>
      </c>
      <c r="AX66" s="55">
        <v>23917</v>
      </c>
      <c r="AY66" s="56">
        <f t="shared" si="23"/>
        <v>1.0756948817126923</v>
      </c>
      <c r="AZ66" s="56">
        <f t="shared" si="24"/>
        <v>-2.9696945109335071E-2</v>
      </c>
      <c r="BB66" s="55">
        <v>23726</v>
      </c>
      <c r="BC66" s="56">
        <f t="shared" si="25"/>
        <v>1.0777686926501318</v>
      </c>
      <c r="BD66" s="56">
        <f t="shared" si="26"/>
        <v>-7.985951415311332E-3</v>
      </c>
      <c r="BF66" s="55">
        <v>24348</v>
      </c>
      <c r="BG66" s="56">
        <f t="shared" si="27"/>
        <v>1.0898836168307968</v>
      </c>
      <c r="BH66" s="56">
        <f t="shared" si="28"/>
        <v>2.6215965607350622E-2</v>
      </c>
      <c r="BJ66" s="55">
        <v>25209</v>
      </c>
      <c r="BK66" s="56">
        <f t="shared" si="29"/>
        <v>1.0821171016483517</v>
      </c>
      <c r="BL66" s="56">
        <f t="shared" si="30"/>
        <v>3.5362247412518588E-2</v>
      </c>
      <c r="BN66" s="55">
        <v>25412</v>
      </c>
      <c r="BO66" s="56">
        <f t="shared" si="31"/>
        <v>1.0550965331118953</v>
      </c>
      <c r="BP66" s="56">
        <f t="shared" si="32"/>
        <v>8.0526795985560451E-3</v>
      </c>
      <c r="BR66" s="55">
        <v>26192</v>
      </c>
      <c r="BS66" s="59">
        <f>BR66/BR$69</f>
        <v>1.045004787743377</v>
      </c>
      <c r="BT66" s="56">
        <f>IF(BN66&gt;0,BR66/BN66-1,"")</f>
        <v>3.0694160239256973E-2</v>
      </c>
      <c r="BV66" s="55">
        <v>26833</v>
      </c>
      <c r="BW66" s="59">
        <f>BV66/BV$69</f>
        <v>1.0378664810087415</v>
      </c>
      <c r="BX66" s="56">
        <f>IF(BR66&gt;0,BV66/BR66-1,"")</f>
        <v>2.4473121563836298E-2</v>
      </c>
      <c r="CA66" s="82"/>
    </row>
    <row r="67" spans="2:79" s="6" customFormat="1" ht="15" x14ac:dyDescent="0.25">
      <c r="B67" s="52" t="s">
        <v>43</v>
      </c>
      <c r="C67" s="55">
        <v>14350</v>
      </c>
      <c r="D67" s="56">
        <f t="shared" si="0"/>
        <v>0.90053341700658929</v>
      </c>
      <c r="F67" s="55">
        <v>14753</v>
      </c>
      <c r="G67" s="56">
        <f t="shared" si="1"/>
        <v>0.85973193473193477</v>
      </c>
      <c r="H67" s="56">
        <f t="shared" si="2"/>
        <v>2.8083623693379689E-2</v>
      </c>
      <c r="J67" s="55">
        <v>15671</v>
      </c>
      <c r="K67" s="56">
        <f t="shared" si="3"/>
        <v>0.86637549756744803</v>
      </c>
      <c r="L67" s="56">
        <f t="shared" si="4"/>
        <v>6.2224632278180758E-2</v>
      </c>
      <c r="N67" s="55">
        <v>16685</v>
      </c>
      <c r="O67" s="56">
        <f t="shared" si="5"/>
        <v>0.87626700278346725</v>
      </c>
      <c r="P67" s="56">
        <f t="shared" si="6"/>
        <v>6.470550698742894E-2</v>
      </c>
      <c r="R67" s="55">
        <v>17540</v>
      </c>
      <c r="S67" s="56">
        <f t="shared" si="7"/>
        <v>0.87268023284740537</v>
      </c>
      <c r="T67" s="56">
        <f t="shared" si="8"/>
        <v>5.1243632004794648E-2</v>
      </c>
      <c r="V67" s="55">
        <v>18421</v>
      </c>
      <c r="W67" s="56">
        <f t="shared" si="9"/>
        <v>0.8643081687233144</v>
      </c>
      <c r="X67" s="56">
        <f t="shared" si="10"/>
        <v>5.0228050171037708E-2</v>
      </c>
      <c r="Z67" s="55">
        <v>19479</v>
      </c>
      <c r="AA67" s="56">
        <f t="shared" si="11"/>
        <v>0.85727488777396355</v>
      </c>
      <c r="AB67" s="56">
        <f t="shared" si="12"/>
        <v>5.7434449812713728E-2</v>
      </c>
      <c r="AD67" s="55">
        <v>20404</v>
      </c>
      <c r="AE67" s="56">
        <f t="shared" si="13"/>
        <v>0.8539739672707487</v>
      </c>
      <c r="AF67" s="56">
        <f t="shared" si="14"/>
        <v>4.7487037322244463E-2</v>
      </c>
      <c r="AH67" s="55">
        <v>20765</v>
      </c>
      <c r="AI67" s="56">
        <f t="shared" si="15"/>
        <v>0.85540679711637491</v>
      </c>
      <c r="AJ67" s="56">
        <f t="shared" si="16"/>
        <v>1.7692609292295547E-2</v>
      </c>
      <c r="AL67" s="55">
        <v>20109</v>
      </c>
      <c r="AM67" s="56">
        <f t="shared" si="17"/>
        <v>0.86408559642488825</v>
      </c>
      <c r="AN67" s="56">
        <f t="shared" si="18"/>
        <v>-3.1591620515290186E-2</v>
      </c>
      <c r="AP67" s="55">
        <v>19706</v>
      </c>
      <c r="AQ67" s="56">
        <f t="shared" si="19"/>
        <v>0.84884772776222273</v>
      </c>
      <c r="AR67" s="56">
        <f t="shared" si="20"/>
        <v>-2.00407777612015E-2</v>
      </c>
      <c r="AT67" s="55">
        <v>19115</v>
      </c>
      <c r="AU67" s="56">
        <f t="shared" si="21"/>
        <v>0.83457038071952494</v>
      </c>
      <c r="AV67" s="56">
        <f t="shared" si="22"/>
        <v>-2.999086572617482E-2</v>
      </c>
      <c r="AX67" s="55">
        <v>18227</v>
      </c>
      <c r="AY67" s="56">
        <f t="shared" si="23"/>
        <v>0.81978051632634708</v>
      </c>
      <c r="AZ67" s="56">
        <f t="shared" si="24"/>
        <v>-4.6455663091812704E-2</v>
      </c>
      <c r="BB67" s="55">
        <v>18434</v>
      </c>
      <c r="BC67" s="56">
        <f t="shared" si="25"/>
        <v>0.83737621513582261</v>
      </c>
      <c r="BD67" s="56">
        <f t="shared" si="26"/>
        <v>1.1356778405661849E-2</v>
      </c>
      <c r="BF67" s="55">
        <v>18299</v>
      </c>
      <c r="BG67" s="56">
        <f t="shared" si="27"/>
        <v>0.81911369740376005</v>
      </c>
      <c r="BH67" s="56">
        <f t="shared" si="28"/>
        <v>-7.3234241076272077E-3</v>
      </c>
      <c r="BJ67" s="55">
        <v>18938</v>
      </c>
      <c r="BK67" s="56">
        <f t="shared" si="29"/>
        <v>0.81292925824175821</v>
      </c>
      <c r="BL67" s="56">
        <f t="shared" si="30"/>
        <v>3.4919940980381536E-2</v>
      </c>
      <c r="BN67" s="55">
        <v>19374</v>
      </c>
      <c r="BO67" s="56">
        <f t="shared" si="31"/>
        <v>0.80440107951006856</v>
      </c>
      <c r="BP67" s="56">
        <f t="shared" si="32"/>
        <v>2.3022494455591902E-2</v>
      </c>
      <c r="BR67" s="55">
        <v>19558</v>
      </c>
      <c r="BS67" s="59">
        <f>BR67/BR$69</f>
        <v>0.78032237472071497</v>
      </c>
      <c r="BT67" s="56">
        <f>IF(BN67&gt;0,BR67/BN67-1,"")</f>
        <v>9.4972643749355878E-3</v>
      </c>
      <c r="BV67" s="55">
        <v>20032</v>
      </c>
      <c r="BW67" s="59">
        <f>BV67/BV$69</f>
        <v>0.77481240813800567</v>
      </c>
      <c r="BX67" s="56">
        <f>IF(BR67&gt;0,BV67/BR67-1,"")</f>
        <v>2.4235606912772267E-2</v>
      </c>
      <c r="CA67" s="82"/>
    </row>
    <row r="68" spans="2:79" s="6" customFormat="1" ht="15" x14ac:dyDescent="0.25">
      <c r="B68" s="10" t="s">
        <v>44</v>
      </c>
      <c r="C68" s="11">
        <v>14132</v>
      </c>
      <c r="D68" s="12">
        <f t="shared" si="0"/>
        <v>0.88685283966112327</v>
      </c>
      <c r="F68" s="11">
        <v>14425</v>
      </c>
      <c r="G68" s="12">
        <f t="shared" si="1"/>
        <v>0.84061771561771559</v>
      </c>
      <c r="H68" s="56">
        <f t="shared" si="2"/>
        <v>2.0733088027172331E-2</v>
      </c>
      <c r="J68" s="11">
        <v>15203</v>
      </c>
      <c r="K68" s="12">
        <f t="shared" si="3"/>
        <v>0.84050199026979211</v>
      </c>
      <c r="L68" s="56">
        <f t="shared" si="4"/>
        <v>5.3934142114384853E-2</v>
      </c>
      <c r="N68" s="11">
        <v>16358</v>
      </c>
      <c r="O68" s="12">
        <f t="shared" si="5"/>
        <v>0.85909353500341368</v>
      </c>
      <c r="P68" s="56">
        <f t="shared" si="6"/>
        <v>7.5971847661645775E-2</v>
      </c>
      <c r="R68" s="11">
        <v>17524</v>
      </c>
      <c r="S68" s="12">
        <f t="shared" si="7"/>
        <v>0.87188417334195734</v>
      </c>
      <c r="T68" s="56">
        <f t="shared" si="8"/>
        <v>7.1280107592615272E-2</v>
      </c>
      <c r="V68" s="11">
        <v>18223</v>
      </c>
      <c r="W68" s="12">
        <f t="shared" si="9"/>
        <v>0.85501806409233805</v>
      </c>
      <c r="X68" s="56">
        <f t="shared" si="10"/>
        <v>3.9888153389637138E-2</v>
      </c>
      <c r="Z68" s="11">
        <v>19078</v>
      </c>
      <c r="AA68" s="12">
        <f t="shared" si="11"/>
        <v>0.83962679341607249</v>
      </c>
      <c r="AB68" s="56">
        <f t="shared" si="12"/>
        <v>4.6918729078636812E-2</v>
      </c>
      <c r="AD68" s="11">
        <v>19426</v>
      </c>
      <c r="AE68" s="12">
        <f t="shared" si="13"/>
        <v>0.81304147658309966</v>
      </c>
      <c r="AF68" s="56">
        <f t="shared" si="14"/>
        <v>1.8240905755320336E-2</v>
      </c>
      <c r="AH68" s="11">
        <v>19546</v>
      </c>
      <c r="AI68" s="12">
        <f t="shared" si="15"/>
        <v>0.80519052523171986</v>
      </c>
      <c r="AJ68" s="56">
        <f t="shared" si="16"/>
        <v>6.1772881704931226E-3</v>
      </c>
      <c r="AL68" s="11">
        <v>18883</v>
      </c>
      <c r="AM68" s="12">
        <f t="shared" si="17"/>
        <v>0.81140426263320731</v>
      </c>
      <c r="AN68" s="56">
        <f t="shared" si="18"/>
        <v>-3.3919983628363903E-2</v>
      </c>
      <c r="AP68" s="11">
        <v>18381</v>
      </c>
      <c r="AQ68" s="12">
        <f t="shared" si="19"/>
        <v>0.79177256084428171</v>
      </c>
      <c r="AR68" s="56">
        <f t="shared" si="20"/>
        <v>-2.6584758777736583E-2</v>
      </c>
      <c r="AT68" s="11">
        <v>17773</v>
      </c>
      <c r="AU68" s="12">
        <f t="shared" si="21"/>
        <v>0.77597799511002441</v>
      </c>
      <c r="AV68" s="56">
        <f t="shared" si="22"/>
        <v>-3.3077634513900223E-2</v>
      </c>
      <c r="AX68" s="11">
        <v>16668</v>
      </c>
      <c r="AY68" s="12">
        <f t="shared" si="23"/>
        <v>0.74966267878024651</v>
      </c>
      <c r="AZ68" s="56">
        <f t="shared" si="24"/>
        <v>-6.2172958982726567E-2</v>
      </c>
      <c r="BB68" s="11">
        <v>16670</v>
      </c>
      <c r="BC68" s="12">
        <f t="shared" si="25"/>
        <v>0.75724538929771967</v>
      </c>
      <c r="BD68" s="56">
        <f t="shared" si="26"/>
        <v>1.1999040076804413E-4</v>
      </c>
      <c r="BF68" s="11">
        <v>16685</v>
      </c>
      <c r="BG68" s="12">
        <f t="shared" si="27"/>
        <v>0.74686660698299012</v>
      </c>
      <c r="BH68" s="56">
        <f t="shared" si="28"/>
        <v>8.9982003599287097E-4</v>
      </c>
      <c r="BJ68" s="11">
        <v>17219</v>
      </c>
      <c r="BK68" s="12">
        <f t="shared" si="29"/>
        <v>0.73913976648351654</v>
      </c>
      <c r="BL68" s="56">
        <f t="shared" si="30"/>
        <v>3.2004794725801533E-2</v>
      </c>
      <c r="BN68" s="11">
        <v>17730</v>
      </c>
      <c r="BO68" s="12">
        <f t="shared" si="31"/>
        <v>0.73614282748598714</v>
      </c>
      <c r="BP68" s="56">
        <f t="shared" si="32"/>
        <v>2.9676520123119721E-2</v>
      </c>
      <c r="BR68" s="11">
        <v>18007</v>
      </c>
      <c r="BS68" s="84">
        <f>BR68/BR$69</f>
        <v>0.71844079157357166</v>
      </c>
      <c r="BT68" s="56">
        <f>IF(BN68&gt;0,BR68/BN68-1,"")</f>
        <v>1.5623237450648642E-2</v>
      </c>
      <c r="BV68" s="11">
        <v>18482</v>
      </c>
      <c r="BW68" s="84">
        <f>BV68/BV$69</f>
        <v>0.71486036976870115</v>
      </c>
      <c r="BX68" s="56">
        <f>IF(BR68&gt;0,BV68/BR68-1,"")</f>
        <v>2.6378630532570613E-2</v>
      </c>
      <c r="CA68" s="82"/>
    </row>
    <row r="69" spans="2:79" s="6" customFormat="1" ht="15" customHeight="1" x14ac:dyDescent="0.25">
      <c r="B69" s="35" t="s">
        <v>9</v>
      </c>
      <c r="C69" s="37">
        <v>15935</v>
      </c>
      <c r="D69" s="36">
        <f t="shared" si="0"/>
        <v>1</v>
      </c>
      <c r="E69" s="20"/>
      <c r="F69" s="37">
        <v>17160</v>
      </c>
      <c r="G69" s="36">
        <f t="shared" si="1"/>
        <v>1</v>
      </c>
      <c r="H69" s="36">
        <f>IF(C69&gt;0,F69/C69-1,"")</f>
        <v>7.6874803890806476E-2</v>
      </c>
      <c r="I69" s="20"/>
      <c r="J69" s="37">
        <v>18088</v>
      </c>
      <c r="K69" s="36">
        <f t="shared" si="3"/>
        <v>1</v>
      </c>
      <c r="L69" s="36">
        <f t="shared" si="4"/>
        <v>5.4079254079254069E-2</v>
      </c>
      <c r="M69" s="20"/>
      <c r="N69" s="37">
        <v>19041</v>
      </c>
      <c r="O69" s="36">
        <f t="shared" si="5"/>
        <v>1</v>
      </c>
      <c r="P69" s="36">
        <f t="shared" si="6"/>
        <v>5.2686864219371854E-2</v>
      </c>
      <c r="Q69" s="20"/>
      <c r="R69" s="37">
        <v>20099</v>
      </c>
      <c r="S69" s="36">
        <f t="shared" si="7"/>
        <v>1</v>
      </c>
      <c r="T69" s="36">
        <f t="shared" si="8"/>
        <v>5.5564308597237488E-2</v>
      </c>
      <c r="U69" s="20"/>
      <c r="V69" s="37">
        <v>21313</v>
      </c>
      <c r="W69" s="36">
        <f t="shared" si="9"/>
        <v>1</v>
      </c>
      <c r="X69" s="36">
        <f t="shared" si="10"/>
        <v>6.040101497586936E-2</v>
      </c>
      <c r="Y69" s="20"/>
      <c r="Z69" s="37">
        <v>22722</v>
      </c>
      <c r="AA69" s="36">
        <f t="shared" si="11"/>
        <v>1</v>
      </c>
      <c r="AB69" s="36">
        <f t="shared" si="12"/>
        <v>6.6109885985079497E-2</v>
      </c>
      <c r="AC69" s="20"/>
      <c r="AD69" s="37">
        <v>23893</v>
      </c>
      <c r="AE69" s="36">
        <f t="shared" si="13"/>
        <v>1</v>
      </c>
      <c r="AF69" s="36">
        <f t="shared" si="14"/>
        <v>5.1535956341871358E-2</v>
      </c>
      <c r="AG69" s="20"/>
      <c r="AH69" s="37">
        <v>24275</v>
      </c>
      <c r="AI69" s="36">
        <f t="shared" si="15"/>
        <v>1</v>
      </c>
      <c r="AJ69" s="36">
        <f t="shared" si="16"/>
        <v>1.598794626041089E-2</v>
      </c>
      <c r="AK69" s="20"/>
      <c r="AL69" s="37">
        <v>23272</v>
      </c>
      <c r="AM69" s="36">
        <f t="shared" si="17"/>
        <v>1</v>
      </c>
      <c r="AN69" s="36">
        <f t="shared" si="18"/>
        <v>-4.1318228630278009E-2</v>
      </c>
      <c r="AO69" s="20"/>
      <c r="AP69" s="37">
        <v>23215</v>
      </c>
      <c r="AQ69" s="36">
        <f t="shared" si="19"/>
        <v>1</v>
      </c>
      <c r="AR69" s="36">
        <f>IF(AL69&gt;0,AP69/AL69-1,"")</f>
        <v>-2.449295290477882E-3</v>
      </c>
      <c r="AS69" s="20"/>
      <c r="AT69" s="37">
        <v>22904</v>
      </c>
      <c r="AU69" s="36">
        <f t="shared" si="21"/>
        <v>1</v>
      </c>
      <c r="AV69" s="36">
        <f>IF(AP69&gt;0,AT69/AP69-1,"")</f>
        <v>-1.3396510876588441E-2</v>
      </c>
      <c r="AW69" s="20"/>
      <c r="AX69" s="37">
        <v>22234</v>
      </c>
      <c r="AY69" s="36">
        <f t="shared" si="23"/>
        <v>1</v>
      </c>
      <c r="AZ69" s="36">
        <f>IF(AT69&gt;0,AX69/AT69-1,"")</f>
        <v>-2.925253230876701E-2</v>
      </c>
      <c r="BA69" s="20"/>
      <c r="BB69" s="37">
        <v>22014</v>
      </c>
      <c r="BC69" s="36">
        <f t="shared" si="25"/>
        <v>1</v>
      </c>
      <c r="BD69" s="36">
        <f>IF(AX69&gt;0,BB69/AX69-1,"")</f>
        <v>-9.8947557794368812E-3</v>
      </c>
      <c r="BE69" s="20"/>
      <c r="BF69" s="37">
        <v>22340</v>
      </c>
      <c r="BG69" s="36">
        <f t="shared" si="27"/>
        <v>1</v>
      </c>
      <c r="BH69" s="36">
        <f>IF(BB69&gt;0,BF69/BB69-1,"")</f>
        <v>1.4808758063050709E-2</v>
      </c>
      <c r="BI69" s="20"/>
      <c r="BJ69" s="37">
        <v>23296</v>
      </c>
      <c r="BK69" s="36">
        <f t="shared" si="29"/>
        <v>1</v>
      </c>
      <c r="BL69" s="36">
        <f t="shared" si="30"/>
        <v>4.2793196060877392E-2</v>
      </c>
      <c r="BM69" s="20"/>
      <c r="BN69" s="37">
        <v>24085</v>
      </c>
      <c r="BO69" s="36">
        <f t="shared" si="31"/>
        <v>1</v>
      </c>
      <c r="BP69" s="36">
        <f t="shared" si="32"/>
        <v>3.3868475274725363E-2</v>
      </c>
      <c r="BQ69" s="20"/>
      <c r="BR69" s="37">
        <v>25064</v>
      </c>
      <c r="BS69" s="85">
        <f>BR69/BR$69</f>
        <v>1</v>
      </c>
      <c r="BT69" s="36">
        <f>IF(BN69&gt;0,BR69/BN69-1,"")</f>
        <v>4.0647706041104348E-2</v>
      </c>
      <c r="BU69" s="20"/>
      <c r="BV69" s="37">
        <v>25854</v>
      </c>
      <c r="BW69" s="85">
        <f>BV69/BV$69</f>
        <v>1</v>
      </c>
      <c r="BX69" s="36">
        <f>IF(BR69&gt;0,BV69/BR69-1,"")</f>
        <v>3.1519310564953829E-2</v>
      </c>
      <c r="CA69" s="82"/>
    </row>
    <row r="70" spans="2:79" x14ac:dyDescent="0.2">
      <c r="B70" s="38" t="s">
        <v>97</v>
      </c>
      <c r="C70" s="27"/>
      <c r="F70" s="27"/>
      <c r="J70" s="27"/>
      <c r="R70" s="27"/>
      <c r="V70" s="27"/>
      <c r="AD70" s="27"/>
      <c r="AH70" s="27"/>
      <c r="AP70" s="27"/>
      <c r="AT70" s="27"/>
      <c r="AX70" s="27"/>
    </row>
    <row r="71" spans="2:79" s="6" customFormat="1" x14ac:dyDescent="0.2">
      <c r="B71" s="38" t="s">
        <v>94</v>
      </c>
      <c r="BF71" s="20"/>
      <c r="BJ71" s="20"/>
      <c r="BN71" s="20"/>
    </row>
    <row r="72" spans="2:79" s="6" customFormat="1" x14ac:dyDescent="0.2">
      <c r="B72" s="38" t="s">
        <v>95</v>
      </c>
      <c r="BF72" s="20"/>
    </row>
    <row r="73" spans="2:79" s="6" customFormat="1" ht="3.75" customHeight="1" x14ac:dyDescent="0.2">
      <c r="B73" s="38"/>
    </row>
    <row r="74" spans="2:79" s="6" customFormat="1" x14ac:dyDescent="0.2">
      <c r="B74" s="38" t="s">
        <v>93</v>
      </c>
    </row>
    <row r="75" spans="2:79" s="6" customFormat="1" ht="4.5" customHeight="1" x14ac:dyDescent="0.2">
      <c r="B75" s="19"/>
    </row>
    <row r="76" spans="2:79" s="6" customFormat="1" ht="71.25" customHeight="1" x14ac:dyDescent="0.2">
      <c r="B76" s="39" t="s">
        <v>96</v>
      </c>
    </row>
    <row r="77" spans="2:79" s="6" customFormat="1" ht="2.4500000000000002" customHeight="1" x14ac:dyDescent="0.2">
      <c r="B77" s="19"/>
    </row>
    <row r="78" spans="2:79" s="6" customFormat="1" ht="45" customHeight="1" x14ac:dyDescent="0.2">
      <c r="B78" s="39" t="s">
        <v>92</v>
      </c>
    </row>
    <row r="79" spans="2:79" s="6" customFormat="1" ht="13.5" thickBot="1" x14ac:dyDescent="0.25"/>
    <row r="80" spans="2:79" s="6" customFormat="1" ht="19.5" thickTop="1" thickBot="1" x14ac:dyDescent="0.25">
      <c r="B80" s="70" t="s">
        <v>46</v>
      </c>
      <c r="N80" s="27"/>
      <c r="Z80" s="27"/>
      <c r="AL80" s="27"/>
      <c r="BB80" s="27"/>
    </row>
    <row r="81" spans="10:54" ht="13.5" thickTop="1" x14ac:dyDescent="0.2">
      <c r="J81" s="27"/>
      <c r="N81" s="27"/>
      <c r="V81" s="27"/>
      <c r="Z81" s="27"/>
      <c r="AH81" s="27"/>
      <c r="AL81" s="27"/>
      <c r="AX81" s="27"/>
      <c r="BB81" s="27"/>
    </row>
  </sheetData>
  <mergeCells count="20">
    <mergeCell ref="B5:B6"/>
    <mergeCell ref="BB5:BD5"/>
    <mergeCell ref="AX5:AZ5"/>
    <mergeCell ref="AT5:AV5"/>
    <mergeCell ref="C5:D5"/>
    <mergeCell ref="AD5:AF5"/>
    <mergeCell ref="AH5:AJ5"/>
    <mergeCell ref="AL5:AN5"/>
    <mergeCell ref="AP5:AR5"/>
    <mergeCell ref="R5:T5"/>
    <mergeCell ref="V5:X5"/>
    <mergeCell ref="Z5:AB5"/>
    <mergeCell ref="F5:H5"/>
    <mergeCell ref="BV5:BX5"/>
    <mergeCell ref="BR5:BT5"/>
    <mergeCell ref="J5:L5"/>
    <mergeCell ref="BJ5:BL5"/>
    <mergeCell ref="N5:P5"/>
    <mergeCell ref="BF5:BH5"/>
    <mergeCell ref="BN5:BP5"/>
  </mergeCells>
  <phoneticPr fontId="0" type="noConversion"/>
  <hyperlinks>
    <hyperlink ref="B80" location="Índice!A1" display="     Volver a Tablas"/>
  </hyperlinks>
  <pageMargins left="0.47244094488188981" right="0.19685039370078741" top="0.31496062992125984" bottom="0.35433070866141736" header="0" footer="0"/>
  <pageSetup paperSize="9"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outlinePr summaryBelow="0" summaryRight="0"/>
  </sheetPr>
  <dimension ref="B1:AT32"/>
  <sheetViews>
    <sheetView showGridLines="0" showRowColHeaders="0" zoomScale="85" zoomScaleNormal="85" workbookViewId="0">
      <pane xSplit="2" ySplit="6" topLeftCell="G7" activePane="bottomRight" state="frozen"/>
      <selection activeCell="AX83" sqref="AX83"/>
      <selection pane="topRight" activeCell="AX83" sqref="AX83"/>
      <selection pane="bottomLeft" activeCell="AX83" sqref="AX83"/>
      <selection pane="bottomRight" activeCell="B1" sqref="B1"/>
    </sheetView>
  </sheetViews>
  <sheetFormatPr baseColWidth="10" defaultColWidth="11.5703125" defaultRowHeight="12.75" x14ac:dyDescent="0.2"/>
  <cols>
    <col min="1" max="1" width="1.7109375" style="2" customWidth="1"/>
    <col min="2" max="2" width="37.7109375" style="2" customWidth="1"/>
    <col min="3" max="3" width="18.5703125" style="2" bestFit="1" customWidth="1"/>
    <col min="4" max="4" width="1" style="2" customWidth="1"/>
    <col min="5" max="5" width="13.7109375" style="2" bestFit="1" customWidth="1"/>
    <col min="6" max="6" width="1" style="2" customWidth="1"/>
    <col min="7" max="7" width="13.7109375" style="2" bestFit="1" customWidth="1"/>
    <col min="8" max="8" width="1" style="2" customWidth="1"/>
    <col min="9" max="9" width="13.7109375" style="2" bestFit="1" customWidth="1"/>
    <col min="10" max="10" width="1" style="2" customWidth="1"/>
    <col min="11" max="11" width="13.7109375" style="2" bestFit="1" customWidth="1"/>
    <col min="12" max="12" width="1" style="2" customWidth="1"/>
    <col min="13" max="13" width="13.7109375" style="2" bestFit="1" customWidth="1"/>
    <col min="14" max="14" width="1" style="2" customWidth="1"/>
    <col min="15" max="15" width="13.7109375" style="2" bestFit="1" customWidth="1"/>
    <col min="16" max="16" width="1" style="2" customWidth="1"/>
    <col min="17" max="17" width="15.7109375" style="2" bestFit="1" customWidth="1"/>
    <col min="18" max="18" width="1" style="2" customWidth="1"/>
    <col min="19" max="19" width="15.7109375" style="2" bestFit="1" customWidth="1"/>
    <col min="20" max="20" width="1" style="2" customWidth="1"/>
    <col min="21" max="21" width="15.7109375" style="2" bestFit="1" customWidth="1"/>
    <col min="22" max="22" width="1" style="2" customWidth="1"/>
    <col min="23" max="23" width="15.7109375" style="2" bestFit="1" customWidth="1"/>
    <col min="24" max="24" width="1" style="2" customWidth="1"/>
    <col min="25" max="25" width="15.7109375" style="2" customWidth="1"/>
    <col min="26" max="26" width="1" style="2" customWidth="1"/>
    <col min="27" max="27" width="15.7109375" style="2" bestFit="1" customWidth="1"/>
    <col min="28" max="28" width="1" style="2" customWidth="1"/>
    <col min="29" max="29" width="15.7109375" style="2" bestFit="1" customWidth="1"/>
    <col min="30" max="30" width="1" style="2" customWidth="1"/>
    <col min="31" max="31" width="15.7109375" style="2" customWidth="1"/>
    <col min="32" max="32" width="1" style="2" customWidth="1"/>
    <col min="33" max="33" width="15.7109375" style="2" customWidth="1"/>
    <col min="34" max="34" width="1" style="2" customWidth="1"/>
    <col min="35" max="35" width="15.7109375" style="2" customWidth="1"/>
    <col min="36" max="36" width="1" style="2" customWidth="1"/>
    <col min="37" max="37" width="15.7109375" style="2" customWidth="1"/>
    <col min="38" max="38" width="1" style="2" customWidth="1"/>
    <col min="39" max="39" width="16.7109375" style="2" customWidth="1"/>
    <col min="40" max="16384" width="11.5703125" style="2"/>
  </cols>
  <sheetData>
    <row r="1" spans="2:42" ht="45" customHeight="1" x14ac:dyDescent="0.2">
      <c r="B1" s="5" t="s">
        <v>99</v>
      </c>
      <c r="D1" s="6"/>
      <c r="P1" s="6"/>
      <c r="R1" s="6"/>
      <c r="X1" s="6"/>
      <c r="Z1" s="6"/>
    </row>
    <row r="2" spans="2:42" s="6" customFormat="1" ht="18" x14ac:dyDescent="0.25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</row>
    <row r="3" spans="2:42" s="6" customFormat="1" ht="18" x14ac:dyDescent="0.25">
      <c r="B3" s="67" t="s">
        <v>11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</row>
    <row r="4" spans="2:42" s="6" customFormat="1" ht="18" x14ac:dyDescent="0.25">
      <c r="B4" s="68" t="s">
        <v>24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</row>
    <row r="5" spans="2:42" ht="24" customHeight="1" x14ac:dyDescent="0.2">
      <c r="B5" s="89" t="s">
        <v>25</v>
      </c>
      <c r="C5" s="69"/>
      <c r="E5" s="69"/>
      <c r="G5" s="69"/>
      <c r="I5" s="69"/>
      <c r="K5" s="69"/>
      <c r="M5" s="69"/>
      <c r="O5" s="69"/>
      <c r="Q5" s="69"/>
      <c r="S5" s="69"/>
      <c r="U5" s="69"/>
      <c r="W5" s="69"/>
      <c r="Y5" s="69"/>
      <c r="AA5" s="69"/>
      <c r="AC5" s="69"/>
      <c r="AE5" s="69"/>
      <c r="AG5" s="69"/>
      <c r="AI5" s="69"/>
      <c r="AK5" s="69"/>
      <c r="AM5" s="69" t="s">
        <v>17</v>
      </c>
    </row>
    <row r="6" spans="2:42" s="3" customFormat="1" ht="39.950000000000003" customHeight="1" x14ac:dyDescent="0.2">
      <c r="B6" s="90"/>
      <c r="C6" s="77" t="s">
        <v>110</v>
      </c>
      <c r="D6" s="2"/>
      <c r="E6" s="77" t="s">
        <v>109</v>
      </c>
      <c r="F6" s="2"/>
      <c r="G6" s="77" t="s">
        <v>108</v>
      </c>
      <c r="H6" s="2"/>
      <c r="I6" s="77" t="s">
        <v>107</v>
      </c>
      <c r="J6" s="2"/>
      <c r="K6" s="77" t="s">
        <v>106</v>
      </c>
      <c r="L6" s="2"/>
      <c r="M6" s="77" t="s">
        <v>105</v>
      </c>
      <c r="N6" s="2"/>
      <c r="O6" s="77" t="s">
        <v>104</v>
      </c>
      <c r="P6" s="2"/>
      <c r="Q6" s="77" t="s">
        <v>103</v>
      </c>
      <c r="R6" s="2"/>
      <c r="S6" s="77" t="s">
        <v>102</v>
      </c>
      <c r="T6" s="2"/>
      <c r="U6" s="77" t="s">
        <v>101</v>
      </c>
      <c r="V6" s="2"/>
      <c r="W6" s="88" t="s">
        <v>100</v>
      </c>
      <c r="X6" s="2"/>
      <c r="Y6" s="73" t="s">
        <v>111</v>
      </c>
      <c r="Z6" s="2"/>
      <c r="AA6" s="73" t="s">
        <v>112</v>
      </c>
      <c r="AB6" s="2"/>
      <c r="AC6" s="72" t="s">
        <v>113</v>
      </c>
      <c r="AD6" s="2"/>
      <c r="AE6" s="78" t="s">
        <v>123</v>
      </c>
      <c r="AF6" s="2"/>
      <c r="AG6" s="80" t="s">
        <v>122</v>
      </c>
      <c r="AH6" s="2"/>
      <c r="AI6" s="81" t="s">
        <v>121</v>
      </c>
      <c r="AJ6" s="2"/>
      <c r="AK6" s="88" t="s">
        <v>117</v>
      </c>
      <c r="AL6" s="2"/>
      <c r="AM6" s="86" t="s">
        <v>118</v>
      </c>
    </row>
    <row r="7" spans="2:42" ht="15" collapsed="1" x14ac:dyDescent="0.25">
      <c r="B7" s="52" t="s">
        <v>0</v>
      </c>
      <c r="C7" s="28">
        <v>3.9685710275592978E-2</v>
      </c>
      <c r="E7" s="28">
        <v>3.6740631447775618E-2</v>
      </c>
      <c r="G7" s="28">
        <v>4.2151465941817845E-2</v>
      </c>
      <c r="I7" s="28">
        <v>3.4563231988811172E-2</v>
      </c>
      <c r="K7" s="28">
        <v>3.5849672522178633E-2</v>
      </c>
      <c r="M7" s="28">
        <v>4.119012882329609E-2</v>
      </c>
      <c r="O7" s="28">
        <v>3.7821813236703861E-2</v>
      </c>
      <c r="Q7" s="28">
        <v>6.4027469404679405E-3</v>
      </c>
      <c r="S7" s="28">
        <v>-3.5866611769738377E-2</v>
      </c>
      <c r="U7" s="28">
        <v>-1.1974290524227937E-2</v>
      </c>
      <c r="W7" s="28">
        <v>-6.3175723640097603E-3</v>
      </c>
      <c r="Y7" s="28">
        <v>-3.4113338107141677E-2</v>
      </c>
      <c r="AA7" s="28">
        <v>-2.228986659775456E-2</v>
      </c>
      <c r="AC7" s="28">
        <v>1.6121266945849033E-2</v>
      </c>
      <c r="AE7" s="28">
        <v>3.4329557020539525E-2</v>
      </c>
      <c r="AG7" s="28">
        <v>2.8820264899289239E-2</v>
      </c>
      <c r="AI7" s="28">
        <v>2.7069027635793219E-2</v>
      </c>
      <c r="AK7" s="28">
        <v>2.3606791665955029E-2</v>
      </c>
      <c r="AM7" s="28">
        <v>8.1092139209719694E-3</v>
      </c>
      <c r="AP7" s="76"/>
    </row>
    <row r="8" spans="2:42" ht="15" collapsed="1" x14ac:dyDescent="0.25">
      <c r="B8" s="52" t="s">
        <v>1</v>
      </c>
      <c r="C8" s="59">
        <v>3.2407318708688626E-2</v>
      </c>
      <c r="E8" s="59">
        <v>4.2612471263282714E-2</v>
      </c>
      <c r="G8" s="59">
        <v>3.3958346868907308E-2</v>
      </c>
      <c r="I8" s="59">
        <v>3.0021887106218337E-2</v>
      </c>
      <c r="K8" s="59">
        <v>3.6516396748761615E-2</v>
      </c>
      <c r="M8" s="59">
        <v>4.5338177180370254E-2</v>
      </c>
      <c r="O8" s="59">
        <v>4.7164768303880944E-2</v>
      </c>
      <c r="Q8" s="59">
        <v>1.4711959629867488E-2</v>
      </c>
      <c r="S8" s="59">
        <v>-3.5635909387704778E-2</v>
      </c>
      <c r="U8" s="59">
        <v>6.6475022844290077E-3</v>
      </c>
      <c r="W8" s="59">
        <v>-1.8095690502448081E-2</v>
      </c>
      <c r="Y8" s="59">
        <v>-4.3973050519779289E-2</v>
      </c>
      <c r="AA8" s="59">
        <v>2.3393957571158364E-3</v>
      </c>
      <c r="AC8" s="59">
        <v>1.0639386060533162E-2</v>
      </c>
      <c r="AE8" s="59">
        <v>1.5233800531873731E-2</v>
      </c>
      <c r="AG8" s="59">
        <v>3.2009891658232759E-2</v>
      </c>
      <c r="AI8" s="59">
        <v>3.3536368165730579E-2</v>
      </c>
      <c r="AK8" s="59">
        <v>2.5297406262140925E-2</v>
      </c>
      <c r="AM8" s="59">
        <v>6.8087559461886826E-3</v>
      </c>
      <c r="AP8" s="76"/>
    </row>
    <row r="9" spans="2:42" ht="15" collapsed="1" x14ac:dyDescent="0.25">
      <c r="B9" s="52" t="s">
        <v>36</v>
      </c>
      <c r="C9" s="59">
        <v>3.7616250543226926E-2</v>
      </c>
      <c r="E9" s="59">
        <v>2.2589950132160252E-2</v>
      </c>
      <c r="G9" s="59">
        <v>2.5308926039176116E-2</v>
      </c>
      <c r="I9" s="59">
        <v>2.0043953941587089E-2</v>
      </c>
      <c r="K9" s="59">
        <v>3.164300059420122E-2</v>
      </c>
      <c r="M9" s="59">
        <v>4.0553879017775518E-2</v>
      </c>
      <c r="O9" s="59">
        <v>3.0342302151981082E-2</v>
      </c>
      <c r="Q9" s="59">
        <v>1.0070033812483281E-2</v>
      </c>
      <c r="S9" s="59">
        <v>-5.0061014483655408E-2</v>
      </c>
      <c r="U9" s="59">
        <v>3.6792944457386678E-3</v>
      </c>
      <c r="W9" s="59">
        <v>-1.3540050463791697E-2</v>
      </c>
      <c r="Y9" s="59">
        <v>-4.2235694168518689E-2</v>
      </c>
      <c r="AA9" s="59">
        <v>-3.4538950832325055E-2</v>
      </c>
      <c r="AC9" s="59">
        <v>-3.8859218707000265E-3</v>
      </c>
      <c r="AE9" s="59">
        <v>2.5469237937193689E-2</v>
      </c>
      <c r="AG9" s="59">
        <v>1.5883507546928799E-2</v>
      </c>
      <c r="AI9" s="59">
        <v>3.7571839629291892E-2</v>
      </c>
      <c r="AK9" s="59">
        <v>2.2709927171044059E-2</v>
      </c>
      <c r="AM9" s="59">
        <v>5.5252398564098471E-4</v>
      </c>
      <c r="AP9" s="76"/>
    </row>
    <row r="10" spans="2:42" ht="15" x14ac:dyDescent="0.25">
      <c r="B10" s="52" t="s">
        <v>37</v>
      </c>
      <c r="C10" s="59">
        <v>2.2327431729931124E-2</v>
      </c>
      <c r="E10" s="59">
        <v>4.1430699223994338E-3</v>
      </c>
      <c r="G10" s="59">
        <v>1.0858563752668582E-2</v>
      </c>
      <c r="I10" s="59">
        <v>1.8056565223246501E-2</v>
      </c>
      <c r="K10" s="59">
        <v>3.3847076020507405E-2</v>
      </c>
      <c r="M10" s="59">
        <v>3.1137991701691181E-2</v>
      </c>
      <c r="O10" s="59">
        <v>3.4628133845724163E-2</v>
      </c>
      <c r="Q10" s="59">
        <v>1.3292210148211803E-2</v>
      </c>
      <c r="S10" s="59">
        <v>-3.9814718489976975E-2</v>
      </c>
      <c r="U10" s="59">
        <v>-3.6145945146703884E-3</v>
      </c>
      <c r="W10" s="59">
        <v>-2.612031094397671E-3</v>
      </c>
      <c r="Y10" s="59">
        <v>-1.5901822574774793E-2</v>
      </c>
      <c r="AA10" s="59">
        <v>-1.8677436268416558E-2</v>
      </c>
      <c r="AC10" s="59">
        <v>2.9624799479472941E-2</v>
      </c>
      <c r="AE10" s="59">
        <v>3.5374096325852422E-2</v>
      </c>
      <c r="AG10" s="59">
        <v>4.3810966015579211E-2</v>
      </c>
      <c r="AI10" s="59">
        <v>2.4049974933176399E-2</v>
      </c>
      <c r="AK10" s="59">
        <v>2.1702200362072405E-2</v>
      </c>
      <c r="AM10" s="59">
        <v>1.4424536677808186E-2</v>
      </c>
      <c r="AP10" s="76"/>
    </row>
    <row r="11" spans="2:42" ht="15" collapsed="1" x14ac:dyDescent="0.25">
      <c r="B11" s="52" t="s">
        <v>2</v>
      </c>
      <c r="C11" s="59">
        <v>4.6594163002593891E-2</v>
      </c>
      <c r="E11" s="59">
        <v>2.3677835710864015E-2</v>
      </c>
      <c r="G11" s="59">
        <v>3.4643834724209066E-2</v>
      </c>
      <c r="I11" s="59">
        <v>1.8859751285787096E-2</v>
      </c>
      <c r="K11" s="59">
        <v>3.0557449582234053E-2</v>
      </c>
      <c r="M11" s="59">
        <v>2.9290120407097442E-2</v>
      </c>
      <c r="O11" s="59">
        <v>3.1806773965996626E-2</v>
      </c>
      <c r="Q11" s="59">
        <v>9.7185980463798671E-4</v>
      </c>
      <c r="S11" s="59">
        <v>-4.4154852829721092E-2</v>
      </c>
      <c r="U11" s="59">
        <v>1.0334069237362131E-2</v>
      </c>
      <c r="W11" s="59">
        <v>-9.7181745855559054E-3</v>
      </c>
      <c r="Y11" s="59">
        <v>-2.5131520427398302E-2</v>
      </c>
      <c r="AA11" s="59">
        <v>-1.3402751189554141E-2</v>
      </c>
      <c r="AC11" s="59">
        <v>8.0366229902690822E-3</v>
      </c>
      <c r="AE11" s="59">
        <v>3.0253199024522726E-2</v>
      </c>
      <c r="AG11" s="59">
        <v>3.4121431989917461E-2</v>
      </c>
      <c r="AI11" s="59">
        <v>2.6612375094856588E-2</v>
      </c>
      <c r="AK11" s="59">
        <v>2.3825597196576211E-2</v>
      </c>
      <c r="AM11" s="59">
        <v>9.0986603683427258E-3</v>
      </c>
      <c r="AP11" s="76"/>
    </row>
    <row r="12" spans="2:42" ht="15" collapsed="1" x14ac:dyDescent="0.25">
      <c r="B12" s="52" t="s">
        <v>3</v>
      </c>
      <c r="C12" s="59">
        <v>4.2223197504630772E-2</v>
      </c>
      <c r="E12" s="59">
        <v>2.8013924209963958E-2</v>
      </c>
      <c r="G12" s="59">
        <v>1.3458608844769238E-2</v>
      </c>
      <c r="I12" s="59">
        <v>1.9478882746041704E-2</v>
      </c>
      <c r="K12" s="59">
        <v>3.0654632080773014E-2</v>
      </c>
      <c r="M12" s="59">
        <v>2.9519583270215755E-2</v>
      </c>
      <c r="O12" s="59">
        <v>2.9452099861357439E-2</v>
      </c>
      <c r="Q12" s="59">
        <v>7.0054369009735495E-3</v>
      </c>
      <c r="S12" s="59">
        <v>-3.8050343758817773E-2</v>
      </c>
      <c r="U12" s="59">
        <v>-5.1944631218412418E-3</v>
      </c>
      <c r="W12" s="59">
        <v>-2.54089438777646E-2</v>
      </c>
      <c r="Y12" s="59">
        <v>-2.5314027908862058E-2</v>
      </c>
      <c r="AA12" s="59">
        <v>-3.6710152081965042E-2</v>
      </c>
      <c r="AC12" s="59">
        <v>1.3341278663741019E-2</v>
      </c>
      <c r="AE12" s="59">
        <v>2.4037625727200806E-2</v>
      </c>
      <c r="AG12" s="59">
        <v>2.6034253990074863E-2</v>
      </c>
      <c r="AI12" s="59">
        <v>3.3816384386847753E-2</v>
      </c>
      <c r="AK12" s="59">
        <v>3.3542023721713006E-2</v>
      </c>
      <c r="AM12" s="59">
        <v>5.0349101755746695E-3</v>
      </c>
      <c r="AP12" s="76"/>
    </row>
    <row r="13" spans="2:42" ht="15" collapsed="1" x14ac:dyDescent="0.25">
      <c r="B13" s="52" t="s">
        <v>4</v>
      </c>
      <c r="C13" s="59">
        <v>2.4296022210799961E-2</v>
      </c>
      <c r="E13" s="59">
        <v>2.9170874949796977E-2</v>
      </c>
      <c r="G13" s="59">
        <v>2.7832511089391998E-2</v>
      </c>
      <c r="I13" s="59">
        <v>2.4320591403801384E-2</v>
      </c>
      <c r="K13" s="59">
        <v>2.9323841202317125E-2</v>
      </c>
      <c r="M13" s="59">
        <v>3.1175194365726799E-2</v>
      </c>
      <c r="O13" s="59">
        <v>3.3370811239030296E-2</v>
      </c>
      <c r="Q13" s="59">
        <v>5.4027372426261877E-3</v>
      </c>
      <c r="S13" s="59">
        <v>-2.888137975093874E-2</v>
      </c>
      <c r="U13" s="59">
        <v>2.0505549178220228E-3</v>
      </c>
      <c r="W13" s="59">
        <v>-6.6224325204580214E-3</v>
      </c>
      <c r="Y13" s="59">
        <v>-3.688713753604167E-2</v>
      </c>
      <c r="AA13" s="59">
        <v>-2.5136526341767662E-2</v>
      </c>
      <c r="AC13" s="59">
        <v>2.0074413494848287E-3</v>
      </c>
      <c r="AE13" s="59">
        <v>2.5215000373699281E-2</v>
      </c>
      <c r="AG13" s="59">
        <v>3.0805034793110364E-2</v>
      </c>
      <c r="AI13" s="59">
        <v>1.7181966704135743E-2</v>
      </c>
      <c r="AK13" s="59">
        <v>2.4708335936599327E-2</v>
      </c>
      <c r="AM13" s="59">
        <v>3.6321967470940297E-3</v>
      </c>
      <c r="AP13" s="76"/>
    </row>
    <row r="14" spans="2:42" ht="15" collapsed="1" x14ac:dyDescent="0.25">
      <c r="B14" s="52" t="s">
        <v>38</v>
      </c>
      <c r="C14" s="59">
        <v>4.1321694034437861E-2</v>
      </c>
      <c r="E14" s="59">
        <v>4.6225221586518206E-2</v>
      </c>
      <c r="G14" s="59">
        <v>4.229773999869213E-2</v>
      </c>
      <c r="I14" s="59">
        <v>3.9820006036581646E-2</v>
      </c>
      <c r="K14" s="59">
        <v>4.5671788209511677E-2</v>
      </c>
      <c r="M14" s="59">
        <v>5.2870495603062784E-2</v>
      </c>
      <c r="O14" s="59">
        <v>5.8848760883248863E-2</v>
      </c>
      <c r="Q14" s="59">
        <v>2.7671637371294411E-2</v>
      </c>
      <c r="S14" s="59">
        <v>-2.6718281311649994E-2</v>
      </c>
      <c r="U14" s="59">
        <v>-2.4952999217020544E-3</v>
      </c>
      <c r="W14" s="59">
        <v>-1.9099514703058151E-2</v>
      </c>
      <c r="Y14" s="59">
        <v>-4.9883452708983089E-2</v>
      </c>
      <c r="AA14" s="59">
        <v>-6.7209240780651269E-3</v>
      </c>
      <c r="AC14" s="59">
        <v>-1.4074143447906917E-2</v>
      </c>
      <c r="AE14" s="59">
        <v>3.7859555052928595E-2</v>
      </c>
      <c r="AG14" s="59">
        <v>4.2036933761262718E-2</v>
      </c>
      <c r="AI14" s="59">
        <v>2.3736601432633453E-2</v>
      </c>
      <c r="AK14" s="59">
        <v>2.8383242082843197E-2</v>
      </c>
      <c r="AM14" s="59">
        <v>4.8130968719410916E-3</v>
      </c>
      <c r="AP14" s="76"/>
    </row>
    <row r="15" spans="2:42" ht="15" collapsed="1" x14ac:dyDescent="0.25">
      <c r="B15" s="52" t="s">
        <v>5</v>
      </c>
      <c r="C15" s="59">
        <v>4.2829066351523837E-2</v>
      </c>
      <c r="E15" s="59">
        <v>2.6687991070251771E-2</v>
      </c>
      <c r="G15" s="59">
        <v>3.1090381808231093E-2</v>
      </c>
      <c r="I15" s="59">
        <v>3.22862794136487E-2</v>
      </c>
      <c r="K15" s="59">
        <v>3.4530318925714232E-2</v>
      </c>
      <c r="M15" s="59">
        <v>4.0175646396493514E-2</v>
      </c>
      <c r="O15" s="59">
        <v>3.4792505037513521E-2</v>
      </c>
      <c r="Q15" s="59">
        <v>3.9780304355596652E-3</v>
      </c>
      <c r="S15" s="59">
        <v>-3.5448601012947445E-2</v>
      </c>
      <c r="U15" s="59">
        <v>2.8958863827290848E-3</v>
      </c>
      <c r="W15" s="59">
        <v>-1.9716286349953593E-2</v>
      </c>
      <c r="Y15" s="59">
        <v>-2.9681650628135658E-2</v>
      </c>
      <c r="AA15" s="59">
        <v>-1.4692203606473941E-2</v>
      </c>
      <c r="AC15" s="59">
        <v>1.7888686415815425E-2</v>
      </c>
      <c r="AE15" s="59">
        <v>4.207944738363345E-2</v>
      </c>
      <c r="AG15" s="59">
        <v>3.4860948856246798E-2</v>
      </c>
      <c r="AI15" s="59">
        <v>3.2325135876925426E-2</v>
      </c>
      <c r="AK15" s="59">
        <v>2.2524393602316763E-2</v>
      </c>
      <c r="AM15" s="59">
        <v>1.0360608696699858E-2</v>
      </c>
      <c r="AP15" s="76"/>
    </row>
    <row r="16" spans="2:42" ht="15" collapsed="1" x14ac:dyDescent="0.25">
      <c r="B16" s="52" t="s">
        <v>20</v>
      </c>
      <c r="C16" s="59">
        <v>4.9653301628470814E-2</v>
      </c>
      <c r="E16" s="59">
        <v>3.007985515098377E-2</v>
      </c>
      <c r="G16" s="59">
        <v>2.6580054882593851E-2</v>
      </c>
      <c r="I16" s="59">
        <v>3.0486532248819032E-2</v>
      </c>
      <c r="K16" s="59">
        <v>3.4855663502385337E-2</v>
      </c>
      <c r="M16" s="59">
        <v>4.1457027697781479E-2</v>
      </c>
      <c r="O16" s="59">
        <v>3.3715848854691144E-2</v>
      </c>
      <c r="Q16" s="59">
        <v>8.8577977781236772E-3</v>
      </c>
      <c r="S16" s="59">
        <v>-5.6160947662573957E-2</v>
      </c>
      <c r="U16" s="59">
        <v>-5.7525100311442978E-3</v>
      </c>
      <c r="W16" s="59">
        <v>-1.9220198120637688E-2</v>
      </c>
      <c r="Y16" s="59">
        <v>-3.8545116436276228E-2</v>
      </c>
      <c r="AA16" s="59">
        <v>-1.4555205671573979E-2</v>
      </c>
      <c r="AC16" s="59">
        <v>2.1235089580238675E-2</v>
      </c>
      <c r="AE16" s="59">
        <v>3.4671934547787719E-2</v>
      </c>
      <c r="AG16" s="59">
        <v>2.7954520032340335E-2</v>
      </c>
      <c r="AI16" s="59">
        <v>3.1016319276445214E-2</v>
      </c>
      <c r="AK16" s="59">
        <v>2.131745355474891E-2</v>
      </c>
      <c r="AM16" s="59">
        <v>7.6452553385588651E-3</v>
      </c>
      <c r="AP16" s="76"/>
    </row>
    <row r="17" spans="2:46" ht="15" collapsed="1" x14ac:dyDescent="0.25">
      <c r="B17" s="52" t="s">
        <v>6</v>
      </c>
      <c r="C17" s="59">
        <v>2.8219340087955569E-2</v>
      </c>
      <c r="E17" s="59">
        <v>3.4695684603303523E-2</v>
      </c>
      <c r="G17" s="59">
        <v>3.2980723227283404E-2</v>
      </c>
      <c r="I17" s="59">
        <v>2.9589963212527604E-2</v>
      </c>
      <c r="K17" s="59">
        <v>3.6383425100573241E-2</v>
      </c>
      <c r="M17" s="59">
        <v>3.8063940442849553E-2</v>
      </c>
      <c r="O17" s="59">
        <v>4.2194752080540576E-2</v>
      </c>
      <c r="Q17" s="59">
        <v>1.8978809886145864E-2</v>
      </c>
      <c r="S17" s="59">
        <v>-2.4855933893183413E-2</v>
      </c>
      <c r="U17" s="59">
        <v>8.8064638973623932E-3</v>
      </c>
      <c r="W17" s="59">
        <v>-1.6163729859201226E-2</v>
      </c>
      <c r="Y17" s="59">
        <v>-3.4107206718316685E-2</v>
      </c>
      <c r="AA17" s="59">
        <v>-1.0102076178700958E-2</v>
      </c>
      <c r="AC17" s="59">
        <v>-1.2188701406313784E-3</v>
      </c>
      <c r="AE17" s="59">
        <v>3.0078967420028579E-2</v>
      </c>
      <c r="AG17" s="59">
        <v>1.7154410755095828E-2</v>
      </c>
      <c r="AI17" s="59">
        <v>2.1004747105932919E-2</v>
      </c>
      <c r="AK17" s="59">
        <v>2.0065732636495425E-2</v>
      </c>
      <c r="AM17" s="59">
        <v>3.1207818631888706E-3</v>
      </c>
      <c r="AP17" s="76"/>
    </row>
    <row r="18" spans="2:46" ht="15" collapsed="1" x14ac:dyDescent="0.25">
      <c r="B18" s="52" t="s">
        <v>7</v>
      </c>
      <c r="C18" s="59">
        <v>3.6821740597888564E-2</v>
      </c>
      <c r="E18" s="59">
        <v>2.7432853515708677E-2</v>
      </c>
      <c r="G18" s="59">
        <v>3.0356400589744981E-2</v>
      </c>
      <c r="I18" s="59">
        <v>3.7263756655468105E-2</v>
      </c>
      <c r="K18" s="59">
        <v>3.7701103252577806E-2</v>
      </c>
      <c r="M18" s="59">
        <v>4.4709242341919753E-2</v>
      </c>
      <c r="O18" s="59">
        <v>4.3077013021117772E-2</v>
      </c>
      <c r="Q18" s="59">
        <v>2.1165884415295766E-2</v>
      </c>
      <c r="S18" s="59">
        <v>-3.5755517408343818E-2</v>
      </c>
      <c r="U18" s="59">
        <v>2.802652637112546E-3</v>
      </c>
      <c r="W18" s="59">
        <v>-2.127500816656902E-2</v>
      </c>
      <c r="Y18" s="59">
        <v>-2.7732832290764398E-2</v>
      </c>
      <c r="AA18" s="59">
        <v>-1.6161685492096511E-2</v>
      </c>
      <c r="AC18" s="59">
        <v>6.255860627819132E-3</v>
      </c>
      <c r="AE18" s="59">
        <v>4.2634751189314812E-2</v>
      </c>
      <c r="AG18" s="59">
        <v>3.0639818917354678E-2</v>
      </c>
      <c r="AI18" s="59">
        <v>3.1483613071612293E-2</v>
      </c>
      <c r="AK18" s="59">
        <v>2.7011348885864948E-2</v>
      </c>
      <c r="AM18" s="59">
        <v>8.7751904219675048E-3</v>
      </c>
      <c r="AP18" s="76"/>
    </row>
    <row r="19" spans="2:46" ht="15" collapsed="1" x14ac:dyDescent="0.25">
      <c r="B19" s="52" t="s">
        <v>39</v>
      </c>
      <c r="C19" s="59">
        <v>4.5201425281683916E-2</v>
      </c>
      <c r="E19" s="59">
        <v>2.663164187021283E-2</v>
      </c>
      <c r="G19" s="59">
        <v>3.3844297425159819E-2</v>
      </c>
      <c r="I19" s="59">
        <v>3.7458598476979743E-2</v>
      </c>
      <c r="K19" s="59">
        <v>4.658119076892242E-2</v>
      </c>
      <c r="M19" s="59">
        <v>4.9682904437019282E-2</v>
      </c>
      <c r="O19" s="59">
        <v>4.0894879400188877E-2</v>
      </c>
      <c r="Q19" s="59">
        <v>1.6303420411913683E-2</v>
      </c>
      <c r="S19" s="59">
        <v>-2.2627770693041116E-2</v>
      </c>
      <c r="U19" s="59">
        <v>1.3764812708718654E-3</v>
      </c>
      <c r="W19" s="59">
        <v>6.3206854765589515E-3</v>
      </c>
      <c r="Y19" s="59">
        <v>-1.6128387190530113E-2</v>
      </c>
      <c r="AA19" s="59">
        <v>-1.7068074316041071E-2</v>
      </c>
      <c r="AC19" s="59">
        <v>1.4634360792592505E-2</v>
      </c>
      <c r="AE19" s="59">
        <v>3.906683418213297E-2</v>
      </c>
      <c r="AG19" s="59">
        <v>3.2152830872278715E-2</v>
      </c>
      <c r="AI19" s="59">
        <v>3.3373427106684117E-2</v>
      </c>
      <c r="AK19" s="59">
        <v>3.6832964553178159E-2</v>
      </c>
      <c r="AM19" s="59">
        <v>1.591571118584878E-2</v>
      </c>
      <c r="AP19" s="76"/>
    </row>
    <row r="20" spans="2:46" ht="15" x14ac:dyDescent="0.25">
      <c r="B20" s="52" t="s">
        <v>45</v>
      </c>
      <c r="C20" s="59">
        <v>4.5090959104366224E-2</v>
      </c>
      <c r="E20" s="59">
        <v>4.1382168562098087E-2</v>
      </c>
      <c r="G20" s="59">
        <v>4.0508032287876583E-2</v>
      </c>
      <c r="I20" s="59">
        <v>3.1011674774203746E-2</v>
      </c>
      <c r="K20" s="59">
        <v>4.4455299182334373E-2</v>
      </c>
      <c r="M20" s="59">
        <v>4.3758965198062771E-2</v>
      </c>
      <c r="O20" s="59">
        <v>4.4276837941762404E-2</v>
      </c>
      <c r="Q20" s="59">
        <v>2.0319376919077481E-2</v>
      </c>
      <c r="S20" s="59">
        <v>-4.5772088961154034E-2</v>
      </c>
      <c r="U20" s="59">
        <v>7.4421681442182752E-4</v>
      </c>
      <c r="W20" s="59">
        <v>-1.4465626783019769E-2</v>
      </c>
      <c r="Y20" s="59">
        <v>-2.9540314495194009E-2</v>
      </c>
      <c r="AA20" s="59">
        <v>-1.4633176342889076E-2</v>
      </c>
      <c r="AC20" s="59">
        <v>2.1830791398335769E-2</v>
      </c>
      <c r="AE20" s="59">
        <v>6.6216145935888981E-2</v>
      </c>
      <c r="AG20" s="59">
        <v>4.2741925144833326E-2</v>
      </c>
      <c r="AI20" s="59">
        <v>3.1403254834870387E-2</v>
      </c>
      <c r="AK20" s="59">
        <v>1.4760568048808266E-2</v>
      </c>
      <c r="AM20" s="59">
        <v>1.4331811062099575E-2</v>
      </c>
      <c r="AP20" s="76"/>
    </row>
    <row r="21" spans="2:46" ht="13.5" customHeight="1" x14ac:dyDescent="0.25">
      <c r="B21" s="52" t="s">
        <v>41</v>
      </c>
      <c r="C21" s="59">
        <v>2.8742567886890003E-2</v>
      </c>
      <c r="E21" s="59">
        <v>3.0497613191563744E-2</v>
      </c>
      <c r="G21" s="59">
        <v>3.023525237274538E-2</v>
      </c>
      <c r="I21" s="59">
        <v>3.2999389906092302E-2</v>
      </c>
      <c r="K21" s="59">
        <v>3.2091290307111997E-2</v>
      </c>
      <c r="M21" s="59">
        <v>4.1081315756938963E-2</v>
      </c>
      <c r="O21" s="59">
        <v>3.5865722112221832E-2</v>
      </c>
      <c r="Q21" s="59">
        <v>2.1163299633395471E-2</v>
      </c>
      <c r="S21" s="59">
        <v>-3.7437198868759181E-2</v>
      </c>
      <c r="U21" s="59">
        <v>3.6029709679374911E-3</v>
      </c>
      <c r="W21" s="59">
        <v>-3.8232292177142746E-5</v>
      </c>
      <c r="Y21" s="59">
        <v>-3.3154731428393758E-2</v>
      </c>
      <c r="AA21" s="59">
        <v>-1.0566187278840844E-2</v>
      </c>
      <c r="AC21" s="59">
        <v>2.2909307914942056E-2</v>
      </c>
      <c r="AE21" s="59">
        <v>2.836648726032176E-2</v>
      </c>
      <c r="AG21" s="59">
        <v>3.0286760329713669E-2</v>
      </c>
      <c r="AI21" s="59">
        <v>2.8499944269322564E-2</v>
      </c>
      <c r="AK21" s="59">
        <v>2.9779090218248001E-2</v>
      </c>
      <c r="AM21" s="59">
        <v>1.1759586965796487E-2</v>
      </c>
      <c r="AP21" s="76"/>
    </row>
    <row r="22" spans="2:46" ht="15" collapsed="1" x14ac:dyDescent="0.25">
      <c r="B22" s="52" t="s">
        <v>8</v>
      </c>
      <c r="C22" s="59">
        <v>3.3675426896024652E-2</v>
      </c>
      <c r="E22" s="59">
        <v>1.7813995774344393E-2</v>
      </c>
      <c r="G22" s="59">
        <v>2.2582555609196309E-2</v>
      </c>
      <c r="I22" s="59">
        <v>2.6523262235252032E-2</v>
      </c>
      <c r="K22" s="59">
        <v>3.5124991581277465E-2</v>
      </c>
      <c r="M22" s="59">
        <v>3.8687520843093237E-2</v>
      </c>
      <c r="O22" s="59">
        <v>3.1746600372518197E-2</v>
      </c>
      <c r="Q22" s="59">
        <v>1.446926845355101E-2</v>
      </c>
      <c r="S22" s="59">
        <v>-3.9986607608619718E-2</v>
      </c>
      <c r="U22" s="59">
        <v>8.3997242426336882E-3</v>
      </c>
      <c r="W22" s="59">
        <v>-7.7715923286870714E-3</v>
      </c>
      <c r="Y22" s="59">
        <v>-1.6596567894003766E-2</v>
      </c>
      <c r="AA22" s="59">
        <v>-2.2893766293090367E-2</v>
      </c>
      <c r="AC22" s="59">
        <v>1.9653698970093947E-2</v>
      </c>
      <c r="AE22" s="59">
        <v>3.5201825419415522E-2</v>
      </c>
      <c r="AG22" s="59">
        <v>3.0317373153644134E-2</v>
      </c>
      <c r="AI22" s="59">
        <v>3.0841801577214056E-2</v>
      </c>
      <c r="AK22" s="59">
        <v>2.2119452082519898E-2</v>
      </c>
      <c r="AM22" s="59">
        <v>1.112174021363721E-2</v>
      </c>
      <c r="AP22" s="76"/>
    </row>
    <row r="23" spans="2:46" ht="15" collapsed="1" x14ac:dyDescent="0.25">
      <c r="B23" s="52" t="s">
        <v>42</v>
      </c>
      <c r="C23" s="59">
        <v>2.4530413676056906E-2</v>
      </c>
      <c r="E23" s="59">
        <v>2.4006447756577565E-2</v>
      </c>
      <c r="G23" s="59">
        <v>3.9576217694676785E-2</v>
      </c>
      <c r="I23" s="59">
        <v>3.4171242924158074E-2</v>
      </c>
      <c r="K23" s="59">
        <v>3.7044329614311033E-2</v>
      </c>
      <c r="M23" s="59">
        <v>4.3382150006972653E-2</v>
      </c>
      <c r="O23" s="59">
        <v>4.1446438674483721E-2</v>
      </c>
      <c r="Q23" s="59">
        <v>1.901013528956419E-2</v>
      </c>
      <c r="S23" s="59">
        <v>-4.3905098119397357E-2</v>
      </c>
      <c r="U23" s="59">
        <v>4.9084182460885639E-3</v>
      </c>
      <c r="W23" s="59">
        <v>-2.0129433539214481E-2</v>
      </c>
      <c r="Y23" s="59">
        <v>-3.7013991465434826E-2</v>
      </c>
      <c r="AA23" s="59">
        <v>-3.130698722859071E-2</v>
      </c>
      <c r="AC23" s="59">
        <v>6.8746917875781577E-3</v>
      </c>
      <c r="AE23" s="59">
        <v>3.2001754387800174E-2</v>
      </c>
      <c r="AG23" s="59">
        <v>2.5528803040078651E-2</v>
      </c>
      <c r="AI23" s="59">
        <v>1.5011698506306903E-2</v>
      </c>
      <c r="AK23" s="59">
        <v>1.6038512375180291E-2</v>
      </c>
      <c r="AM23" s="59">
        <v>5.642341498053316E-4</v>
      </c>
      <c r="AP23" s="76"/>
    </row>
    <row r="24" spans="2:46" ht="15" x14ac:dyDescent="0.25">
      <c r="B24" s="52" t="s">
        <v>43</v>
      </c>
      <c r="C24" s="59">
        <v>4.8929981912697595E-3</v>
      </c>
      <c r="E24" s="59">
        <v>1.1440934726076657E-2</v>
      </c>
      <c r="G24" s="59">
        <v>3.2159104931182902E-2</v>
      </c>
      <c r="I24" s="59">
        <v>1.5313917623891893E-2</v>
      </c>
      <c r="K24" s="59">
        <v>2.0095731130779226E-2</v>
      </c>
      <c r="M24" s="59">
        <v>2.245486805386876E-2</v>
      </c>
      <c r="O24" s="59">
        <v>3.4915509482200013E-2</v>
      </c>
      <c r="Q24" s="59">
        <v>1.8079313663110108E-2</v>
      </c>
      <c r="S24" s="59">
        <v>-1.6664463465415391E-2</v>
      </c>
      <c r="U24" s="59">
        <v>1.3780101232169439E-2</v>
      </c>
      <c r="W24" s="59">
        <v>2.1268051723095649E-3</v>
      </c>
      <c r="Y24" s="59">
        <v>-1.8294706687783546E-2</v>
      </c>
      <c r="AA24" s="59">
        <v>3.1766345658241768E-3</v>
      </c>
      <c r="AC24" s="59">
        <v>-3.3724160378831858E-3</v>
      </c>
      <c r="AE24" s="59">
        <v>2.7215110579549728E-2</v>
      </c>
      <c r="AG24" s="59">
        <v>2.0099776995539997E-2</v>
      </c>
      <c r="AI24" s="59">
        <v>1.6030241370487142E-2</v>
      </c>
      <c r="AK24" s="59">
        <v>1.5490599826872824E-2</v>
      </c>
      <c r="AM24" s="59">
        <v>7.7146902050568844E-3</v>
      </c>
      <c r="AP24" s="76"/>
    </row>
    <row r="25" spans="2:46" ht="15" x14ac:dyDescent="0.25">
      <c r="B25" s="10" t="s">
        <v>44</v>
      </c>
      <c r="C25" s="60">
        <v>2.1984767928919791E-3</v>
      </c>
      <c r="E25" s="60">
        <v>1.6067717094983003E-3</v>
      </c>
      <c r="G25" s="60">
        <v>2.9572380088279004E-2</v>
      </c>
      <c r="I25" s="60">
        <v>1.9784242047865774E-2</v>
      </c>
      <c r="K25" s="60">
        <v>2.9842552072208317E-2</v>
      </c>
      <c r="M25" s="60">
        <v>2.3002290138839143E-2</v>
      </c>
      <c r="O25" s="60">
        <v>1.8527364673760705E-2</v>
      </c>
      <c r="Q25" s="60">
        <v>1.4398228814381131E-2</v>
      </c>
      <c r="S25" s="60">
        <v>-1.5214224786540331E-2</v>
      </c>
      <c r="U25" s="60">
        <v>6.4721168578629751E-3</v>
      </c>
      <c r="W25" s="60">
        <v>5.6384109013025707E-3</v>
      </c>
      <c r="Y25" s="60">
        <v>-1.8417911055308434E-2</v>
      </c>
      <c r="AA25" s="60">
        <v>-7.3385571859430065E-4</v>
      </c>
      <c r="AC25" s="60">
        <v>1.1872932725546237E-2</v>
      </c>
      <c r="AE25" s="60">
        <v>2.7050897573987598E-2</v>
      </c>
      <c r="AG25" s="60">
        <v>2.4185307064169992E-2</v>
      </c>
      <c r="AI25" s="60">
        <v>1.8389795744408799E-2</v>
      </c>
      <c r="AK25" s="60">
        <v>1.5597528754260282E-2</v>
      </c>
      <c r="AM25" s="60">
        <v>1.0352049086459925E-2</v>
      </c>
      <c r="AP25" s="76"/>
    </row>
    <row r="26" spans="2:46" ht="15" x14ac:dyDescent="0.25">
      <c r="B26" s="23" t="s">
        <v>26</v>
      </c>
      <c r="C26" s="21">
        <v>4.0010831721470019E-2</v>
      </c>
      <c r="E26" s="21">
        <v>2.8797989501492482E-2</v>
      </c>
      <c r="G26" s="21">
        <v>3.1875593897139787E-2</v>
      </c>
      <c r="I26" s="21">
        <v>3.1667562777545344E-2</v>
      </c>
      <c r="K26" s="21">
        <v>3.7230387035360302E-2</v>
      </c>
      <c r="M26" s="21">
        <v>4.1741262844333438E-2</v>
      </c>
      <c r="O26" s="21">
        <v>3.7689464212370627E-2</v>
      </c>
      <c r="Q26" s="21">
        <v>1.1176833606740155E-2</v>
      </c>
      <c r="S26" s="21">
        <v>-3.5737418531210263E-2</v>
      </c>
      <c r="U26" s="21">
        <v>1.4086438837046522E-4</v>
      </c>
      <c r="W26" s="21">
        <v>-9.9876495811496158E-3</v>
      </c>
      <c r="Y26" s="21">
        <v>-2.9277434048702977E-2</v>
      </c>
      <c r="AA26" s="21">
        <v>-1.7056880310439948E-2</v>
      </c>
      <c r="AC26" s="21">
        <v>1.3799450712835171E-2</v>
      </c>
      <c r="AE26" s="21">
        <v>3.6447553525659648E-2</v>
      </c>
      <c r="AG26" s="21">
        <v>3.1725037343976137E-2</v>
      </c>
      <c r="AI26" s="21">
        <v>2.9792365181279257E-2</v>
      </c>
      <c r="AK26" s="21">
        <v>2.5817122073806615E-2</v>
      </c>
      <c r="AM26" s="21">
        <v>9.8767787549007835E-3</v>
      </c>
      <c r="AP26" s="76"/>
    </row>
    <row r="27" spans="2:46" x14ac:dyDescent="0.2">
      <c r="B27" s="38" t="s">
        <v>97</v>
      </c>
      <c r="D27" s="4"/>
      <c r="F27" s="8"/>
      <c r="H27" s="8"/>
      <c r="J27" s="8"/>
      <c r="L27" s="8"/>
      <c r="M27" s="75"/>
      <c r="N27" s="8"/>
      <c r="P27" s="4"/>
      <c r="R27" s="4"/>
      <c r="T27" s="8"/>
      <c r="U27" s="75"/>
      <c r="V27" s="8"/>
      <c r="W27" s="75"/>
      <c r="X27" s="4"/>
      <c r="Z27" s="4"/>
      <c r="AB27" s="8"/>
      <c r="AC27" s="75"/>
      <c r="AD27" s="8"/>
      <c r="AE27" s="75"/>
      <c r="AF27" s="8"/>
      <c r="AG27" s="8"/>
      <c r="AH27" s="8"/>
      <c r="AI27" s="8"/>
      <c r="AJ27" s="8"/>
      <c r="AK27" s="8"/>
      <c r="AL27" s="8"/>
    </row>
    <row r="28" spans="2:46" x14ac:dyDescent="0.2">
      <c r="B28" s="38" t="s">
        <v>94</v>
      </c>
      <c r="E28" s="74"/>
      <c r="G28" s="74"/>
      <c r="I28" s="74"/>
      <c r="K28" s="74"/>
      <c r="M28" s="75"/>
      <c r="S28" s="74"/>
      <c r="U28" s="75"/>
      <c r="W28" s="75"/>
      <c r="AA28" s="74"/>
      <c r="AC28" s="75"/>
    </row>
    <row r="29" spans="2:46" x14ac:dyDescent="0.2">
      <c r="B29" s="38" t="s">
        <v>95</v>
      </c>
      <c r="M29" s="75"/>
      <c r="U29" s="75"/>
      <c r="W29" s="75"/>
      <c r="AC29" s="75"/>
    </row>
    <row r="30" spans="2:46" ht="13.5" thickBot="1" x14ac:dyDescent="0.25">
      <c r="B30" s="19"/>
    </row>
    <row r="31" spans="2:46" s="6" customFormat="1" ht="19.5" thickTop="1" thickBot="1" x14ac:dyDescent="0.25">
      <c r="B31" s="70" t="s">
        <v>46</v>
      </c>
      <c r="F31" s="18"/>
      <c r="H31" s="18"/>
      <c r="J31" s="18"/>
      <c r="L31" s="18"/>
      <c r="M31" s="18"/>
      <c r="N31" s="18"/>
      <c r="T31" s="18"/>
      <c r="U31" s="18"/>
      <c r="V31" s="18"/>
      <c r="W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6"/>
      <c r="AO31" s="17"/>
      <c r="AP31" s="18"/>
      <c r="AQ31" s="16"/>
      <c r="AR31" s="16"/>
      <c r="AS31" s="17"/>
      <c r="AT31" s="18"/>
    </row>
    <row r="32" spans="2:46" ht="13.5" thickTop="1" x14ac:dyDescent="0.2"/>
  </sheetData>
  <sortState ref="AO7:AP26">
    <sortCondition ref="AP7:AP26"/>
  </sortState>
  <mergeCells count="1">
    <mergeCell ref="B5:B6"/>
  </mergeCells>
  <phoneticPr fontId="0" type="noConversion"/>
  <hyperlinks>
    <hyperlink ref="B31" location="Índice!A1" display="     Volver a Tablas"/>
  </hyperlinks>
  <pageMargins left="0.74803149606299213" right="0.74803149606299213" top="0.35433070866141736" bottom="0.98425196850393704" header="0" footer="0"/>
  <pageSetup paperSize="9"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outlinePr summaryBelow="0" summaryRight="0"/>
  </sheetPr>
  <dimension ref="A1:IE74"/>
  <sheetViews>
    <sheetView showGridLines="0" showRowColHeaders="0" zoomScale="85" zoomScaleNormal="85" workbookViewId="0">
      <pane xSplit="2" ySplit="6" topLeftCell="C7" activePane="bottomRight" state="frozen"/>
      <selection activeCell="AX83" sqref="AX83"/>
      <selection pane="topRight" activeCell="AX83" sqref="AX83"/>
      <selection pane="bottomLeft" activeCell="AX83" sqref="AX83"/>
      <selection pane="bottomRight" activeCell="B1" sqref="B1"/>
    </sheetView>
  </sheetViews>
  <sheetFormatPr baseColWidth="10" defaultColWidth="11.5703125" defaultRowHeight="12.75" outlineLevelRow="1" x14ac:dyDescent="0.2"/>
  <cols>
    <col min="1" max="1" width="1.7109375" style="1" customWidth="1"/>
    <col min="2" max="2" width="37.7109375" style="1" customWidth="1"/>
    <col min="3" max="4" width="11.5703125" style="1"/>
    <col min="5" max="5" width="1" style="1" customWidth="1"/>
    <col min="6" max="8" width="11.5703125" style="1"/>
    <col min="9" max="9" width="1" style="1" customWidth="1"/>
    <col min="10" max="12" width="11.5703125" style="1"/>
    <col min="13" max="13" width="1" style="1" customWidth="1"/>
    <col min="14" max="16" width="11.5703125" style="1"/>
    <col min="17" max="17" width="1" style="1" customWidth="1"/>
    <col min="18" max="20" width="11.5703125" style="1"/>
    <col min="21" max="21" width="1" style="1" customWidth="1"/>
    <col min="22" max="24" width="11.5703125" style="1"/>
    <col min="25" max="25" width="1" style="1" customWidth="1"/>
    <col min="26" max="28" width="11.5703125" style="1"/>
    <col min="29" max="29" width="1" style="1" customWidth="1"/>
    <col min="30" max="32" width="11.5703125" style="1"/>
    <col min="33" max="33" width="1" style="1" customWidth="1"/>
    <col min="34" max="36" width="11.5703125" style="1"/>
    <col min="37" max="37" width="1" style="1" customWidth="1"/>
    <col min="38" max="40" width="11.5703125" style="1"/>
    <col min="41" max="41" width="1" style="1" customWidth="1"/>
    <col min="42" max="44" width="11.5703125" style="1"/>
    <col min="45" max="45" width="1" style="1" customWidth="1"/>
    <col min="46" max="48" width="11.5703125" style="1"/>
    <col min="49" max="49" width="1" style="1" customWidth="1"/>
    <col min="50" max="50" width="12.42578125" style="1" bestFit="1" customWidth="1"/>
    <col min="51" max="52" width="11.5703125" style="1"/>
    <col min="53" max="53" width="1" style="1" customWidth="1"/>
    <col min="54" max="56" width="11.5703125" style="1"/>
    <col min="57" max="57" width="1" style="1" customWidth="1"/>
    <col min="58" max="60" width="11.5703125" style="1"/>
    <col min="61" max="61" width="1" style="1" customWidth="1"/>
    <col min="62" max="64" width="11.5703125" style="1"/>
    <col min="65" max="65" width="1" style="1" customWidth="1"/>
    <col min="66" max="68" width="11.5703125" style="1"/>
    <col min="69" max="69" width="1" style="1" customWidth="1"/>
    <col min="70" max="72" width="11.5703125" style="1"/>
    <col min="73" max="73" width="1" style="1" customWidth="1"/>
    <col min="74" max="16384" width="11.5703125" style="1"/>
  </cols>
  <sheetData>
    <row r="1" spans="2:76" s="6" customFormat="1" ht="45" customHeight="1" x14ac:dyDescent="0.2">
      <c r="B1" s="5" t="s">
        <v>99</v>
      </c>
    </row>
    <row r="2" spans="2:76" s="8" customFormat="1" ht="18" x14ac:dyDescent="0.25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</row>
    <row r="3" spans="2:76" s="8" customFormat="1" ht="18" x14ac:dyDescent="0.25">
      <c r="B3" s="67" t="s">
        <v>27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</row>
    <row r="4" spans="2:76" s="8" customFormat="1" ht="18" x14ac:dyDescent="0.25">
      <c r="B4" s="68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</row>
    <row r="5" spans="2:76" s="9" customFormat="1" ht="24" customHeight="1" x14ac:dyDescent="0.2">
      <c r="B5" s="89" t="s">
        <v>25</v>
      </c>
      <c r="C5" s="77">
        <v>2000</v>
      </c>
      <c r="D5" s="77"/>
      <c r="F5" s="89">
        <v>2001</v>
      </c>
      <c r="G5" s="89"/>
      <c r="H5" s="89"/>
      <c r="J5" s="89">
        <v>2002</v>
      </c>
      <c r="K5" s="89"/>
      <c r="L5" s="89"/>
      <c r="N5" s="89">
        <v>2003</v>
      </c>
      <c r="O5" s="89"/>
      <c r="P5" s="89"/>
      <c r="R5" s="89">
        <v>2004</v>
      </c>
      <c r="S5" s="89"/>
      <c r="T5" s="89"/>
      <c r="V5" s="89">
        <v>2005</v>
      </c>
      <c r="W5" s="89"/>
      <c r="X5" s="89"/>
      <c r="Z5" s="89">
        <v>2006</v>
      </c>
      <c r="AA5" s="89"/>
      <c r="AB5" s="89"/>
      <c r="AD5" s="89">
        <v>2007</v>
      </c>
      <c r="AE5" s="89"/>
      <c r="AF5" s="89"/>
      <c r="AH5" s="89">
        <v>2008</v>
      </c>
      <c r="AI5" s="89"/>
      <c r="AJ5" s="89"/>
      <c r="AL5" s="89">
        <v>2009</v>
      </c>
      <c r="AM5" s="89"/>
      <c r="AN5" s="89"/>
      <c r="AP5" s="89">
        <v>2010</v>
      </c>
      <c r="AQ5" s="89"/>
      <c r="AR5" s="89"/>
      <c r="AT5" s="89">
        <v>2011</v>
      </c>
      <c r="AU5" s="89"/>
      <c r="AV5" s="89"/>
      <c r="AX5" s="89">
        <v>2012</v>
      </c>
      <c r="AY5" s="89"/>
      <c r="AZ5" s="89"/>
      <c r="BB5" s="89">
        <v>2013</v>
      </c>
      <c r="BC5" s="89"/>
      <c r="BD5" s="89"/>
      <c r="BF5" s="89">
        <v>2014</v>
      </c>
      <c r="BG5" s="89"/>
      <c r="BH5" s="89"/>
      <c r="BJ5" s="89">
        <v>2015</v>
      </c>
      <c r="BK5" s="89"/>
      <c r="BL5" s="89"/>
      <c r="BN5" s="89">
        <v>2016</v>
      </c>
      <c r="BO5" s="89"/>
      <c r="BP5" s="89"/>
      <c r="BR5" s="89">
        <v>2017</v>
      </c>
      <c r="BS5" s="89"/>
      <c r="BT5" s="89"/>
      <c r="BV5" s="89">
        <v>2018</v>
      </c>
      <c r="BW5" s="89"/>
      <c r="BX5" s="89"/>
    </row>
    <row r="6" spans="2:76" s="6" customFormat="1" ht="49.5" customHeight="1" x14ac:dyDescent="0.2">
      <c r="B6" s="90"/>
      <c r="C6" s="69" t="s">
        <v>16</v>
      </c>
      <c r="D6" s="69" t="s">
        <v>14</v>
      </c>
      <c r="F6" s="69" t="s">
        <v>16</v>
      </c>
      <c r="G6" s="69" t="s">
        <v>14</v>
      </c>
      <c r="H6" s="69" t="s">
        <v>34</v>
      </c>
      <c r="J6" s="69" t="s">
        <v>16</v>
      </c>
      <c r="K6" s="69" t="s">
        <v>14</v>
      </c>
      <c r="L6" s="69" t="s">
        <v>34</v>
      </c>
      <c r="N6" s="69" t="s">
        <v>16</v>
      </c>
      <c r="O6" s="69" t="s">
        <v>14</v>
      </c>
      <c r="P6" s="69" t="s">
        <v>34</v>
      </c>
      <c r="R6" s="69" t="s">
        <v>16</v>
      </c>
      <c r="S6" s="69" t="s">
        <v>14</v>
      </c>
      <c r="T6" s="69" t="s">
        <v>34</v>
      </c>
      <c r="V6" s="69" t="s">
        <v>16</v>
      </c>
      <c r="W6" s="69" t="s">
        <v>14</v>
      </c>
      <c r="X6" s="69" t="s">
        <v>34</v>
      </c>
      <c r="Z6" s="69" t="s">
        <v>16</v>
      </c>
      <c r="AA6" s="69" t="s">
        <v>14</v>
      </c>
      <c r="AB6" s="69" t="s">
        <v>34</v>
      </c>
      <c r="AD6" s="69" t="s">
        <v>16</v>
      </c>
      <c r="AE6" s="69" t="s">
        <v>14</v>
      </c>
      <c r="AF6" s="69" t="s">
        <v>34</v>
      </c>
      <c r="AH6" s="69" t="s">
        <v>16</v>
      </c>
      <c r="AI6" s="69" t="s">
        <v>14</v>
      </c>
      <c r="AJ6" s="69" t="s">
        <v>34</v>
      </c>
      <c r="AL6" s="69" t="s">
        <v>16</v>
      </c>
      <c r="AM6" s="69" t="s">
        <v>14</v>
      </c>
      <c r="AN6" s="69" t="s">
        <v>34</v>
      </c>
      <c r="AP6" s="69" t="s">
        <v>16</v>
      </c>
      <c r="AQ6" s="69" t="s">
        <v>14</v>
      </c>
      <c r="AR6" s="69" t="s">
        <v>34</v>
      </c>
      <c r="AT6" s="69" t="s">
        <v>16</v>
      </c>
      <c r="AU6" s="69" t="s">
        <v>14</v>
      </c>
      <c r="AV6" s="69" t="s">
        <v>34</v>
      </c>
      <c r="AX6" s="69" t="s">
        <v>16</v>
      </c>
      <c r="AY6" s="69" t="s">
        <v>14</v>
      </c>
      <c r="AZ6" s="69" t="s">
        <v>34</v>
      </c>
      <c r="BB6" s="69" t="s">
        <v>16</v>
      </c>
      <c r="BC6" s="69" t="s">
        <v>14</v>
      </c>
      <c r="BD6" s="69" t="s">
        <v>34</v>
      </c>
      <c r="BF6" s="69" t="s">
        <v>16</v>
      </c>
      <c r="BG6" s="69" t="s">
        <v>14</v>
      </c>
      <c r="BH6" s="69" t="s">
        <v>34</v>
      </c>
      <c r="BJ6" s="69" t="s">
        <v>16</v>
      </c>
      <c r="BK6" s="69" t="s">
        <v>14</v>
      </c>
      <c r="BL6" s="69" t="s">
        <v>34</v>
      </c>
      <c r="BN6" s="69" t="s">
        <v>16</v>
      </c>
      <c r="BO6" s="69" t="s">
        <v>14</v>
      </c>
      <c r="BP6" s="69" t="s">
        <v>34</v>
      </c>
      <c r="BR6" s="69" t="s">
        <v>16</v>
      </c>
      <c r="BS6" s="69" t="s">
        <v>14</v>
      </c>
      <c r="BT6" s="69" t="s">
        <v>34</v>
      </c>
      <c r="BV6" s="69" t="s">
        <v>125</v>
      </c>
      <c r="BW6" s="69" t="s">
        <v>14</v>
      </c>
      <c r="BX6" s="69" t="s">
        <v>34</v>
      </c>
    </row>
    <row r="7" spans="2:76" ht="15" collapsed="1" x14ac:dyDescent="0.25">
      <c r="B7" s="52" t="s">
        <v>0</v>
      </c>
      <c r="C7" s="61">
        <v>7301.8</v>
      </c>
      <c r="D7" s="56">
        <f>C7/$C$69</f>
        <v>0.18004951373956957</v>
      </c>
      <c r="E7" s="27"/>
      <c r="F7" s="61">
        <v>7341.5</v>
      </c>
      <c r="G7" s="56">
        <f>F7/F$69</f>
        <v>0.18008879948977088</v>
      </c>
      <c r="H7" s="56">
        <f>IF(C7&gt;0,F7/C7-1,"")</f>
        <v>5.4370155304170886E-3</v>
      </c>
      <c r="I7" s="27"/>
      <c r="J7" s="61">
        <v>7437.2</v>
      </c>
      <c r="K7" s="56">
        <f>J7/J$69</f>
        <v>0.1795405989353869</v>
      </c>
      <c r="L7" s="56">
        <f>IF(F7&gt;0,J7/F7-1,"")</f>
        <v>1.3035483211877752E-2</v>
      </c>
      <c r="M7" s="27"/>
      <c r="N7" s="61">
        <v>7544.2</v>
      </c>
      <c r="O7" s="56">
        <f t="shared" ref="O7:O38" si="0">N7/$N$69</f>
        <v>0.17878861129675186</v>
      </c>
      <c r="P7" s="56">
        <f>IF(J7&gt;0,N7/J7-1,"")</f>
        <v>1.4387134943258273E-2</v>
      </c>
      <c r="Q7" s="27"/>
      <c r="R7" s="61">
        <v>7649</v>
      </c>
      <c r="S7" s="56">
        <f>R7/R$69</f>
        <v>0.17846810019785719</v>
      </c>
      <c r="T7" s="56">
        <f>IF(N7&gt;0,R7/N7-1,"")</f>
        <v>1.389146629198601E-2</v>
      </c>
      <c r="U7" s="27"/>
      <c r="V7" s="61">
        <v>7803.4</v>
      </c>
      <c r="W7" s="56">
        <f>V7/V$69</f>
        <v>0.17872046098949673</v>
      </c>
      <c r="X7" s="56">
        <f>IF(R7&gt;0,V7/R7-1,"")</f>
        <v>2.0185645182376755E-2</v>
      </c>
      <c r="Y7" s="27"/>
      <c r="Z7" s="61">
        <v>7923.9</v>
      </c>
      <c r="AA7" s="56">
        <f>Z7/Z$69</f>
        <v>0.17862512821090834</v>
      </c>
      <c r="AB7" s="56">
        <f>IF(V7&gt;0,Z7/V7-1,"")</f>
        <v>1.5441986826255194E-2</v>
      </c>
      <c r="AC7" s="27"/>
      <c r="AD7" s="61">
        <v>8052.8</v>
      </c>
      <c r="AE7" s="56">
        <f>AD7/AD$69</f>
        <v>0.17801750817932621</v>
      </c>
      <c r="AF7" s="56">
        <f>IF(Z7&gt;0,AD7/Z7-1,"")</f>
        <v>1.6267242140864946E-2</v>
      </c>
      <c r="AG7" s="27"/>
      <c r="AH7" s="61">
        <v>8168.6</v>
      </c>
      <c r="AI7" s="56">
        <f>AH7/AH$69</f>
        <v>0.1776431392334592</v>
      </c>
      <c r="AJ7" s="56">
        <f>IF(AD7&gt;0,AH7/AD7-1,"")</f>
        <v>1.4380091396781314E-2</v>
      </c>
      <c r="AK7" s="27"/>
      <c r="AL7" s="61">
        <v>8244.5</v>
      </c>
      <c r="AM7" s="56">
        <f>AL7/AL$69</f>
        <v>0.17780734823454308</v>
      </c>
      <c r="AN7" s="56">
        <f>IF(AH7&gt;0,AL7/AH7-1,"")</f>
        <v>9.2916778884997164E-3</v>
      </c>
      <c r="AO7" s="27"/>
      <c r="AP7" s="61">
        <v>8302.9</v>
      </c>
      <c r="AQ7" s="56">
        <f>AP7/$AP$69</f>
        <v>0.1783173154362416</v>
      </c>
      <c r="AR7" s="56">
        <f>IF(AL7&gt;0,AP7/AL7-1,"")</f>
        <v>7.0835102189337196E-3</v>
      </c>
      <c r="AS7" s="27"/>
      <c r="AT7" s="61">
        <v>8352.7999999999993</v>
      </c>
      <c r="AU7" s="56">
        <f>AT7/AT$69</f>
        <v>0.17872189283276593</v>
      </c>
      <c r="AV7" s="56">
        <f>IF(AP7&gt;0,AT7/AP7-1,"")</f>
        <v>6.0099483313058588E-3</v>
      </c>
      <c r="AW7" s="27"/>
      <c r="AX7" s="61">
        <v>8383.1</v>
      </c>
      <c r="AY7" s="56">
        <f>AX7/AX$69</f>
        <v>0.17925476410414315</v>
      </c>
      <c r="AZ7" s="56">
        <f>IF(AT7&gt;0,AX7/AT7-1,"")</f>
        <v>3.6275260990328295E-3</v>
      </c>
      <c r="BA7" s="27"/>
      <c r="BB7" s="61">
        <v>8387.2999999999993</v>
      </c>
      <c r="BC7" s="56">
        <f>BB7/BB$69</f>
        <v>0.18001124627628065</v>
      </c>
      <c r="BD7" s="56">
        <f>IF(AX7&gt;0,BB7/AX7-1,"")</f>
        <v>5.010079803413614E-4</v>
      </c>
      <c r="BE7" s="27"/>
      <c r="BF7" s="61">
        <v>8390.9</v>
      </c>
      <c r="BG7" s="56">
        <f>BF7/BF$69</f>
        <v>0.18062387122188953</v>
      </c>
      <c r="BH7" s="56">
        <f>IF(BB7&gt;0,BF7/BB7-1,"")</f>
        <v>4.2922036889114779E-4</v>
      </c>
      <c r="BI7" s="27"/>
      <c r="BJ7" s="61">
        <v>8398.2999999999993</v>
      </c>
      <c r="BK7" s="56">
        <f>BJ7/BJ$69</f>
        <v>0.18095845516385442</v>
      </c>
      <c r="BL7" s="56">
        <f>IF(BF7&gt;0,BJ7/BF7-1,"")</f>
        <v>8.8190778104846324E-4</v>
      </c>
      <c r="BM7" s="27"/>
      <c r="BN7" s="61">
        <v>8403.9</v>
      </c>
      <c r="BO7" s="56">
        <f>BN7/BN$69</f>
        <v>0.18092396323781104</v>
      </c>
      <c r="BP7" s="56">
        <f>IF(BJ7&gt;0,BN7/BJ7-1,"")</f>
        <v>6.6680161461252219E-4</v>
      </c>
      <c r="BQ7" s="27"/>
      <c r="BR7" s="61">
        <v>8402.7999999999993</v>
      </c>
      <c r="BS7" s="56">
        <f>BR7/BR$69</f>
        <v>0.18057761282877274</v>
      </c>
      <c r="BT7" s="56">
        <f>IF(BN7&gt;0,BR7/BN7-1,"")</f>
        <v>-1.3089160984780523E-4</v>
      </c>
      <c r="BU7" s="27"/>
      <c r="BV7" s="61">
        <v>8405.2999999999993</v>
      </c>
      <c r="BW7" s="56">
        <f>BV7/BV$69</f>
        <v>0.17985791624761943</v>
      </c>
      <c r="BX7" s="56">
        <f>IF(BR7&gt;0,BV7/BR7-1,"")</f>
        <v>2.9751987432757865E-4</v>
      </c>
    </row>
    <row r="8" spans="2:76" s="42" customFormat="1" hidden="1" outlineLevel="1" x14ac:dyDescent="0.2">
      <c r="B8" s="54" t="s">
        <v>49</v>
      </c>
      <c r="C8" s="62">
        <v>525.79999999999995</v>
      </c>
      <c r="D8" s="56">
        <f t="shared" ref="D8:D68" si="1">C8/$C$69</f>
        <v>1.2965300929122363E-2</v>
      </c>
      <c r="E8" s="27"/>
      <c r="F8" s="62">
        <v>533.79999999999995</v>
      </c>
      <c r="G8" s="58">
        <f t="shared" ref="G8:G69" si="2">F8/F$69</f>
        <v>1.3094245204336946E-2</v>
      </c>
      <c r="H8" s="58">
        <f t="shared" ref="H8:H69" si="3">IF(C8&gt;0,F8/C8-1,"")</f>
        <v>1.5214910612400212E-2</v>
      </c>
      <c r="I8" s="27"/>
      <c r="J8" s="62">
        <v>552.6</v>
      </c>
      <c r="K8" s="58">
        <f t="shared" ref="K8:K69" si="4">J8/J$69</f>
        <v>1.3340253720714087E-2</v>
      </c>
      <c r="L8" s="58">
        <f t="shared" ref="L8:L69" si="5">IF(F8&gt;0,J8/F8-1,"")</f>
        <v>3.5219183214687311E-2</v>
      </c>
      <c r="M8" s="27"/>
      <c r="N8" s="62">
        <v>569.4</v>
      </c>
      <c r="O8" s="58">
        <f t="shared" si="0"/>
        <v>1.3494106104341149E-2</v>
      </c>
      <c r="P8" s="58">
        <f t="shared" ref="P8:P69" si="6">IF(J8&gt;0,N8/J8-1,"")</f>
        <v>3.0401737242128135E-2</v>
      </c>
      <c r="Q8" s="27"/>
      <c r="R8" s="62">
        <v>584.70000000000005</v>
      </c>
      <c r="S8" s="58">
        <f t="shared" ref="S8:S69" si="7">R8/R$69</f>
        <v>1.3642345167431966E-2</v>
      </c>
      <c r="T8" s="58">
        <f t="shared" ref="T8:T69" si="8">IF(N8&gt;0,R8/N8-1,"")</f>
        <v>2.6870389884088741E-2</v>
      </c>
      <c r="U8" s="27"/>
      <c r="V8" s="62">
        <v>617.79999999999995</v>
      </c>
      <c r="W8" s="58">
        <f t="shared" ref="W8:W69" si="9">V8/V$69</f>
        <v>1.4149409334304416E-2</v>
      </c>
      <c r="X8" s="58">
        <f t="shared" ref="X8:X69" si="10">IF(R8&gt;0,V8/R8-1,"")</f>
        <v>5.6610227467077001E-2</v>
      </c>
      <c r="Y8" s="27"/>
      <c r="Z8" s="62">
        <v>635.6</v>
      </c>
      <c r="AA8" s="58">
        <f t="shared" ref="AA8:AA69" si="11">Z8/Z$69</f>
        <v>1.4328062127343019E-2</v>
      </c>
      <c r="AB8" s="58">
        <f t="shared" ref="AB8:AB69" si="12">IF(V8&gt;0,Z8/V8-1,"")</f>
        <v>2.8811913240531117E-2</v>
      </c>
      <c r="AC8" s="27"/>
      <c r="AD8" s="62">
        <v>649.6</v>
      </c>
      <c r="AE8" s="58">
        <f t="shared" ref="AE8:AE69" si="13">AD8/AD$69</f>
        <v>1.4360244053408791E-2</v>
      </c>
      <c r="AF8" s="58">
        <f t="shared" ref="AF8:AF69" si="14">IF(Z8&gt;0,AD8/Z8-1,"")</f>
        <v>2.2026431718061623E-2</v>
      </c>
      <c r="AG8" s="27"/>
      <c r="AH8" s="62">
        <v>666.3</v>
      </c>
      <c r="AI8" s="58">
        <f t="shared" ref="AI8:AI69" si="15">AH8/AH$69</f>
        <v>1.4490074635954E-2</v>
      </c>
      <c r="AJ8" s="58">
        <f t="shared" ref="AJ8:AJ69" si="16">IF(AD8&gt;0,AH8/AD8-1,"")</f>
        <v>2.5708128078817616E-2</v>
      </c>
      <c r="AK8" s="27"/>
      <c r="AL8" s="62">
        <v>676.8</v>
      </c>
      <c r="AM8" s="58">
        <f t="shared" ref="AM8:AM69" si="17">AL8/AL$69</f>
        <v>1.4596399209793045E-2</v>
      </c>
      <c r="AN8" s="58">
        <f t="shared" ref="AN8:AN69" si="18">IF(AH8&gt;0,AL8/AH8-1,"")</f>
        <v>1.5758667266996929E-2</v>
      </c>
      <c r="AO8" s="27"/>
      <c r="AP8" s="62">
        <v>683.8</v>
      </c>
      <c r="AQ8" s="58">
        <f t="shared" ref="AQ8:AQ69" si="19">AP8/$AP$69</f>
        <v>1.4685637583892616E-2</v>
      </c>
      <c r="AR8" s="58">
        <f t="shared" ref="AR8:AR69" si="20">IF(AL8&gt;0,AP8/AL8-1,"")</f>
        <v>1.0342789598108748E-2</v>
      </c>
      <c r="AS8" s="27"/>
      <c r="AT8" s="62">
        <v>687.4</v>
      </c>
      <c r="AU8" s="58">
        <f t="shared" ref="AU8:AU69" si="21">AT8/AT$69</f>
        <v>1.4708053483052786E-2</v>
      </c>
      <c r="AV8" s="58">
        <f t="shared" ref="AV8:AV69" si="22">IF(AP8&gt;0,AT8/AP8-1,"")</f>
        <v>5.2646972799064162E-3</v>
      </c>
      <c r="AW8" s="27"/>
      <c r="AX8" s="62">
        <v>690</v>
      </c>
      <c r="AY8" s="58">
        <f t="shared" ref="AY8:AY69" si="23">AX8/AX$69</f>
        <v>1.4754182489992815E-2</v>
      </c>
      <c r="AZ8" s="58">
        <f t="shared" ref="AZ8:AZ69" si="24">IF(AT8&gt;0,AX8/AT8-1,"")</f>
        <v>3.7823683444864198E-3</v>
      </c>
      <c r="BA8" s="27"/>
      <c r="BB8" s="62">
        <v>690</v>
      </c>
      <c r="BC8" s="58">
        <f t="shared" ref="BC8:BC69" si="25">BB8/BB$69</f>
        <v>1.4809027926821941E-2</v>
      </c>
      <c r="BD8" s="58">
        <f t="shared" ref="BD8:BD69" si="26">IF(AX8&gt;0,BB8/AX8-1,"")</f>
        <v>0</v>
      </c>
      <c r="BE8" s="27"/>
      <c r="BF8" s="62">
        <v>689.4</v>
      </c>
      <c r="BG8" s="58">
        <f t="shared" ref="BG8:BG69" si="27">BF8/BF$69</f>
        <v>1.484013595923806E-2</v>
      </c>
      <c r="BH8" s="58">
        <f t="shared" ref="BH8:BH69" si="28">IF(BB8&gt;0,BF8/BB8-1,"")</f>
        <v>-8.6956521739134374E-4</v>
      </c>
      <c r="BI8" s="27"/>
      <c r="BJ8" s="62">
        <v>693.6</v>
      </c>
      <c r="BK8" s="58">
        <f t="shared" ref="BK8:BK68" si="29">BJ8/BJ$69</f>
        <v>1.4945022742894328E-2</v>
      </c>
      <c r="BL8" s="58">
        <f t="shared" ref="BL8:BL68" si="30">IF(BF8&gt;0,BJ8/BF8-1,"")</f>
        <v>6.0922541340295844E-3</v>
      </c>
      <c r="BM8" s="27"/>
      <c r="BN8" s="62">
        <v>698</v>
      </c>
      <c r="BO8" s="58">
        <f t="shared" ref="BO8:BO69" si="31">BN8/BN$69</f>
        <v>1.5026943007412287E-2</v>
      </c>
      <c r="BP8" s="58">
        <f>IF(BJ8&gt;0,BN8/BJ8-1,"")</f>
        <v>6.3437139561706157E-3</v>
      </c>
      <c r="BQ8" s="27"/>
      <c r="BR8" s="62"/>
      <c r="BS8" s="58"/>
      <c r="BT8" s="58"/>
      <c r="BU8" s="27"/>
      <c r="BV8" s="62"/>
      <c r="BW8" s="58"/>
      <c r="BX8" s="58"/>
    </row>
    <row r="9" spans="2:76" s="42" customFormat="1" hidden="1" outlineLevel="1" x14ac:dyDescent="0.2">
      <c r="B9" s="54" t="s">
        <v>50</v>
      </c>
      <c r="C9" s="62">
        <v>1111.0999999999999</v>
      </c>
      <c r="D9" s="56">
        <f t="shared" si="1"/>
        <v>2.7397766950071997E-2</v>
      </c>
      <c r="E9" s="27"/>
      <c r="F9" s="62">
        <v>1114.7</v>
      </c>
      <c r="G9" s="58">
        <f t="shared" si="2"/>
        <v>2.7343864985527155E-2</v>
      </c>
      <c r="H9" s="58">
        <f t="shared" si="3"/>
        <v>3.240032400324111E-3</v>
      </c>
      <c r="I9" s="27"/>
      <c r="J9" s="62">
        <v>1123.9000000000001</v>
      </c>
      <c r="K9" s="58">
        <f t="shared" si="4"/>
        <v>2.7131942013591322E-2</v>
      </c>
      <c r="L9" s="58">
        <f t="shared" si="5"/>
        <v>8.2533417062886638E-3</v>
      </c>
      <c r="M9" s="27"/>
      <c r="N9" s="62">
        <v>1136.9000000000001</v>
      </c>
      <c r="O9" s="58">
        <f t="shared" si="0"/>
        <v>2.6943184457368204E-2</v>
      </c>
      <c r="P9" s="58">
        <f t="shared" si="6"/>
        <v>1.1566865379482261E-2</v>
      </c>
      <c r="Q9" s="27"/>
      <c r="R9" s="62">
        <v>1151.5999999999999</v>
      </c>
      <c r="S9" s="58">
        <f t="shared" si="7"/>
        <v>2.6869376936573711E-2</v>
      </c>
      <c r="T9" s="58">
        <f t="shared" si="8"/>
        <v>1.2929897088574061E-2</v>
      </c>
      <c r="U9" s="27"/>
      <c r="V9" s="62">
        <v>1168.2</v>
      </c>
      <c r="W9" s="58">
        <f t="shared" si="9"/>
        <v>2.6755163457970896E-2</v>
      </c>
      <c r="X9" s="58">
        <f t="shared" si="10"/>
        <v>1.4414727335880562E-2</v>
      </c>
      <c r="Y9" s="27"/>
      <c r="Z9" s="62">
        <v>1184.9000000000001</v>
      </c>
      <c r="AA9" s="58">
        <f t="shared" si="11"/>
        <v>2.6710699834312058E-2</v>
      </c>
      <c r="AB9" s="58">
        <f t="shared" si="12"/>
        <v>1.4295497346344943E-2</v>
      </c>
      <c r="AC9" s="27"/>
      <c r="AD9" s="62">
        <v>1201.3</v>
      </c>
      <c r="AE9" s="58">
        <f t="shared" si="13"/>
        <v>2.6556282606773365E-2</v>
      </c>
      <c r="AF9" s="58">
        <f t="shared" si="14"/>
        <v>1.384083044982698E-2</v>
      </c>
      <c r="AG9" s="27"/>
      <c r="AH9" s="62">
        <v>1215.2</v>
      </c>
      <c r="AI9" s="58">
        <f t="shared" si="15"/>
        <v>2.6427042920022969E-2</v>
      </c>
      <c r="AJ9" s="58">
        <f t="shared" si="16"/>
        <v>1.1570798301839824E-2</v>
      </c>
      <c r="AK9" s="27"/>
      <c r="AL9" s="62">
        <v>1225.3</v>
      </c>
      <c r="AM9" s="58">
        <f t="shared" si="17"/>
        <v>2.6425780070566517E-2</v>
      </c>
      <c r="AN9" s="58">
        <f t="shared" si="18"/>
        <v>8.3113890717576577E-3</v>
      </c>
      <c r="AO9" s="27"/>
      <c r="AP9" s="62">
        <v>1234.0999999999999</v>
      </c>
      <c r="AQ9" s="58">
        <f t="shared" si="19"/>
        <v>2.6504161073825503E-2</v>
      </c>
      <c r="AR9" s="58">
        <f t="shared" si="20"/>
        <v>7.1819146331510986E-3</v>
      </c>
      <c r="AS9" s="27"/>
      <c r="AT9" s="62">
        <v>1242.3</v>
      </c>
      <c r="AU9" s="58">
        <f t="shared" si="21"/>
        <v>2.6581051559494438E-2</v>
      </c>
      <c r="AV9" s="58">
        <f t="shared" si="22"/>
        <v>6.6445182724252927E-3</v>
      </c>
      <c r="AW9" s="27"/>
      <c r="AX9" s="62">
        <v>1245.8</v>
      </c>
      <c r="AY9" s="58">
        <f t="shared" si="23"/>
        <v>2.6638783400047897E-2</v>
      </c>
      <c r="AZ9" s="58">
        <f t="shared" si="24"/>
        <v>2.817354906222258E-3</v>
      </c>
      <c r="BA9" s="27"/>
      <c r="BB9" s="62">
        <v>1247.0999999999999</v>
      </c>
      <c r="BC9" s="58">
        <f t="shared" si="25"/>
        <v>2.6765708300782089E-2</v>
      </c>
      <c r="BD9" s="58">
        <f t="shared" si="26"/>
        <v>1.0435061807674284E-3</v>
      </c>
      <c r="BE9" s="27"/>
      <c r="BF9" s="62">
        <v>1247.7</v>
      </c>
      <c r="BG9" s="58">
        <f t="shared" si="27"/>
        <v>2.6858192103773323E-2</v>
      </c>
      <c r="BH9" s="58">
        <f t="shared" si="28"/>
        <v>4.8111618955992697E-4</v>
      </c>
      <c r="BI9" s="27"/>
      <c r="BJ9" s="62">
        <v>1247.8</v>
      </c>
      <c r="BK9" s="58">
        <f t="shared" si="29"/>
        <v>2.688638895412852E-2</v>
      </c>
      <c r="BL9" s="58">
        <f t="shared" si="30"/>
        <v>8.0147471347213894E-5</v>
      </c>
      <c r="BM9" s="27"/>
      <c r="BN9" s="62">
        <v>1248.3</v>
      </c>
      <c r="BO9" s="58">
        <f t="shared" si="31"/>
        <v>2.6874115983026872E-2</v>
      </c>
      <c r="BP9" s="58">
        <f>IF(BJ9&gt;0,BN9/BJ9-1,"")</f>
        <v>4.0070524122448603E-4</v>
      </c>
      <c r="BQ9" s="27"/>
      <c r="BR9" s="62"/>
      <c r="BS9" s="58"/>
      <c r="BT9" s="58"/>
      <c r="BU9" s="27"/>
      <c r="BV9" s="62"/>
      <c r="BW9" s="58"/>
      <c r="BX9" s="58"/>
    </row>
    <row r="10" spans="2:76" s="42" customFormat="1" hidden="1" outlineLevel="1" x14ac:dyDescent="0.2">
      <c r="B10" s="54" t="s">
        <v>51</v>
      </c>
      <c r="C10" s="62">
        <v>761.1</v>
      </c>
      <c r="D10" s="56">
        <f>C10/$C$69</f>
        <v>1.8767384056970392E-2</v>
      </c>
      <c r="E10" s="27"/>
      <c r="F10" s="62">
        <v>761.3</v>
      </c>
      <c r="G10" s="58">
        <f t="shared" si="2"/>
        <v>1.8674876122258745E-2</v>
      </c>
      <c r="H10" s="58">
        <f t="shared" si="3"/>
        <v>2.6277755879644538E-4</v>
      </c>
      <c r="I10" s="27"/>
      <c r="J10" s="62">
        <v>763.8</v>
      </c>
      <c r="K10" s="58">
        <f t="shared" si="4"/>
        <v>1.8438808888674302E-2</v>
      </c>
      <c r="L10" s="58">
        <f t="shared" si="5"/>
        <v>3.2838565611454928E-3</v>
      </c>
      <c r="M10" s="27"/>
      <c r="N10" s="62">
        <v>768.3</v>
      </c>
      <c r="O10" s="58">
        <f t="shared" si="0"/>
        <v>1.8207800702432921E-2</v>
      </c>
      <c r="P10" s="58">
        <f t="shared" si="6"/>
        <v>5.8915946582875911E-3</v>
      </c>
      <c r="Q10" s="27"/>
      <c r="R10" s="62">
        <v>772.3</v>
      </c>
      <c r="S10" s="58">
        <f t="shared" si="7"/>
        <v>1.8019468398850189E-2</v>
      </c>
      <c r="T10" s="58">
        <f t="shared" si="8"/>
        <v>5.2062996225432645E-3</v>
      </c>
      <c r="U10" s="27"/>
      <c r="V10" s="62">
        <v>778.3</v>
      </c>
      <c r="W10" s="58">
        <f t="shared" si="9"/>
        <v>1.7825324190497129E-2</v>
      </c>
      <c r="X10" s="58">
        <f t="shared" si="10"/>
        <v>7.7690016832836495E-3</v>
      </c>
      <c r="Y10" s="27"/>
      <c r="Z10" s="62">
        <v>783.1</v>
      </c>
      <c r="AA10" s="58">
        <f t="shared" si="11"/>
        <v>1.7653092278040149E-2</v>
      </c>
      <c r="AB10" s="58">
        <f t="shared" si="12"/>
        <v>6.1672876782732367E-3</v>
      </c>
      <c r="AC10" s="27"/>
      <c r="AD10" s="62">
        <v>789.3</v>
      </c>
      <c r="AE10" s="58">
        <f t="shared" si="13"/>
        <v>1.7448492351224688E-2</v>
      </c>
      <c r="AF10" s="58">
        <f t="shared" si="14"/>
        <v>7.9172519473884595E-3</v>
      </c>
      <c r="AG10" s="27"/>
      <c r="AH10" s="62">
        <v>795</v>
      </c>
      <c r="AI10" s="58">
        <f t="shared" si="15"/>
        <v>1.7288922910976185E-2</v>
      </c>
      <c r="AJ10" s="58">
        <f t="shared" si="16"/>
        <v>7.2215887495250541E-3</v>
      </c>
      <c r="AK10" s="27"/>
      <c r="AL10" s="62">
        <v>798.5</v>
      </c>
      <c r="AM10" s="58">
        <f t="shared" si="17"/>
        <v>1.7221076786376695E-2</v>
      </c>
      <c r="AN10" s="58">
        <f t="shared" si="18"/>
        <v>4.4025157232705503E-3</v>
      </c>
      <c r="AO10" s="27"/>
      <c r="AP10" s="62">
        <v>800.8</v>
      </c>
      <c r="AQ10" s="58">
        <f t="shared" si="19"/>
        <v>1.7198389261744964E-2</v>
      </c>
      <c r="AR10" s="58">
        <f t="shared" si="20"/>
        <v>2.8804007514089403E-3</v>
      </c>
      <c r="AS10" s="27"/>
      <c r="AT10" s="62">
        <v>802.1</v>
      </c>
      <c r="AU10" s="58">
        <f t="shared" si="21"/>
        <v>1.7162248616172011E-2</v>
      </c>
      <c r="AV10" s="58">
        <f t="shared" si="22"/>
        <v>1.6233766233766378E-3</v>
      </c>
      <c r="AW10" s="27"/>
      <c r="AX10" s="62">
        <v>801.4</v>
      </c>
      <c r="AY10" s="58">
        <f t="shared" si="23"/>
        <v>1.7136234561565569E-2</v>
      </c>
      <c r="AZ10" s="58">
        <f t="shared" si="24"/>
        <v>-8.727091385114516E-4</v>
      </c>
      <c r="BA10" s="27"/>
      <c r="BB10" s="62">
        <v>799</v>
      </c>
      <c r="BC10" s="58">
        <f t="shared" si="25"/>
        <v>1.7148425092073521E-2</v>
      </c>
      <c r="BD10" s="58">
        <f t="shared" si="26"/>
        <v>-2.9947591714499788E-3</v>
      </c>
      <c r="BE10" s="27"/>
      <c r="BF10" s="62">
        <v>796.7</v>
      </c>
      <c r="BG10" s="58">
        <f t="shared" si="27"/>
        <v>1.714989312260656E-2</v>
      </c>
      <c r="BH10" s="58">
        <f t="shared" si="28"/>
        <v>-2.8785982478096717E-3</v>
      </c>
      <c r="BI10" s="27"/>
      <c r="BJ10" s="62">
        <v>793.5</v>
      </c>
      <c r="BK10" s="58">
        <f t="shared" si="29"/>
        <v>1.709757143380428E-2</v>
      </c>
      <c r="BL10" s="58">
        <f t="shared" si="30"/>
        <v>-4.0165683444207678E-3</v>
      </c>
      <c r="BM10" s="27"/>
      <c r="BN10" s="62">
        <v>790.9</v>
      </c>
      <c r="BO10" s="58">
        <f t="shared" si="31"/>
        <v>1.7026947313126616E-2</v>
      </c>
      <c r="BP10" s="58">
        <f>IF(BJ10&gt;0,BN10/BJ10-1,"")</f>
        <v>-3.2766225582860908E-3</v>
      </c>
      <c r="BQ10" s="27"/>
      <c r="BR10" s="62"/>
      <c r="BS10" s="58"/>
      <c r="BT10" s="58"/>
      <c r="BU10" s="27"/>
      <c r="BV10" s="62"/>
      <c r="BW10" s="58"/>
      <c r="BX10" s="58"/>
    </row>
    <row r="11" spans="2:76" s="42" customFormat="1" hidden="1" outlineLevel="1" x14ac:dyDescent="0.2">
      <c r="B11" s="54" t="s">
        <v>52</v>
      </c>
      <c r="C11" s="62">
        <v>817.6</v>
      </c>
      <c r="D11" s="56">
        <f t="shared" si="1"/>
        <v>2.0160574438285363E-2</v>
      </c>
      <c r="E11" s="27"/>
      <c r="F11" s="62">
        <v>820.4</v>
      </c>
      <c r="G11" s="58">
        <f t="shared" si="2"/>
        <v>2.0124613648628758E-2</v>
      </c>
      <c r="H11" s="58">
        <f t="shared" si="3"/>
        <v>3.424657534246478E-3</v>
      </c>
      <c r="I11" s="27"/>
      <c r="J11" s="62">
        <v>825.7</v>
      </c>
      <c r="K11" s="58">
        <f t="shared" si="4"/>
        <v>1.9933129745192946E-2</v>
      </c>
      <c r="L11" s="58">
        <f t="shared" si="5"/>
        <v>6.4602632862018616E-3</v>
      </c>
      <c r="M11" s="27"/>
      <c r="N11" s="62">
        <v>837.1</v>
      </c>
      <c r="O11" s="58">
        <f t="shared" si="0"/>
        <v>1.9838279276332943E-2</v>
      </c>
      <c r="P11" s="58">
        <f t="shared" si="6"/>
        <v>1.380646723991763E-2</v>
      </c>
      <c r="Q11" s="27"/>
      <c r="R11" s="62">
        <v>848</v>
      </c>
      <c r="S11" s="58">
        <f t="shared" si="7"/>
        <v>1.9785716952252959E-2</v>
      </c>
      <c r="T11" s="58">
        <f t="shared" si="8"/>
        <v>1.3021144427189046E-2</v>
      </c>
      <c r="U11" s="27"/>
      <c r="V11" s="62">
        <v>864.2</v>
      </c>
      <c r="W11" s="58">
        <f t="shared" si="9"/>
        <v>1.9792682982689994E-2</v>
      </c>
      <c r="X11" s="58">
        <f t="shared" si="10"/>
        <v>1.9103773584905781E-2</v>
      </c>
      <c r="Y11" s="27"/>
      <c r="Z11" s="62">
        <v>877.5</v>
      </c>
      <c r="AA11" s="58">
        <f t="shared" si="11"/>
        <v>1.978111157448631E-2</v>
      </c>
      <c r="AB11" s="58">
        <f t="shared" si="12"/>
        <v>1.5389956028696972E-2</v>
      </c>
      <c r="AC11" s="27"/>
      <c r="AD11" s="62">
        <v>892.6</v>
      </c>
      <c r="AE11" s="58">
        <f t="shared" si="13"/>
        <v>1.9732071801220268E-2</v>
      </c>
      <c r="AF11" s="58">
        <f t="shared" si="14"/>
        <v>1.7207977207977176E-2</v>
      </c>
      <c r="AG11" s="27"/>
      <c r="AH11" s="62">
        <v>905</v>
      </c>
      <c r="AI11" s="58">
        <f t="shared" si="15"/>
        <v>1.9681100923815656E-2</v>
      </c>
      <c r="AJ11" s="58">
        <f t="shared" si="16"/>
        <v>1.3892000896258194E-2</v>
      </c>
      <c r="AK11" s="27"/>
      <c r="AL11" s="62">
        <v>912.1</v>
      </c>
      <c r="AM11" s="58">
        <f t="shared" si="17"/>
        <v>1.96710634149708E-2</v>
      </c>
      <c r="AN11" s="58">
        <f t="shared" si="18"/>
        <v>7.8453038674033415E-3</v>
      </c>
      <c r="AO11" s="27"/>
      <c r="AP11" s="62">
        <v>917.5</v>
      </c>
      <c r="AQ11" s="58">
        <f t="shared" si="19"/>
        <v>1.9704697986577181E-2</v>
      </c>
      <c r="AR11" s="58">
        <f t="shared" si="20"/>
        <v>5.9204034645323755E-3</v>
      </c>
      <c r="AS11" s="27"/>
      <c r="AT11" s="62">
        <v>920.9</v>
      </c>
      <c r="AU11" s="58">
        <f t="shared" si="21"/>
        <v>1.9704169992061843E-2</v>
      </c>
      <c r="AV11" s="58">
        <f t="shared" si="22"/>
        <v>3.7057220708447414E-3</v>
      </c>
      <c r="AW11" s="27"/>
      <c r="AX11" s="62">
        <v>922.1</v>
      </c>
      <c r="AY11" s="58">
        <f t="shared" si="23"/>
        <v>1.9717147353655616E-2</v>
      </c>
      <c r="AZ11" s="58">
        <f t="shared" si="24"/>
        <v>1.3030730806820046E-3</v>
      </c>
      <c r="BA11" s="27"/>
      <c r="BB11" s="62">
        <v>920.9</v>
      </c>
      <c r="BC11" s="58">
        <f t="shared" si="25"/>
        <v>1.9764686692478731E-2</v>
      </c>
      <c r="BD11" s="58">
        <f t="shared" si="26"/>
        <v>-1.3013772909663546E-3</v>
      </c>
      <c r="BE11" s="27"/>
      <c r="BF11" s="62">
        <v>919.2</v>
      </c>
      <c r="BG11" s="58">
        <f t="shared" si="27"/>
        <v>1.9786847945650748E-2</v>
      </c>
      <c r="BH11" s="58">
        <f t="shared" si="28"/>
        <v>-1.8460201976326918E-3</v>
      </c>
      <c r="BI11" s="27"/>
      <c r="BJ11" s="62">
        <v>917.8</v>
      </c>
      <c r="BK11" s="58">
        <f t="shared" si="29"/>
        <v>1.9775867752924472E-2</v>
      </c>
      <c r="BL11" s="58">
        <f t="shared" si="30"/>
        <v>-1.5230635335075071E-3</v>
      </c>
      <c r="BM11" s="27"/>
      <c r="BN11" s="62">
        <v>916.8</v>
      </c>
      <c r="BO11" s="58">
        <f t="shared" si="31"/>
        <v>1.9737394483088228E-2</v>
      </c>
      <c r="BP11" s="58">
        <f t="shared" ref="BP11:BP69" si="32">IF(BJ11&gt;0,BN11/BJ11-1,"")</f>
        <v>-1.0895619960775704E-3</v>
      </c>
      <c r="BQ11" s="27"/>
      <c r="BR11" s="62"/>
      <c r="BS11" s="58"/>
      <c r="BT11" s="58"/>
      <c r="BU11" s="27"/>
      <c r="BV11" s="62"/>
      <c r="BW11" s="58"/>
      <c r="BX11" s="58"/>
    </row>
    <row r="12" spans="2:76" s="42" customFormat="1" hidden="1" outlineLevel="1" x14ac:dyDescent="0.2">
      <c r="B12" s="54" t="s">
        <v>53</v>
      </c>
      <c r="C12" s="62">
        <v>459.6</v>
      </c>
      <c r="D12" s="56">
        <f t="shared" si="1"/>
        <v>1.1332925650484289E-2</v>
      </c>
      <c r="E12" s="27"/>
      <c r="F12" s="62">
        <v>461.6</v>
      </c>
      <c r="G12" s="58">
        <f t="shared" si="2"/>
        <v>1.132316145807781E-2</v>
      </c>
      <c r="H12" s="58">
        <f t="shared" si="3"/>
        <v>4.3516100957354809E-3</v>
      </c>
      <c r="I12" s="27"/>
      <c r="J12" s="62">
        <v>466.2</v>
      </c>
      <c r="K12" s="58">
        <f t="shared" si="4"/>
        <v>1.1254481152003089E-2</v>
      </c>
      <c r="L12" s="58">
        <f t="shared" si="5"/>
        <v>9.9653379549393684E-3</v>
      </c>
      <c r="M12" s="27"/>
      <c r="N12" s="62">
        <v>471</v>
      </c>
      <c r="O12" s="58">
        <f t="shared" si="0"/>
        <v>1.1162142562600424E-2</v>
      </c>
      <c r="P12" s="58">
        <f t="shared" si="6"/>
        <v>1.0296010296010349E-2</v>
      </c>
      <c r="Q12" s="27"/>
      <c r="R12" s="62">
        <v>475.7</v>
      </c>
      <c r="S12" s="58">
        <f t="shared" si="7"/>
        <v>1.1099133908239071E-2</v>
      </c>
      <c r="T12" s="58">
        <f t="shared" si="8"/>
        <v>9.9787685774945789E-3</v>
      </c>
      <c r="U12" s="27"/>
      <c r="V12" s="62">
        <v>485.2</v>
      </c>
      <c r="W12" s="58">
        <f t="shared" si="9"/>
        <v>1.1112485284889128E-2</v>
      </c>
      <c r="X12" s="58">
        <f t="shared" si="10"/>
        <v>1.9970569686777351E-2</v>
      </c>
      <c r="Y12" s="27"/>
      <c r="Z12" s="62">
        <v>492</v>
      </c>
      <c r="AA12" s="58">
        <f t="shared" si="11"/>
        <v>1.1090948028088051E-2</v>
      </c>
      <c r="AB12" s="58">
        <f t="shared" si="12"/>
        <v>1.4014839241550003E-2</v>
      </c>
      <c r="AC12" s="27"/>
      <c r="AD12" s="62">
        <v>501.4</v>
      </c>
      <c r="AE12" s="58">
        <f t="shared" si="13"/>
        <v>1.1084092315854629E-2</v>
      </c>
      <c r="AF12" s="58">
        <f t="shared" si="14"/>
        <v>1.9105691056910512E-2</v>
      </c>
      <c r="AG12" s="27"/>
      <c r="AH12" s="62">
        <v>507.5</v>
      </c>
      <c r="AI12" s="58">
        <f t="shared" si="15"/>
        <v>1.1036639468327563E-2</v>
      </c>
      <c r="AJ12" s="58">
        <f t="shared" si="16"/>
        <v>1.2165935380933357E-2</v>
      </c>
      <c r="AK12" s="27"/>
      <c r="AL12" s="62">
        <v>512.9</v>
      </c>
      <c r="AM12" s="58">
        <f t="shared" si="17"/>
        <v>1.1061603360967572E-2</v>
      </c>
      <c r="AN12" s="58">
        <f t="shared" si="18"/>
        <v>1.0640394088669902E-2</v>
      </c>
      <c r="AO12" s="27"/>
      <c r="AP12" s="62">
        <v>516.79999999999995</v>
      </c>
      <c r="AQ12" s="58">
        <f t="shared" si="19"/>
        <v>1.1099060402684564E-2</v>
      </c>
      <c r="AR12" s="58">
        <f t="shared" si="20"/>
        <v>7.6038214076816768E-3</v>
      </c>
      <c r="AS12" s="27"/>
      <c r="AT12" s="62">
        <v>519.20000000000005</v>
      </c>
      <c r="AU12" s="58">
        <f t="shared" si="21"/>
        <v>1.1109137865000011E-2</v>
      </c>
      <c r="AV12" s="58">
        <f t="shared" si="22"/>
        <v>4.6439628482974893E-3</v>
      </c>
      <c r="AW12" s="27"/>
      <c r="AX12" s="62">
        <v>520.20000000000005</v>
      </c>
      <c r="AY12" s="58">
        <f t="shared" si="23"/>
        <v>1.1123370625064148E-2</v>
      </c>
      <c r="AZ12" s="58">
        <f t="shared" si="24"/>
        <v>1.9260400616332163E-3</v>
      </c>
      <c r="BA12" s="27"/>
      <c r="BB12" s="62">
        <v>521.29999999999995</v>
      </c>
      <c r="BC12" s="58">
        <f t="shared" si="25"/>
        <v>1.1188327910510547E-2</v>
      </c>
      <c r="BD12" s="58">
        <f t="shared" si="26"/>
        <v>2.1145713187233905E-3</v>
      </c>
      <c r="BE12" s="27"/>
      <c r="BF12" s="62">
        <v>521.6</v>
      </c>
      <c r="BG12" s="58">
        <f t="shared" si="27"/>
        <v>1.1228046005713045E-2</v>
      </c>
      <c r="BH12" s="58">
        <f t="shared" si="28"/>
        <v>5.754843660081832E-4</v>
      </c>
      <c r="BI12" s="27"/>
      <c r="BJ12" s="62">
        <v>521.70000000000005</v>
      </c>
      <c r="BK12" s="58">
        <f t="shared" si="29"/>
        <v>1.124108760808531E-2</v>
      </c>
      <c r="BL12" s="58">
        <f t="shared" si="30"/>
        <v>1.9171779141102796E-4</v>
      </c>
      <c r="BM12" s="27"/>
      <c r="BN12" s="62">
        <v>521.4</v>
      </c>
      <c r="BO12" s="58">
        <f t="shared" si="31"/>
        <v>1.1224997255107115E-2</v>
      </c>
      <c r="BP12" s="58">
        <f t="shared" si="32"/>
        <v>-5.7504312823475345E-4</v>
      </c>
      <c r="BQ12" s="27"/>
      <c r="BR12" s="62"/>
      <c r="BS12" s="58"/>
      <c r="BT12" s="58"/>
      <c r="BU12" s="27"/>
      <c r="BV12" s="62"/>
      <c r="BW12" s="58"/>
      <c r="BX12" s="58"/>
    </row>
    <row r="13" spans="2:76" s="42" customFormat="1" hidden="1" outlineLevel="1" x14ac:dyDescent="0.2">
      <c r="B13" s="54" t="s">
        <v>54</v>
      </c>
      <c r="C13" s="62">
        <v>643.9</v>
      </c>
      <c r="D13" s="56">
        <f t="shared" si="1"/>
        <v>1.5877438699623221E-2</v>
      </c>
      <c r="E13" s="27"/>
      <c r="F13" s="62">
        <v>643.79999999999995</v>
      </c>
      <c r="G13" s="58">
        <f t="shared" si="2"/>
        <v>1.5792572241573859E-2</v>
      </c>
      <c r="H13" s="58">
        <f t="shared" si="3"/>
        <v>-1.5530361857429842E-4</v>
      </c>
      <c r="I13" s="27"/>
      <c r="J13" s="62">
        <v>645.29999999999995</v>
      </c>
      <c r="K13" s="58">
        <f t="shared" si="4"/>
        <v>1.5578113872560261E-2</v>
      </c>
      <c r="L13" s="58">
        <f t="shared" si="5"/>
        <v>2.3299161230194709E-3</v>
      </c>
      <c r="M13" s="27"/>
      <c r="N13" s="62">
        <v>648.4</v>
      </c>
      <c r="O13" s="58">
        <f t="shared" si="0"/>
        <v>1.536631260634844E-2</v>
      </c>
      <c r="P13" s="58">
        <f t="shared" si="6"/>
        <v>4.8039671470634371E-3</v>
      </c>
      <c r="Q13" s="27"/>
      <c r="R13" s="62">
        <v>651.29999999999995</v>
      </c>
      <c r="S13" s="58">
        <f t="shared" si="7"/>
        <v>1.5196270579012208E-2</v>
      </c>
      <c r="T13" s="58">
        <f t="shared" si="8"/>
        <v>4.4725478099938432E-3</v>
      </c>
      <c r="U13" s="27"/>
      <c r="V13" s="62">
        <v>655.1</v>
      </c>
      <c r="W13" s="58">
        <f t="shared" si="9"/>
        <v>1.5003687366304344E-2</v>
      </c>
      <c r="X13" s="58">
        <f t="shared" si="10"/>
        <v>5.834484876401147E-3</v>
      </c>
      <c r="Y13" s="27"/>
      <c r="Z13" s="62">
        <v>657.8</v>
      </c>
      <c r="AA13" s="58">
        <f t="shared" si="11"/>
        <v>1.4828507343244552E-2</v>
      </c>
      <c r="AB13" s="58">
        <f t="shared" si="12"/>
        <v>4.1215081666921005E-3</v>
      </c>
      <c r="AC13" s="27"/>
      <c r="AD13" s="62">
        <v>661.7</v>
      </c>
      <c r="AE13" s="58">
        <f t="shared" si="13"/>
        <v>1.4627730126447963E-2</v>
      </c>
      <c r="AF13" s="58">
        <f t="shared" si="14"/>
        <v>5.9288537549408993E-3</v>
      </c>
      <c r="AG13" s="27"/>
      <c r="AH13" s="62">
        <v>664.2</v>
      </c>
      <c r="AI13" s="58">
        <f t="shared" si="15"/>
        <v>1.4444405782981612E-2</v>
      </c>
      <c r="AJ13" s="58">
        <f t="shared" si="16"/>
        <v>3.778147196614734E-3</v>
      </c>
      <c r="AK13" s="27"/>
      <c r="AL13" s="62">
        <v>665.7</v>
      </c>
      <c r="AM13" s="58">
        <f t="shared" si="17"/>
        <v>1.4357007910696263E-2</v>
      </c>
      <c r="AN13" s="58">
        <f t="shared" si="18"/>
        <v>2.258355916892496E-3</v>
      </c>
      <c r="AO13" s="27"/>
      <c r="AP13" s="62">
        <v>666.6</v>
      </c>
      <c r="AQ13" s="58">
        <f t="shared" si="19"/>
        <v>1.4316241610738255E-2</v>
      </c>
      <c r="AR13" s="58">
        <f t="shared" si="20"/>
        <v>1.3519603424965165E-3</v>
      </c>
      <c r="AS13" s="27"/>
      <c r="AT13" s="62">
        <v>667.6</v>
      </c>
      <c r="AU13" s="58">
        <f t="shared" si="21"/>
        <v>1.4284399920404482E-2</v>
      </c>
      <c r="AV13" s="58">
        <f t="shared" si="22"/>
        <v>1.500150015001589E-3</v>
      </c>
      <c r="AW13" s="27"/>
      <c r="AX13" s="62">
        <v>664.4</v>
      </c>
      <c r="AY13" s="58">
        <f t="shared" si="23"/>
        <v>1.4206780936740908E-2</v>
      </c>
      <c r="AZ13" s="58">
        <f t="shared" si="24"/>
        <v>-4.7932893948472444E-3</v>
      </c>
      <c r="BA13" s="27"/>
      <c r="BB13" s="62">
        <v>658.5</v>
      </c>
      <c r="BC13" s="58">
        <f t="shared" si="25"/>
        <v>1.4132963608423548E-2</v>
      </c>
      <c r="BD13" s="58">
        <f t="shared" si="26"/>
        <v>-8.8801926550270416E-3</v>
      </c>
      <c r="BE13" s="27"/>
      <c r="BF13" s="62">
        <v>653.9</v>
      </c>
      <c r="BG13" s="58">
        <f t="shared" si="27"/>
        <v>1.4075957214600764E-2</v>
      </c>
      <c r="BH13" s="58">
        <f t="shared" si="28"/>
        <v>-6.9855732725893072E-3</v>
      </c>
      <c r="BI13" s="27"/>
      <c r="BJ13" s="62">
        <v>648.9</v>
      </c>
      <c r="BK13" s="58">
        <f t="shared" si="29"/>
        <v>1.3981870325640324E-2</v>
      </c>
      <c r="BL13" s="58">
        <f t="shared" si="30"/>
        <v>-7.6464291176020494E-3</v>
      </c>
      <c r="BM13" s="27"/>
      <c r="BN13" s="62">
        <v>644</v>
      </c>
      <c r="BO13" s="58">
        <f t="shared" si="31"/>
        <v>1.3864400138644001E-2</v>
      </c>
      <c r="BP13" s="58">
        <f t="shared" si="32"/>
        <v>-7.5512405609492461E-3</v>
      </c>
      <c r="BQ13" s="27"/>
      <c r="BR13" s="62"/>
      <c r="BS13" s="58"/>
      <c r="BT13" s="58"/>
      <c r="BU13" s="27"/>
      <c r="BV13" s="62"/>
      <c r="BW13" s="58"/>
      <c r="BX13" s="58"/>
    </row>
    <row r="14" spans="2:76" s="42" customFormat="1" hidden="1" outlineLevel="1" x14ac:dyDescent="0.2">
      <c r="B14" s="54" t="s">
        <v>55</v>
      </c>
      <c r="C14" s="62">
        <v>1269.4000000000001</v>
      </c>
      <c r="D14" s="56">
        <f t="shared" si="1"/>
        <v>3.1301165841437675E-2</v>
      </c>
      <c r="E14" s="27"/>
      <c r="F14" s="62">
        <v>1282.3</v>
      </c>
      <c r="G14" s="58">
        <f t="shared" si="2"/>
        <v>3.1455134180444488E-2</v>
      </c>
      <c r="H14" s="58">
        <f t="shared" si="3"/>
        <v>1.0162281392783967E-2</v>
      </c>
      <c r="I14" s="27"/>
      <c r="J14" s="62">
        <v>1320.2</v>
      </c>
      <c r="K14" s="58">
        <f t="shared" si="4"/>
        <v>3.1870797976993735E-2</v>
      </c>
      <c r="L14" s="58">
        <f t="shared" si="5"/>
        <v>2.9556266084379779E-2</v>
      </c>
      <c r="M14" s="27"/>
      <c r="N14" s="62">
        <v>1356.5</v>
      </c>
      <c r="O14" s="58">
        <f t="shared" si="0"/>
        <v>3.2147444556618845E-2</v>
      </c>
      <c r="P14" s="58">
        <f t="shared" si="6"/>
        <v>2.7495833964550798E-2</v>
      </c>
      <c r="Q14" s="27"/>
      <c r="R14" s="62">
        <v>1392</v>
      </c>
      <c r="S14" s="58">
        <f t="shared" si="7"/>
        <v>3.247844103483033E-2</v>
      </c>
      <c r="T14" s="58">
        <f t="shared" si="8"/>
        <v>2.617029119056391E-2</v>
      </c>
      <c r="U14" s="27"/>
      <c r="V14" s="62">
        <v>1438.4</v>
      </c>
      <c r="W14" s="58">
        <f t="shared" si="9"/>
        <v>3.2943526038302806E-2</v>
      </c>
      <c r="X14" s="58">
        <f t="shared" si="10"/>
        <v>3.3333333333333437E-2</v>
      </c>
      <c r="Y14" s="27"/>
      <c r="Z14" s="62">
        <v>1473.5</v>
      </c>
      <c r="AA14" s="58">
        <f t="shared" si="11"/>
        <v>3.3216487641032001E-2</v>
      </c>
      <c r="AB14" s="58">
        <f t="shared" si="12"/>
        <v>2.4402113459399244E-2</v>
      </c>
      <c r="AC14" s="27"/>
      <c r="AD14" s="62">
        <v>1510.4</v>
      </c>
      <c r="AE14" s="58">
        <f t="shared" si="13"/>
        <v>3.3389335927137678E-2</v>
      </c>
      <c r="AF14" s="58">
        <f t="shared" si="14"/>
        <v>2.5042416016287872E-2</v>
      </c>
      <c r="AG14" s="27"/>
      <c r="AH14" s="62">
        <v>1543.2</v>
      </c>
      <c r="AI14" s="58">
        <f t="shared" si="15"/>
        <v>3.3560082812853394E-2</v>
      </c>
      <c r="AJ14" s="58">
        <f t="shared" si="16"/>
        <v>2.1716101694915224E-2</v>
      </c>
      <c r="AK14" s="27"/>
      <c r="AL14" s="62">
        <v>1559.6</v>
      </c>
      <c r="AM14" s="58">
        <f t="shared" si="17"/>
        <v>3.3635555862283145E-2</v>
      </c>
      <c r="AN14" s="58">
        <f t="shared" si="18"/>
        <v>1.062726801451519E-2</v>
      </c>
      <c r="AO14" s="27"/>
      <c r="AP14" s="62">
        <v>1573</v>
      </c>
      <c r="AQ14" s="58">
        <f t="shared" si="19"/>
        <v>3.3782550335570469E-2</v>
      </c>
      <c r="AR14" s="58">
        <f t="shared" si="20"/>
        <v>8.591946652988014E-3</v>
      </c>
      <c r="AS14" s="27"/>
      <c r="AT14" s="62">
        <v>1588</v>
      </c>
      <c r="AU14" s="58">
        <f t="shared" si="21"/>
        <v>3.3977871590177226E-2</v>
      </c>
      <c r="AV14" s="58">
        <f t="shared" si="22"/>
        <v>9.5359186268277885E-3</v>
      </c>
      <c r="AW14" s="27"/>
      <c r="AX14" s="62">
        <v>1604.6</v>
      </c>
      <c r="AY14" s="58">
        <f t="shared" si="23"/>
        <v>3.4310958294844159E-2</v>
      </c>
      <c r="AZ14" s="58">
        <f t="shared" si="24"/>
        <v>1.0453400503778187E-2</v>
      </c>
      <c r="BA14" s="27"/>
      <c r="BB14" s="62">
        <v>1614</v>
      </c>
      <c r="BC14" s="58">
        <f t="shared" si="25"/>
        <v>3.46402479331748E-2</v>
      </c>
      <c r="BD14" s="58">
        <f t="shared" si="26"/>
        <v>5.8581577963356946E-3</v>
      </c>
      <c r="BE14" s="27"/>
      <c r="BF14" s="62">
        <v>1624.6</v>
      </c>
      <c r="BG14" s="58">
        <f t="shared" si="27"/>
        <v>3.4971402494021107E-2</v>
      </c>
      <c r="BH14" s="58">
        <f t="shared" si="28"/>
        <v>6.5675340768276413E-3</v>
      </c>
      <c r="BI14" s="27"/>
      <c r="BJ14" s="62">
        <v>1635.1</v>
      </c>
      <c r="BK14" s="58">
        <f t="shared" si="29"/>
        <v>3.5231555200268903E-2</v>
      </c>
      <c r="BL14" s="58">
        <f t="shared" si="30"/>
        <v>6.4631293856949323E-3</v>
      </c>
      <c r="BM14" s="27"/>
      <c r="BN14" s="62">
        <v>1643.2</v>
      </c>
      <c r="BO14" s="58">
        <f t="shared" si="31"/>
        <v>3.5375748925186058E-2</v>
      </c>
      <c r="BP14" s="58">
        <f t="shared" si="32"/>
        <v>4.9538254541008353E-3</v>
      </c>
      <c r="BQ14" s="27"/>
      <c r="BR14" s="62"/>
      <c r="BS14" s="58"/>
      <c r="BT14" s="58"/>
      <c r="BU14" s="27"/>
      <c r="BV14" s="62"/>
      <c r="BW14" s="58"/>
      <c r="BX14" s="58"/>
    </row>
    <row r="15" spans="2:76" s="42" customFormat="1" hidden="1" outlineLevel="1" x14ac:dyDescent="0.2">
      <c r="B15" s="54" t="s">
        <v>56</v>
      </c>
      <c r="C15" s="62">
        <v>1713.3</v>
      </c>
      <c r="D15" s="56">
        <f t="shared" si="1"/>
        <v>4.2246957173574261E-2</v>
      </c>
      <c r="E15" s="27"/>
      <c r="F15" s="62">
        <v>1723.5</v>
      </c>
      <c r="G15" s="58">
        <f t="shared" si="2"/>
        <v>4.2277878624343818E-2</v>
      </c>
      <c r="H15" s="58">
        <f t="shared" si="3"/>
        <v>5.9534232183506841E-3</v>
      </c>
      <c r="I15" s="27"/>
      <c r="J15" s="62">
        <v>1739.5</v>
      </c>
      <c r="K15" s="58">
        <f t="shared" si="4"/>
        <v>4.1993071565657174E-2</v>
      </c>
      <c r="L15" s="58">
        <f t="shared" si="5"/>
        <v>9.2834348709023295E-3</v>
      </c>
      <c r="M15" s="27"/>
      <c r="N15" s="62">
        <v>1756.6</v>
      </c>
      <c r="O15" s="58">
        <f t="shared" si="0"/>
        <v>4.1629341030708929E-2</v>
      </c>
      <c r="P15" s="58">
        <f t="shared" si="6"/>
        <v>9.830411037654363E-3</v>
      </c>
      <c r="Q15" s="27"/>
      <c r="R15" s="62">
        <v>1773.3</v>
      </c>
      <c r="S15" s="58">
        <f t="shared" si="7"/>
        <v>4.1375013999328032E-2</v>
      </c>
      <c r="T15" s="58">
        <f t="shared" si="8"/>
        <v>9.5070021632699397E-3</v>
      </c>
      <c r="U15" s="27"/>
      <c r="V15" s="62">
        <v>1796.2</v>
      </c>
      <c r="W15" s="58">
        <f t="shared" si="9"/>
        <v>4.1138182334538032E-2</v>
      </c>
      <c r="X15" s="58">
        <f t="shared" si="10"/>
        <v>1.2913776574747793E-2</v>
      </c>
      <c r="Y15" s="27"/>
      <c r="Z15" s="62">
        <v>1819.6</v>
      </c>
      <c r="AA15" s="58">
        <f t="shared" si="11"/>
        <v>4.1018473642091498E-2</v>
      </c>
      <c r="AB15" s="58">
        <f t="shared" si="12"/>
        <v>1.3027502505288835E-2</v>
      </c>
      <c r="AC15" s="27"/>
      <c r="AD15" s="62">
        <v>1846.4</v>
      </c>
      <c r="AE15" s="58">
        <f t="shared" si="13"/>
        <v>4.0817048368556021E-2</v>
      </c>
      <c r="AF15" s="58">
        <f t="shared" si="14"/>
        <v>1.4728511760826679E-2</v>
      </c>
      <c r="AG15" s="27"/>
      <c r="AH15" s="62">
        <v>1872.2</v>
      </c>
      <c r="AI15" s="58">
        <f t="shared" si="15"/>
        <v>4.0714869778527812E-2</v>
      </c>
      <c r="AJ15" s="58">
        <f t="shared" si="16"/>
        <v>1.3973136915077955E-2</v>
      </c>
      <c r="AK15" s="27"/>
      <c r="AL15" s="62">
        <v>1893.6</v>
      </c>
      <c r="AM15" s="58">
        <f t="shared" si="17"/>
        <v>4.0838861618889048E-2</v>
      </c>
      <c r="AN15" s="58">
        <f t="shared" si="18"/>
        <v>1.1430402734750489E-2</v>
      </c>
      <c r="AO15" s="27"/>
      <c r="AP15" s="62">
        <v>1910.4</v>
      </c>
      <c r="AQ15" s="58">
        <f t="shared" si="19"/>
        <v>4.1028724832214765E-2</v>
      </c>
      <c r="AR15" s="58">
        <f t="shared" si="20"/>
        <v>8.8719898605831293E-3</v>
      </c>
      <c r="AS15" s="27"/>
      <c r="AT15" s="62">
        <v>1925.2</v>
      </c>
      <c r="AU15" s="58">
        <f t="shared" si="21"/>
        <v>4.1192820141945335E-2</v>
      </c>
      <c r="AV15" s="58">
        <f t="shared" si="22"/>
        <v>7.7470686767169283E-3</v>
      </c>
      <c r="AW15" s="27"/>
      <c r="AX15" s="62">
        <v>1934.6</v>
      </c>
      <c r="AY15" s="58">
        <f t="shared" si="23"/>
        <v>4.1367306442232028E-2</v>
      </c>
      <c r="AZ15" s="58">
        <f t="shared" si="24"/>
        <v>4.882609599002663E-3</v>
      </c>
      <c r="BA15" s="27"/>
      <c r="BB15" s="62">
        <v>1936.5</v>
      </c>
      <c r="BC15" s="58">
        <f t="shared" si="25"/>
        <v>4.156185881201549E-2</v>
      </c>
      <c r="BD15" s="58">
        <f t="shared" si="26"/>
        <v>9.8211516592572323E-4</v>
      </c>
      <c r="BE15" s="27"/>
      <c r="BF15" s="62">
        <v>1937.7</v>
      </c>
      <c r="BG15" s="58">
        <f t="shared" si="27"/>
        <v>4.1711243760103843E-2</v>
      </c>
      <c r="BH15" s="58">
        <f t="shared" si="28"/>
        <v>6.1967467079782068E-4</v>
      </c>
      <c r="BI15" s="27"/>
      <c r="BJ15" s="62">
        <v>1939.8</v>
      </c>
      <c r="BK15" s="58">
        <f t="shared" si="29"/>
        <v>4.1796936442713976E-2</v>
      </c>
      <c r="BL15" s="58">
        <f t="shared" si="30"/>
        <v>1.0837590958352461E-3</v>
      </c>
      <c r="BM15" s="27"/>
      <c r="BN15" s="62">
        <v>1941.4</v>
      </c>
      <c r="BO15" s="58">
        <f t="shared" si="31"/>
        <v>4.179556898938426E-2</v>
      </c>
      <c r="BP15" s="58">
        <f t="shared" si="32"/>
        <v>8.2482730178368158E-4</v>
      </c>
      <c r="BQ15" s="27"/>
      <c r="BR15" s="62"/>
      <c r="BS15" s="58"/>
      <c r="BT15" s="58"/>
      <c r="BU15" s="27"/>
      <c r="BV15" s="62"/>
      <c r="BW15" s="58"/>
      <c r="BX15" s="58"/>
    </row>
    <row r="16" spans="2:76" ht="15" collapsed="1" x14ac:dyDescent="0.25">
      <c r="B16" s="52" t="s">
        <v>1</v>
      </c>
      <c r="C16" s="61">
        <v>1200.8</v>
      </c>
      <c r="D16" s="56">
        <f t="shared" si="1"/>
        <v>2.9609610794389757E-2</v>
      </c>
      <c r="E16" s="27"/>
      <c r="F16" s="61">
        <v>1203.2</v>
      </c>
      <c r="G16" s="56">
        <f t="shared" si="2"/>
        <v>2.9514791738213218E-2</v>
      </c>
      <c r="H16" s="56">
        <f t="shared" si="3"/>
        <v>1.9986675549634736E-3</v>
      </c>
      <c r="I16" s="27"/>
      <c r="J16" s="61">
        <v>1217.5999999999999</v>
      </c>
      <c r="K16" s="56">
        <f t="shared" si="4"/>
        <v>2.9393943051649423E-2</v>
      </c>
      <c r="L16" s="56">
        <f t="shared" si="5"/>
        <v>1.1968085106382809E-2</v>
      </c>
      <c r="M16" s="27"/>
      <c r="N16" s="61">
        <v>1231.4000000000001</v>
      </c>
      <c r="O16" s="56">
        <f t="shared" si="0"/>
        <v>2.918272261483262E-2</v>
      </c>
      <c r="P16" s="56">
        <f t="shared" si="6"/>
        <v>1.1333771353482458E-2</v>
      </c>
      <c r="Q16" s="27"/>
      <c r="R16" s="61">
        <v>1244.5</v>
      </c>
      <c r="S16" s="56">
        <f t="shared" si="7"/>
        <v>2.9036939560234443E-2</v>
      </c>
      <c r="T16" s="56">
        <f t="shared" si="8"/>
        <v>1.0638297872340274E-2</v>
      </c>
      <c r="U16" s="27"/>
      <c r="V16" s="61">
        <v>1263.8</v>
      </c>
      <c r="W16" s="56">
        <f t="shared" si="9"/>
        <v>2.8944680344276337E-2</v>
      </c>
      <c r="X16" s="56">
        <f t="shared" si="10"/>
        <v>1.5508236239453632E-2</v>
      </c>
      <c r="Y16" s="27"/>
      <c r="Z16" s="61">
        <v>1283</v>
      </c>
      <c r="AA16" s="56">
        <f t="shared" si="11"/>
        <v>2.8922126666741807E-2</v>
      </c>
      <c r="AB16" s="56">
        <f t="shared" si="12"/>
        <v>1.5192277259060027E-2</v>
      </c>
      <c r="AC16" s="27"/>
      <c r="AD16" s="61">
        <v>1309.4000000000001</v>
      </c>
      <c r="AE16" s="56">
        <f t="shared" si="13"/>
        <v>2.8945972234503493E-2</v>
      </c>
      <c r="AF16" s="56">
        <f t="shared" si="14"/>
        <v>2.0576773187841013E-2</v>
      </c>
      <c r="AG16" s="27"/>
      <c r="AH16" s="61">
        <v>1336.4</v>
      </c>
      <c r="AI16" s="56">
        <f t="shared" si="15"/>
        <v>2.9062788148715185E-2</v>
      </c>
      <c r="AJ16" s="56">
        <f t="shared" si="16"/>
        <v>2.0620131357873772E-2</v>
      </c>
      <c r="AK16" s="27"/>
      <c r="AL16" s="61">
        <v>1344.5</v>
      </c>
      <c r="AM16" s="56">
        <f t="shared" si="17"/>
        <v>2.8996540687894135E-2</v>
      </c>
      <c r="AN16" s="56">
        <f t="shared" si="18"/>
        <v>6.0610595630050668E-3</v>
      </c>
      <c r="AO16" s="27"/>
      <c r="AP16" s="61">
        <v>1343.8</v>
      </c>
      <c r="AQ16" s="56">
        <f t="shared" si="19"/>
        <v>2.8860134228187919E-2</v>
      </c>
      <c r="AR16" s="56">
        <f t="shared" si="20"/>
        <v>-5.20639642989984E-4</v>
      </c>
      <c r="AS16" s="27"/>
      <c r="AT16" s="61">
        <v>1344.5</v>
      </c>
      <c r="AU16" s="56">
        <f t="shared" si="21"/>
        <v>2.8767788635386198E-2</v>
      </c>
      <c r="AV16" s="56">
        <f t="shared" si="22"/>
        <v>5.2091084982897051E-4</v>
      </c>
      <c r="AW16" s="27"/>
      <c r="AX16" s="61">
        <v>1340.7</v>
      </c>
      <c r="AY16" s="56">
        <f t="shared" si="23"/>
        <v>2.8668018064251257E-2</v>
      </c>
      <c r="AZ16" s="56">
        <f t="shared" si="24"/>
        <v>-2.8263294905168657E-3</v>
      </c>
      <c r="BA16" s="27"/>
      <c r="BB16" s="61">
        <v>1334.5</v>
      </c>
      <c r="BC16" s="56">
        <f t="shared" si="25"/>
        <v>2.8641518504846201E-2</v>
      </c>
      <c r="BD16" s="56">
        <f t="shared" si="26"/>
        <v>-4.6244499142239492E-3</v>
      </c>
      <c r="BE16" s="27"/>
      <c r="BF16" s="61">
        <v>1328.3</v>
      </c>
      <c r="BG16" s="56">
        <f t="shared" si="27"/>
        <v>2.8593200746527291E-2</v>
      </c>
      <c r="BH16" s="56">
        <f t="shared" si="28"/>
        <v>-4.6459348070438944E-3</v>
      </c>
      <c r="BI16" s="27"/>
      <c r="BJ16" s="61">
        <v>1321.7</v>
      </c>
      <c r="BK16" s="56">
        <f t="shared" si="29"/>
        <v>2.8478714762519366E-2</v>
      </c>
      <c r="BL16" s="56">
        <f t="shared" si="30"/>
        <v>-4.9687570578934581E-3</v>
      </c>
      <c r="BM16" s="27"/>
      <c r="BN16" s="61">
        <v>1316.7</v>
      </c>
      <c r="BO16" s="56">
        <f t="shared" si="31"/>
        <v>2.8346670283466702E-2</v>
      </c>
      <c r="BP16" s="56">
        <f t="shared" si="32"/>
        <v>-3.7830067337519813E-3</v>
      </c>
      <c r="BQ16" s="27"/>
      <c r="BR16" s="61">
        <v>1315.7</v>
      </c>
      <c r="BS16" s="56">
        <f>BR16/BR$69</f>
        <v>2.8274618603181836E-2</v>
      </c>
      <c r="BT16" s="56">
        <f>IF(BN16&gt;0,BR16/BN16-1,"")</f>
        <v>-7.5947444368495987E-4</v>
      </c>
      <c r="BU16" s="27"/>
      <c r="BV16" s="61">
        <v>1316.1</v>
      </c>
      <c r="BW16" s="56">
        <f>BV16/BV$69</f>
        <v>2.8162112425908884E-2</v>
      </c>
      <c r="BX16" s="56">
        <f>IF(BR16&gt;0,BV16/BR16-1,"")</f>
        <v>3.0402067340573602E-4</v>
      </c>
    </row>
    <row r="17" spans="2:76" hidden="1" outlineLevel="1" x14ac:dyDescent="0.2">
      <c r="B17" s="53" t="s">
        <v>57</v>
      </c>
      <c r="C17" s="62">
        <v>206.5</v>
      </c>
      <c r="D17" s="56">
        <f t="shared" si="1"/>
        <v>5.091925906929951E-3</v>
      </c>
      <c r="E17" s="27"/>
      <c r="F17" s="62">
        <v>206.5</v>
      </c>
      <c r="G17" s="58">
        <f t="shared" si="2"/>
        <v>5.065495756267478E-3</v>
      </c>
      <c r="H17" s="58">
        <f t="shared" si="3"/>
        <v>0</v>
      </c>
      <c r="I17" s="27"/>
      <c r="J17" s="62">
        <v>207.9</v>
      </c>
      <c r="K17" s="58">
        <f t="shared" si="4"/>
        <v>5.0188902434608372E-3</v>
      </c>
      <c r="L17" s="58">
        <f t="shared" si="5"/>
        <v>6.7796610169492677E-3</v>
      </c>
      <c r="M17" s="27"/>
      <c r="N17" s="62">
        <v>210.6</v>
      </c>
      <c r="O17" s="58">
        <f t="shared" si="0"/>
        <v>4.9909707509206988E-3</v>
      </c>
      <c r="P17" s="58">
        <f t="shared" si="6"/>
        <v>1.298701298701288E-2</v>
      </c>
      <c r="Q17" s="27"/>
      <c r="R17" s="62">
        <v>212.8</v>
      </c>
      <c r="S17" s="58">
        <f t="shared" si="7"/>
        <v>4.9650950087729131E-3</v>
      </c>
      <c r="T17" s="58">
        <f t="shared" si="8"/>
        <v>1.0446343779677125E-2</v>
      </c>
      <c r="U17" s="27"/>
      <c r="V17" s="62">
        <v>215.9</v>
      </c>
      <c r="W17" s="58">
        <f t="shared" si="9"/>
        <v>4.9447353112274583E-3</v>
      </c>
      <c r="X17" s="58">
        <f t="shared" si="10"/>
        <v>1.4567669172932396E-2</v>
      </c>
      <c r="Y17" s="27"/>
      <c r="Z17" s="62">
        <v>218.4</v>
      </c>
      <c r="AA17" s="58">
        <f t="shared" si="11"/>
        <v>4.9232988807610375E-3</v>
      </c>
      <c r="AB17" s="58">
        <f t="shared" si="12"/>
        <v>1.1579434923575826E-2</v>
      </c>
      <c r="AC17" s="27"/>
      <c r="AD17" s="62">
        <v>222</v>
      </c>
      <c r="AE17" s="58">
        <f t="shared" si="13"/>
        <v>4.9075957202228317E-3</v>
      </c>
      <c r="AF17" s="58">
        <f t="shared" si="14"/>
        <v>1.6483516483516425E-2</v>
      </c>
      <c r="AG17" s="27"/>
      <c r="AH17" s="62">
        <v>226</v>
      </c>
      <c r="AI17" s="58">
        <f t="shared" si="15"/>
        <v>4.9148384627429155E-3</v>
      </c>
      <c r="AJ17" s="58">
        <f t="shared" si="16"/>
        <v>1.8018018018018056E-2</v>
      </c>
      <c r="AK17" s="27"/>
      <c r="AL17" s="62">
        <v>226.7</v>
      </c>
      <c r="AM17" s="58">
        <f t="shared" si="17"/>
        <v>4.8891898653370021E-3</v>
      </c>
      <c r="AN17" s="58">
        <f t="shared" si="18"/>
        <v>3.097345132743401E-3</v>
      </c>
      <c r="AO17" s="27"/>
      <c r="AP17" s="62">
        <v>226.7</v>
      </c>
      <c r="AQ17" s="58">
        <f t="shared" si="19"/>
        <v>4.8687248322147646E-3</v>
      </c>
      <c r="AR17" s="58">
        <f t="shared" si="20"/>
        <v>0</v>
      </c>
      <c r="AS17" s="27"/>
      <c r="AT17" s="62">
        <v>226.1</v>
      </c>
      <c r="AU17" s="58">
        <f t="shared" si="21"/>
        <v>4.8377813391303976E-3</v>
      </c>
      <c r="AV17" s="58">
        <f t="shared" si="22"/>
        <v>-2.6466696074106677E-3</v>
      </c>
      <c r="AW17" s="27"/>
      <c r="AX17" s="62">
        <v>225.1</v>
      </c>
      <c r="AY17" s="58">
        <f t="shared" si="23"/>
        <v>4.8132847514454824E-3</v>
      </c>
      <c r="AZ17" s="58">
        <f t="shared" si="24"/>
        <v>-4.4228217602830799E-3</v>
      </c>
      <c r="BA17" s="27"/>
      <c r="BB17" s="62">
        <v>223.9</v>
      </c>
      <c r="BC17" s="58">
        <f t="shared" si="25"/>
        <v>4.8054222504571482E-3</v>
      </c>
      <c r="BD17" s="58">
        <f t="shared" si="26"/>
        <v>-5.3309640159928673E-3</v>
      </c>
      <c r="BE17" s="27"/>
      <c r="BF17" s="62">
        <v>222.7</v>
      </c>
      <c r="BG17" s="58">
        <f t="shared" si="27"/>
        <v>4.7938762374852275E-3</v>
      </c>
      <c r="BH17" s="58">
        <f t="shared" si="28"/>
        <v>-5.3595355069228079E-3</v>
      </c>
      <c r="BI17" s="27"/>
      <c r="BJ17" s="62">
        <v>221.2</v>
      </c>
      <c r="BK17" s="58">
        <f t="shared" si="29"/>
        <v>4.7662039082010162E-3</v>
      </c>
      <c r="BL17" s="58">
        <f t="shared" si="30"/>
        <v>-6.7355186349349339E-3</v>
      </c>
      <c r="BM17" s="27"/>
      <c r="BN17" s="62">
        <v>220</v>
      </c>
      <c r="BO17" s="58">
        <f t="shared" si="31"/>
        <v>4.7362857616485721E-3</v>
      </c>
      <c r="BP17" s="58">
        <f t="shared" si="32"/>
        <v>-5.4249547920433017E-3</v>
      </c>
      <c r="BQ17" s="27"/>
      <c r="BR17" s="62"/>
      <c r="BS17" s="58"/>
      <c r="BT17" s="58"/>
      <c r="BU17" s="27"/>
      <c r="BV17" s="62"/>
      <c r="BW17" s="58"/>
      <c r="BX17" s="58"/>
    </row>
    <row r="18" spans="2:76" hidden="1" outlineLevel="1" x14ac:dyDescent="0.2">
      <c r="B18" s="53" t="s">
        <v>58</v>
      </c>
      <c r="C18" s="62">
        <v>136.69999999999999</v>
      </c>
      <c r="D18" s="56">
        <f t="shared" si="1"/>
        <v>3.3707809756771149E-3</v>
      </c>
      <c r="E18" s="27"/>
      <c r="F18" s="62">
        <v>136.1</v>
      </c>
      <c r="G18" s="58">
        <f t="shared" si="2"/>
        <v>3.3385664524358534E-3</v>
      </c>
      <c r="H18" s="58">
        <f t="shared" si="3"/>
        <v>-4.3891733723481208E-3</v>
      </c>
      <c r="I18" s="27"/>
      <c r="J18" s="62">
        <v>136.5</v>
      </c>
      <c r="K18" s="58">
        <f t="shared" si="4"/>
        <v>3.2952309679288327E-3</v>
      </c>
      <c r="L18" s="58">
        <f t="shared" si="5"/>
        <v>2.9390154298309934E-3</v>
      </c>
      <c r="M18" s="27"/>
      <c r="N18" s="62">
        <v>138</v>
      </c>
      <c r="O18" s="58">
        <f t="shared" si="0"/>
        <v>3.2704366743924809E-3</v>
      </c>
      <c r="P18" s="58">
        <f t="shared" si="6"/>
        <v>1.098901098901095E-2</v>
      </c>
      <c r="Q18" s="27"/>
      <c r="R18" s="62">
        <v>138.80000000000001</v>
      </c>
      <c r="S18" s="58">
        <f t="shared" si="7"/>
        <v>3.2385112181281968E-3</v>
      </c>
      <c r="T18" s="58">
        <f t="shared" si="8"/>
        <v>5.7971014492754769E-3</v>
      </c>
      <c r="U18" s="27"/>
      <c r="V18" s="62">
        <v>140.30000000000001</v>
      </c>
      <c r="W18" s="58">
        <f t="shared" si="9"/>
        <v>3.2132763509273386E-3</v>
      </c>
      <c r="X18" s="58">
        <f t="shared" si="10"/>
        <v>1.0806916426512991E-2</v>
      </c>
      <c r="Y18" s="27"/>
      <c r="Z18" s="62">
        <v>142.19999999999999</v>
      </c>
      <c r="AA18" s="58">
        <f t="shared" si="11"/>
        <v>3.205554491044961E-3</v>
      </c>
      <c r="AB18" s="58">
        <f t="shared" si="12"/>
        <v>1.3542409123306953E-2</v>
      </c>
      <c r="AC18" s="27"/>
      <c r="AD18" s="62">
        <v>144.80000000000001</v>
      </c>
      <c r="AE18" s="58">
        <f t="shared" si="13"/>
        <v>3.200990361658856E-3</v>
      </c>
      <c r="AF18" s="58">
        <f t="shared" si="14"/>
        <v>1.8284106891701901E-2</v>
      </c>
      <c r="AG18" s="27"/>
      <c r="AH18" s="62">
        <v>146.1</v>
      </c>
      <c r="AI18" s="58">
        <f t="shared" si="15"/>
        <v>3.1772473425076986E-3</v>
      </c>
      <c r="AJ18" s="58">
        <f t="shared" si="16"/>
        <v>8.977900552486151E-3</v>
      </c>
      <c r="AK18" s="27"/>
      <c r="AL18" s="62">
        <v>145.6</v>
      </c>
      <c r="AM18" s="58">
        <f t="shared" si="17"/>
        <v>3.1401237070713172E-3</v>
      </c>
      <c r="AN18" s="58">
        <f t="shared" si="18"/>
        <v>-3.4223134839150848E-3</v>
      </c>
      <c r="AO18" s="27"/>
      <c r="AP18" s="62">
        <v>144.5</v>
      </c>
      <c r="AQ18" s="58">
        <f t="shared" si="19"/>
        <v>3.1033557046979865E-3</v>
      </c>
      <c r="AR18" s="58">
        <f t="shared" si="20"/>
        <v>-7.5549450549450281E-3</v>
      </c>
      <c r="AS18" s="27"/>
      <c r="AT18" s="62">
        <v>143.5</v>
      </c>
      <c r="AU18" s="58">
        <f t="shared" si="21"/>
        <v>3.0704184969713049E-3</v>
      </c>
      <c r="AV18" s="58">
        <f t="shared" si="22"/>
        <v>-6.9204152249134898E-3</v>
      </c>
      <c r="AW18" s="27"/>
      <c r="AX18" s="62">
        <v>141.9</v>
      </c>
      <c r="AY18" s="58">
        <f t="shared" si="23"/>
        <v>3.0342297033767833E-3</v>
      </c>
      <c r="AZ18" s="58">
        <f t="shared" si="24"/>
        <v>-1.1149825783972056E-2</v>
      </c>
      <c r="BA18" s="27"/>
      <c r="BB18" s="62">
        <v>140.30000000000001</v>
      </c>
      <c r="BC18" s="58">
        <f t="shared" si="25"/>
        <v>3.0111690117871283E-3</v>
      </c>
      <c r="BD18" s="58">
        <f t="shared" si="26"/>
        <v>-1.1275546159267069E-2</v>
      </c>
      <c r="BE18" s="27"/>
      <c r="BF18" s="62">
        <v>138.5</v>
      </c>
      <c r="BG18" s="58">
        <f t="shared" si="27"/>
        <v>2.981373412176489E-3</v>
      </c>
      <c r="BH18" s="58">
        <f t="shared" si="28"/>
        <v>-1.2829650748396371E-2</v>
      </c>
      <c r="BI18" s="27"/>
      <c r="BJ18" s="62">
        <v>136.69999999999999</v>
      </c>
      <c r="BK18" s="58">
        <f t="shared" si="29"/>
        <v>2.9454795400139194E-3</v>
      </c>
      <c r="BL18" s="58">
        <f t="shared" si="30"/>
        <v>-1.2996389891696825E-2</v>
      </c>
      <c r="BM18" s="27"/>
      <c r="BN18" s="62">
        <v>135.30000000000001</v>
      </c>
      <c r="BO18" s="58">
        <f t="shared" si="31"/>
        <v>2.9128157434138717E-3</v>
      </c>
      <c r="BP18" s="58">
        <f t="shared" si="32"/>
        <v>-1.0241404535478948E-2</v>
      </c>
      <c r="BQ18" s="27"/>
      <c r="BR18" s="62"/>
      <c r="BS18" s="58"/>
      <c r="BT18" s="58"/>
      <c r="BU18" s="27"/>
      <c r="BV18" s="62"/>
      <c r="BW18" s="58"/>
      <c r="BX18" s="58"/>
    </row>
    <row r="19" spans="2:76" hidden="1" outlineLevel="1" x14ac:dyDescent="0.2">
      <c r="B19" s="53" t="s">
        <v>59</v>
      </c>
      <c r="C19" s="62">
        <v>857.6</v>
      </c>
      <c r="D19" s="56">
        <f>C19/$C$69</f>
        <v>2.1146903911782693E-2</v>
      </c>
      <c r="E19" s="27"/>
      <c r="F19" s="62">
        <v>860.6</v>
      </c>
      <c r="G19" s="58">
        <f t="shared" si="2"/>
        <v>2.1110729529509886E-2</v>
      </c>
      <c r="H19" s="58">
        <f t="shared" si="3"/>
        <v>3.4981343283582156E-3</v>
      </c>
      <c r="I19" s="27"/>
      <c r="J19" s="62">
        <v>873.2</v>
      </c>
      <c r="K19" s="58">
        <f t="shared" si="4"/>
        <v>2.1079821840259756E-2</v>
      </c>
      <c r="L19" s="58">
        <f t="shared" si="5"/>
        <v>1.4640948175691504E-2</v>
      </c>
      <c r="M19" s="27"/>
      <c r="N19" s="62">
        <v>882.8</v>
      </c>
      <c r="O19" s="58">
        <f t="shared" si="0"/>
        <v>2.0921315189519434E-2</v>
      </c>
      <c r="P19" s="58">
        <f t="shared" si="6"/>
        <v>1.0994044892349786E-2</v>
      </c>
      <c r="Q19" s="27"/>
      <c r="R19" s="62">
        <v>892.9</v>
      </c>
      <c r="S19" s="58">
        <f t="shared" si="7"/>
        <v>2.0833333333333336E-2</v>
      </c>
      <c r="T19" s="58">
        <f t="shared" si="8"/>
        <v>1.1440869959220779E-2</v>
      </c>
      <c r="U19" s="27"/>
      <c r="V19" s="62">
        <v>907.6</v>
      </c>
      <c r="W19" s="58">
        <f t="shared" si="9"/>
        <v>2.0786668682121541E-2</v>
      </c>
      <c r="X19" s="58">
        <f t="shared" si="10"/>
        <v>1.6463209765931186E-2</v>
      </c>
      <c r="Y19" s="27"/>
      <c r="Z19" s="62">
        <v>922.3</v>
      </c>
      <c r="AA19" s="58">
        <f t="shared" si="11"/>
        <v>2.0791019037206523E-2</v>
      </c>
      <c r="AB19" s="58">
        <f t="shared" si="12"/>
        <v>1.6196562362273959E-2</v>
      </c>
      <c r="AC19" s="27"/>
      <c r="AD19" s="62">
        <v>942.7</v>
      </c>
      <c r="AE19" s="58">
        <f t="shared" si="13"/>
        <v>2.0839596781324611E-2</v>
      </c>
      <c r="AF19" s="58">
        <f t="shared" si="14"/>
        <v>2.211861650222291E-2</v>
      </c>
      <c r="AG19" s="27"/>
      <c r="AH19" s="62">
        <v>964.3</v>
      </c>
      <c r="AI19" s="58">
        <f t="shared" si="15"/>
        <v>2.097070234346457E-2</v>
      </c>
      <c r="AJ19" s="58">
        <f t="shared" si="16"/>
        <v>2.2912909727378805E-2</v>
      </c>
      <c r="AK19" s="27"/>
      <c r="AL19" s="62">
        <v>972.2</v>
      </c>
      <c r="AM19" s="58">
        <f t="shared" si="17"/>
        <v>2.0967227115485813E-2</v>
      </c>
      <c r="AN19" s="58">
        <f t="shared" si="18"/>
        <v>8.1924712226486562E-3</v>
      </c>
      <c r="AO19" s="27"/>
      <c r="AP19" s="62">
        <v>972.6</v>
      </c>
      <c r="AQ19" s="58">
        <f t="shared" si="19"/>
        <v>2.0888053691275169E-2</v>
      </c>
      <c r="AR19" s="58">
        <f t="shared" si="20"/>
        <v>4.1143797572518181E-4</v>
      </c>
      <c r="AS19" s="27"/>
      <c r="AT19" s="62">
        <v>974.8</v>
      </c>
      <c r="AU19" s="58">
        <f t="shared" si="21"/>
        <v>2.0857449134826674E-2</v>
      </c>
      <c r="AV19" s="58">
        <f t="shared" si="22"/>
        <v>2.2619782027555324E-3</v>
      </c>
      <c r="AW19" s="27"/>
      <c r="AX19" s="62">
        <v>973.8</v>
      </c>
      <c r="AY19" s="58">
        <f t="shared" si="23"/>
        <v>2.0822641896746381E-2</v>
      </c>
      <c r="AZ19" s="58">
        <f t="shared" si="24"/>
        <v>-1.0258514567090815E-3</v>
      </c>
      <c r="BA19" s="27"/>
      <c r="BB19" s="62">
        <v>970.3</v>
      </c>
      <c r="BC19" s="58">
        <f t="shared" si="25"/>
        <v>2.0824927242601925E-2</v>
      </c>
      <c r="BD19" s="58">
        <f t="shared" si="26"/>
        <v>-3.5941671801190678E-3</v>
      </c>
      <c r="BE19" s="27"/>
      <c r="BF19" s="62">
        <v>967.1</v>
      </c>
      <c r="BG19" s="58">
        <f t="shared" si="27"/>
        <v>2.0817951096865576E-2</v>
      </c>
      <c r="BH19" s="58">
        <f t="shared" si="28"/>
        <v>-3.297949087910923E-3</v>
      </c>
      <c r="BI19" s="27"/>
      <c r="BJ19" s="62">
        <v>963.9</v>
      </c>
      <c r="BK19" s="58">
        <f t="shared" si="29"/>
        <v>2.0769186017698733E-2</v>
      </c>
      <c r="BL19" s="58">
        <f t="shared" si="30"/>
        <v>-3.3088615448247927E-3</v>
      </c>
      <c r="BM19" s="27"/>
      <c r="BN19" s="62">
        <v>961.4</v>
      </c>
      <c r="BO19" s="58">
        <f t="shared" si="31"/>
        <v>2.0697568778404257E-2</v>
      </c>
      <c r="BP19" s="58">
        <f t="shared" si="32"/>
        <v>-2.5936300446104399E-3</v>
      </c>
      <c r="BQ19" s="27"/>
      <c r="BR19" s="62"/>
      <c r="BS19" s="58"/>
      <c r="BT19" s="58"/>
      <c r="BU19" s="27"/>
      <c r="BV19" s="62"/>
      <c r="BW19" s="58"/>
      <c r="BX19" s="58"/>
    </row>
    <row r="20" spans="2:76" ht="15" collapsed="1" x14ac:dyDescent="0.25">
      <c r="B20" s="52" t="s">
        <v>36</v>
      </c>
      <c r="C20" s="61">
        <v>1066.0999999999999</v>
      </c>
      <c r="D20" s="56">
        <f t="shared" si="1"/>
        <v>2.6288146292387505E-2</v>
      </c>
      <c r="E20" s="27"/>
      <c r="F20" s="61">
        <v>1063.7</v>
      </c>
      <c r="G20" s="56">
        <f t="shared" si="2"/>
        <v>2.609282245008095E-2</v>
      </c>
      <c r="H20" s="56">
        <f t="shared" si="3"/>
        <v>-2.2511959478471733E-3</v>
      </c>
      <c r="I20" s="27"/>
      <c r="J20" s="61">
        <v>1062.0999999999999</v>
      </c>
      <c r="K20" s="56">
        <f t="shared" si="4"/>
        <v>2.5640035245693867E-2</v>
      </c>
      <c r="L20" s="56">
        <f t="shared" si="5"/>
        <v>-1.5041835103883905E-3</v>
      </c>
      <c r="M20" s="27"/>
      <c r="N20" s="61">
        <v>1062.2</v>
      </c>
      <c r="O20" s="56">
        <f t="shared" si="0"/>
        <v>2.5172882866229665E-2</v>
      </c>
      <c r="P20" s="56">
        <f t="shared" si="6"/>
        <v>9.4153092929261106E-5</v>
      </c>
      <c r="Q20" s="27"/>
      <c r="R20" s="61">
        <v>1062.0999999999999</v>
      </c>
      <c r="S20" s="56">
        <f t="shared" si="7"/>
        <v>2.4781143838429089E-2</v>
      </c>
      <c r="T20" s="56">
        <f t="shared" si="8"/>
        <v>-9.4144228958925602E-5</v>
      </c>
      <c r="U20" s="27"/>
      <c r="V20" s="61">
        <v>1062.5999999999999</v>
      </c>
      <c r="W20" s="56">
        <f t="shared" si="9"/>
        <v>2.4336617608662792E-2</v>
      </c>
      <c r="X20" s="56">
        <f t="shared" si="10"/>
        <v>4.7076546464541735E-4</v>
      </c>
      <c r="Y20" s="27"/>
      <c r="Z20" s="61">
        <v>1063.8</v>
      </c>
      <c r="AA20" s="56">
        <f t="shared" si="11"/>
        <v>2.3980793724146479E-2</v>
      </c>
      <c r="AB20" s="56">
        <f t="shared" si="12"/>
        <v>1.1293054771315258E-3</v>
      </c>
      <c r="AC20" s="27"/>
      <c r="AD20" s="61">
        <v>1068</v>
      </c>
      <c r="AE20" s="56">
        <f t="shared" si="13"/>
        <v>2.3609514545936863E-2</v>
      </c>
      <c r="AF20" s="56">
        <f t="shared" si="14"/>
        <v>3.9481105470953182E-3</v>
      </c>
      <c r="AG20" s="27"/>
      <c r="AH20" s="61">
        <v>1074</v>
      </c>
      <c r="AI20" s="56">
        <f t="shared" si="15"/>
        <v>2.3356356234450846E-2</v>
      </c>
      <c r="AJ20" s="56">
        <f t="shared" si="16"/>
        <v>5.6179775280897903E-3</v>
      </c>
      <c r="AK20" s="27"/>
      <c r="AL20" s="61">
        <v>1076.4000000000001</v>
      </c>
      <c r="AM20" s="56">
        <f t="shared" si="17"/>
        <v>2.3214485977277238E-2</v>
      </c>
      <c r="AN20" s="56">
        <f t="shared" si="18"/>
        <v>2.2346368715084886E-3</v>
      </c>
      <c r="AO20" s="27"/>
      <c r="AP20" s="61">
        <v>1076.2</v>
      </c>
      <c r="AQ20" s="56">
        <f t="shared" si="19"/>
        <v>2.3113020134228189E-2</v>
      </c>
      <c r="AR20" s="56">
        <f t="shared" si="20"/>
        <v>-1.8580453363070681E-4</v>
      </c>
      <c r="AS20" s="27"/>
      <c r="AT20" s="61">
        <v>1075.0999999999999</v>
      </c>
      <c r="AU20" s="56">
        <f t="shared" si="21"/>
        <v>2.3003532586019858E-2</v>
      </c>
      <c r="AV20" s="56">
        <f t="shared" si="22"/>
        <v>-1.0221148485413112E-3</v>
      </c>
      <c r="AW20" s="27"/>
      <c r="AX20" s="61">
        <v>1070.7</v>
      </c>
      <c r="AY20" s="56">
        <f t="shared" si="23"/>
        <v>2.2894642307297548E-2</v>
      </c>
      <c r="AZ20" s="56">
        <f t="shared" si="24"/>
        <v>-4.092642544879399E-3</v>
      </c>
      <c r="BA20" s="27"/>
      <c r="BB20" s="61">
        <v>1062.9000000000001</v>
      </c>
      <c r="BC20" s="56">
        <f t="shared" si="25"/>
        <v>2.2812341715100062E-2</v>
      </c>
      <c r="BD20" s="56">
        <f t="shared" si="26"/>
        <v>-7.2849537685625299E-3</v>
      </c>
      <c r="BE20" s="27"/>
      <c r="BF20" s="61">
        <v>1054.0999999999999</v>
      </c>
      <c r="BG20" s="56">
        <f t="shared" si="27"/>
        <v>2.2690727175272467E-2</v>
      </c>
      <c r="BH20" s="56">
        <f t="shared" si="28"/>
        <v>-8.2792360523098463E-3</v>
      </c>
      <c r="BI20" s="27"/>
      <c r="BJ20" s="61">
        <v>1044</v>
      </c>
      <c r="BK20" s="56">
        <f t="shared" si="29"/>
        <v>2.2495103436536445E-2</v>
      </c>
      <c r="BL20" s="56">
        <f t="shared" si="30"/>
        <v>-9.5816336210984288E-3</v>
      </c>
      <c r="BM20" s="27"/>
      <c r="BN20" s="61">
        <v>1037</v>
      </c>
      <c r="BO20" s="56">
        <f t="shared" si="31"/>
        <v>2.232512879467986E-2</v>
      </c>
      <c r="BP20" s="56">
        <f t="shared" si="32"/>
        <v>-6.7049808429118229E-3</v>
      </c>
      <c r="BQ20" s="27"/>
      <c r="BR20" s="61">
        <v>1030</v>
      </c>
      <c r="BS20" s="56">
        <f>BR20/BR$69</f>
        <v>2.2134876614180503E-2</v>
      </c>
      <c r="BT20" s="56">
        <f>IF(BN20&gt;0,BR20/BN20-1,"")</f>
        <v>-6.7502410800385215E-3</v>
      </c>
      <c r="BU20" s="27"/>
      <c r="BV20" s="61">
        <v>1024.4000000000001</v>
      </c>
      <c r="BW20" s="56">
        <f>BV20/BV$69</f>
        <v>2.1920270472685258E-2</v>
      </c>
      <c r="BX20" s="56">
        <f>IF(BR20&gt;0,BV20/BR20-1,"")</f>
        <v>-5.4368932038834084E-3</v>
      </c>
    </row>
    <row r="21" spans="2:76" ht="15" x14ac:dyDescent="0.25">
      <c r="B21" s="52" t="s">
        <v>37</v>
      </c>
      <c r="C21" s="61">
        <v>823.4</v>
      </c>
      <c r="D21" s="56">
        <f t="shared" si="1"/>
        <v>2.0303592211942476E-2</v>
      </c>
      <c r="E21" s="27"/>
      <c r="F21" s="61">
        <v>836.9</v>
      </c>
      <c r="G21" s="56">
        <f t="shared" si="2"/>
        <v>2.0529362704214297E-2</v>
      </c>
      <c r="H21" s="56">
        <f t="shared" si="3"/>
        <v>1.6395433568132223E-2</v>
      </c>
      <c r="I21" s="27"/>
      <c r="J21" s="61">
        <v>866.1</v>
      </c>
      <c r="K21" s="56">
        <f t="shared" si="4"/>
        <v>2.0908421548155032E-2</v>
      </c>
      <c r="L21" s="56">
        <f t="shared" si="5"/>
        <v>3.4890667941211762E-2</v>
      </c>
      <c r="M21" s="27"/>
      <c r="N21" s="61">
        <v>898.6</v>
      </c>
      <c r="O21" s="56">
        <f t="shared" si="0"/>
        <v>2.1295756489920895E-2</v>
      </c>
      <c r="P21" s="56">
        <f t="shared" si="6"/>
        <v>3.7524535273063098E-2</v>
      </c>
      <c r="Q21" s="27"/>
      <c r="R21" s="61">
        <v>924</v>
      </c>
      <c r="S21" s="56">
        <f t="shared" si="7"/>
        <v>2.1558965169671856E-2</v>
      </c>
      <c r="T21" s="56">
        <f t="shared" si="8"/>
        <v>2.8266191853995037E-2</v>
      </c>
      <c r="U21" s="27"/>
      <c r="V21" s="61">
        <v>954.6</v>
      </c>
      <c r="W21" s="56">
        <f t="shared" si="9"/>
        <v>2.186310480823405E-2</v>
      </c>
      <c r="X21" s="56">
        <f t="shared" si="10"/>
        <v>3.31168831168831E-2</v>
      </c>
      <c r="Y21" s="27"/>
      <c r="Z21" s="61">
        <v>987.2</v>
      </c>
      <c r="AA21" s="56">
        <f t="shared" si="11"/>
        <v>2.2254032303513263E-2</v>
      </c>
      <c r="AB21" s="56">
        <f t="shared" si="12"/>
        <v>3.4150429499266721E-2</v>
      </c>
      <c r="AC21" s="27"/>
      <c r="AD21" s="61">
        <v>1025.2</v>
      </c>
      <c r="AE21" s="56">
        <f t="shared" si="13"/>
        <v>2.2663365461137147E-2</v>
      </c>
      <c r="AF21" s="56">
        <f t="shared" si="14"/>
        <v>3.8492706645056662E-2</v>
      </c>
      <c r="AG21" s="27"/>
      <c r="AH21" s="61">
        <v>1057.4000000000001</v>
      </c>
      <c r="AI21" s="56">
        <f t="shared" si="15"/>
        <v>2.2995354825240528E-2</v>
      </c>
      <c r="AJ21" s="56">
        <f t="shared" si="16"/>
        <v>3.1408505657432695E-2</v>
      </c>
      <c r="AK21" s="27"/>
      <c r="AL21" s="61">
        <v>1078.0999999999999</v>
      </c>
      <c r="AM21" s="56">
        <f t="shared" si="17"/>
        <v>2.3251149509571339E-2</v>
      </c>
      <c r="AN21" s="56">
        <f t="shared" si="18"/>
        <v>1.9576319273689968E-2</v>
      </c>
      <c r="AO21" s="27"/>
      <c r="AP21" s="61">
        <v>1087.5999999999999</v>
      </c>
      <c r="AQ21" s="56">
        <f t="shared" si="19"/>
        <v>2.3357852348993288E-2</v>
      </c>
      <c r="AR21" s="56">
        <f t="shared" si="20"/>
        <v>8.8117985344586813E-3</v>
      </c>
      <c r="AS21" s="27"/>
      <c r="AT21" s="61">
        <v>1095.5</v>
      </c>
      <c r="AU21" s="56">
        <f t="shared" si="21"/>
        <v>2.3440024135415082E-2</v>
      </c>
      <c r="AV21" s="56">
        <f t="shared" si="22"/>
        <v>7.2636998896653537E-3</v>
      </c>
      <c r="AW21" s="27"/>
      <c r="AX21" s="61">
        <v>1104.3</v>
      </c>
      <c r="AY21" s="56">
        <f t="shared" si="23"/>
        <v>2.3613106845940673E-2</v>
      </c>
      <c r="AZ21" s="56">
        <f t="shared" si="24"/>
        <v>8.0328617069831409E-3</v>
      </c>
      <c r="BA21" s="27"/>
      <c r="BB21" s="61">
        <v>1112.7</v>
      </c>
      <c r="BC21" s="56">
        <f t="shared" si="25"/>
        <v>2.3881167208948947E-2</v>
      </c>
      <c r="BD21" s="56">
        <f t="shared" si="26"/>
        <v>7.6066286335236821E-3</v>
      </c>
      <c r="BE21" s="27"/>
      <c r="BF21" s="61">
        <v>1120.5</v>
      </c>
      <c r="BG21" s="56">
        <f t="shared" si="27"/>
        <v>2.4120064320171521E-2</v>
      </c>
      <c r="BH21" s="56">
        <f t="shared" si="28"/>
        <v>7.009975734699303E-3</v>
      </c>
      <c r="BI21" s="27"/>
      <c r="BJ21" s="61">
        <v>1129.7</v>
      </c>
      <c r="BK21" s="56">
        <f t="shared" si="29"/>
        <v>2.4341684245455193E-2</v>
      </c>
      <c r="BL21" s="56">
        <f t="shared" si="30"/>
        <v>8.2106202588130284E-3</v>
      </c>
      <c r="BM21" s="27"/>
      <c r="BN21" s="61">
        <v>1143.3</v>
      </c>
      <c r="BO21" s="56">
        <f t="shared" si="31"/>
        <v>2.4613615960421872E-2</v>
      </c>
      <c r="BP21" s="56">
        <f t="shared" si="32"/>
        <v>1.2038594317075324E-2</v>
      </c>
      <c r="BQ21" s="27"/>
      <c r="BR21" s="61">
        <v>1158</v>
      </c>
      <c r="BS21" s="56">
        <f>BR21/BR$69</f>
        <v>2.4885618562350508E-2</v>
      </c>
      <c r="BT21" s="56">
        <f>IF(BN21&gt;0,BR21/BN21-1,"")</f>
        <v>1.285751771188659E-2</v>
      </c>
      <c r="BU21" s="27"/>
      <c r="BV21" s="61">
        <v>1176.5999999999999</v>
      </c>
      <c r="BW21" s="56">
        <f>BV21/BV$69</f>
        <v>2.5177069736588703E-2</v>
      </c>
      <c r="BX21" s="56">
        <f>IF(BR21&gt;0,BV21/BR21-1,"")</f>
        <v>1.6062176165803077E-2</v>
      </c>
    </row>
    <row r="22" spans="2:76" ht="15" collapsed="1" x14ac:dyDescent="0.25">
      <c r="B22" s="52" t="s">
        <v>2</v>
      </c>
      <c r="C22" s="61">
        <v>1667.4</v>
      </c>
      <c r="D22" s="56">
        <f t="shared" si="1"/>
        <v>4.1115144102736076E-2</v>
      </c>
      <c r="E22" s="27"/>
      <c r="F22" s="61">
        <v>1687.3</v>
      </c>
      <c r="G22" s="56">
        <f t="shared" si="2"/>
        <v>4.1389883726634942E-2</v>
      </c>
      <c r="H22" s="56">
        <f t="shared" si="3"/>
        <v>1.1934748710567211E-2</v>
      </c>
      <c r="I22" s="27"/>
      <c r="J22" s="61">
        <v>1730.7</v>
      </c>
      <c r="K22" s="56">
        <f t="shared" si="4"/>
        <v>4.178063176699217E-2</v>
      </c>
      <c r="L22" s="56">
        <f t="shared" si="5"/>
        <v>2.5721567000533518E-2</v>
      </c>
      <c r="M22" s="27"/>
      <c r="N22" s="61">
        <v>1779.5</v>
      </c>
      <c r="O22" s="56">
        <f t="shared" si="0"/>
        <v>4.2172043928126235E-2</v>
      </c>
      <c r="P22" s="56">
        <f t="shared" si="6"/>
        <v>2.8196683422892388E-2</v>
      </c>
      <c r="Q22" s="27"/>
      <c r="R22" s="61">
        <v>1826.8</v>
      </c>
      <c r="S22" s="56">
        <f t="shared" si="7"/>
        <v>4.2623287415537392E-2</v>
      </c>
      <c r="T22" s="56">
        <f t="shared" si="8"/>
        <v>2.658050014048885E-2</v>
      </c>
      <c r="U22" s="27"/>
      <c r="V22" s="61">
        <v>1876.4</v>
      </c>
      <c r="W22" s="56">
        <f t="shared" si="9"/>
        <v>4.2974994617819375E-2</v>
      </c>
      <c r="X22" s="56">
        <f t="shared" si="10"/>
        <v>2.7151302824611312E-2</v>
      </c>
      <c r="Y22" s="27"/>
      <c r="Z22" s="61">
        <v>1921.8</v>
      </c>
      <c r="AA22" s="56">
        <f t="shared" si="11"/>
        <v>4.3322325041421986E-2</v>
      </c>
      <c r="AB22" s="56">
        <f t="shared" si="12"/>
        <v>2.4195267533574816E-2</v>
      </c>
      <c r="AC22" s="27"/>
      <c r="AD22" s="61">
        <v>1968</v>
      </c>
      <c r="AE22" s="56">
        <f t="shared" si="13"/>
        <v>4.3505172871164559E-2</v>
      </c>
      <c r="AF22" s="56">
        <f t="shared" si="14"/>
        <v>2.4039962535123305E-2</v>
      </c>
      <c r="AG22" s="27"/>
      <c r="AH22" s="61">
        <v>2010</v>
      </c>
      <c r="AI22" s="56">
        <f t="shared" si="15"/>
        <v>4.371161641643035E-2</v>
      </c>
      <c r="AJ22" s="56">
        <f t="shared" si="16"/>
        <v>2.1341463414634054E-2</v>
      </c>
      <c r="AK22" s="27"/>
      <c r="AL22" s="61">
        <v>2034.2</v>
      </c>
      <c r="AM22" s="56">
        <f t="shared" si="17"/>
        <v>4.3871151407448308E-2</v>
      </c>
      <c r="AN22" s="56">
        <f t="shared" si="18"/>
        <v>1.2039800995024885E-2</v>
      </c>
      <c r="AO22" s="27"/>
      <c r="AP22" s="61">
        <v>2053.1</v>
      </c>
      <c r="AQ22" s="56">
        <f t="shared" si="19"/>
        <v>4.4093422818791944E-2</v>
      </c>
      <c r="AR22" s="56">
        <f t="shared" si="20"/>
        <v>9.291121816930481E-3</v>
      </c>
      <c r="AS22" s="27"/>
      <c r="AT22" s="61">
        <v>2074</v>
      </c>
      <c r="AU22" s="56">
        <f t="shared" si="21"/>
        <v>4.4376640855181088E-2</v>
      </c>
      <c r="AV22" s="56">
        <f t="shared" si="22"/>
        <v>1.0179728215868655E-2</v>
      </c>
      <c r="AW22" s="27"/>
      <c r="AX22" s="61">
        <v>2092.8000000000002</v>
      </c>
      <c r="AY22" s="56">
        <f t="shared" si="23"/>
        <v>4.4750076978343427E-2</v>
      </c>
      <c r="AZ22" s="56">
        <f t="shared" si="24"/>
        <v>9.0646094503374908E-3</v>
      </c>
      <c r="BA22" s="27"/>
      <c r="BB22" s="61">
        <v>2108.5</v>
      </c>
      <c r="BC22" s="56">
        <f t="shared" si="25"/>
        <v>4.5253384614063856E-2</v>
      </c>
      <c r="BD22" s="56">
        <f t="shared" si="26"/>
        <v>7.5019113149845662E-3</v>
      </c>
      <c r="BE22" s="27"/>
      <c r="BF22" s="61">
        <v>2118.4</v>
      </c>
      <c r="BG22" s="56">
        <f t="shared" si="27"/>
        <v>4.5601021201116781E-2</v>
      </c>
      <c r="BH22" s="56">
        <f t="shared" si="28"/>
        <v>4.6952810054541327E-3</v>
      </c>
      <c r="BI22" s="27"/>
      <c r="BJ22" s="61">
        <v>2127.8000000000002</v>
      </c>
      <c r="BK22" s="56">
        <f t="shared" si="29"/>
        <v>4.5847778824005987E-2</v>
      </c>
      <c r="BL22" s="56">
        <f t="shared" si="30"/>
        <v>4.4373111782478603E-3</v>
      </c>
      <c r="BM22" s="27"/>
      <c r="BN22" s="61">
        <v>2142.3000000000002</v>
      </c>
      <c r="BO22" s="56">
        <f t="shared" si="31"/>
        <v>4.6120659032635167E-2</v>
      </c>
      <c r="BP22" s="56">
        <f t="shared" si="32"/>
        <v>6.8145502396841362E-3</v>
      </c>
      <c r="BQ22" s="27"/>
      <c r="BR22" s="61">
        <v>2163.1</v>
      </c>
      <c r="BS22" s="56">
        <f>BR22/BR$69</f>
        <v>4.6485389906926064E-2</v>
      </c>
      <c r="BT22" s="56">
        <f>IF(BN22&gt;0,BR22/BN22-1,"")</f>
        <v>9.7091910563411599E-3</v>
      </c>
      <c r="BU22" s="27"/>
      <c r="BV22" s="61">
        <v>2188.6</v>
      </c>
      <c r="BW22" s="56">
        <f>BV22/BV$69</f>
        <v>4.6832003081334388E-2</v>
      </c>
      <c r="BX22" s="56">
        <f>IF(BR22&gt;0,BV22/BR22-1,"")</f>
        <v>1.1788636678840447E-2</v>
      </c>
    </row>
    <row r="23" spans="2:76" hidden="1" outlineLevel="1" x14ac:dyDescent="0.2">
      <c r="B23" s="54" t="s">
        <v>60</v>
      </c>
      <c r="C23" s="62">
        <v>871.4</v>
      </c>
      <c r="D23" s="56">
        <f t="shared" si="1"/>
        <v>2.1487187580139268E-2</v>
      </c>
      <c r="E23" s="27"/>
      <c r="F23" s="62">
        <v>883.5</v>
      </c>
      <c r="G23" s="58">
        <f t="shared" si="2"/>
        <v>2.1672472158171027E-2</v>
      </c>
      <c r="H23" s="58">
        <f t="shared" si="3"/>
        <v>1.3885701170530229E-2</v>
      </c>
      <c r="I23" s="27"/>
      <c r="J23" s="62">
        <v>907.1</v>
      </c>
      <c r="K23" s="58">
        <f t="shared" si="4"/>
        <v>2.1898197882844278E-2</v>
      </c>
      <c r="L23" s="58">
        <f t="shared" si="5"/>
        <v>2.6711941143180651E-2</v>
      </c>
      <c r="M23" s="27"/>
      <c r="N23" s="62">
        <v>931.4</v>
      </c>
      <c r="O23" s="58">
        <f t="shared" si="0"/>
        <v>2.2073077670501137E-2</v>
      </c>
      <c r="P23" s="58">
        <f t="shared" si="6"/>
        <v>2.6788667181126602E-2</v>
      </c>
      <c r="Q23" s="27"/>
      <c r="R23" s="62">
        <v>955</v>
      </c>
      <c r="S23" s="58">
        <f t="shared" si="7"/>
        <v>2.2282263784671671E-2</v>
      </c>
      <c r="T23" s="58">
        <f t="shared" si="8"/>
        <v>2.5338200558299384E-2</v>
      </c>
      <c r="U23" s="27"/>
      <c r="V23" s="62">
        <v>979.8</v>
      </c>
      <c r="W23" s="58">
        <f t="shared" si="9"/>
        <v>2.2440257795000754E-2</v>
      </c>
      <c r="X23" s="58">
        <f t="shared" si="10"/>
        <v>2.59685863874346E-2</v>
      </c>
      <c r="Y23" s="27"/>
      <c r="Z23" s="62">
        <v>1003.3</v>
      </c>
      <c r="AA23" s="58">
        <f t="shared" si="11"/>
        <v>2.2616967797928336E-2</v>
      </c>
      <c r="AB23" s="58">
        <f t="shared" si="12"/>
        <v>2.3984486629924584E-2</v>
      </c>
      <c r="AC23" s="27"/>
      <c r="AD23" s="62">
        <v>1027.8</v>
      </c>
      <c r="AE23" s="58">
        <f t="shared" si="13"/>
        <v>2.2720841807410026E-2</v>
      </c>
      <c r="AF23" s="58">
        <f t="shared" si="14"/>
        <v>2.4419415927439347E-2</v>
      </c>
      <c r="AG23" s="27"/>
      <c r="AH23" s="62">
        <v>1048.8</v>
      </c>
      <c r="AI23" s="58">
        <f t="shared" si="15"/>
        <v>2.2808329998782163E-2</v>
      </c>
      <c r="AJ23" s="58">
        <f t="shared" si="16"/>
        <v>2.0431990659661503E-2</v>
      </c>
      <c r="AK23" s="27"/>
      <c r="AL23" s="62">
        <v>1061.0999999999999</v>
      </c>
      <c r="AM23" s="58">
        <f t="shared" si="17"/>
        <v>2.2884514186630317E-2</v>
      </c>
      <c r="AN23" s="58">
        <f t="shared" si="18"/>
        <v>1.1727688787185331E-2</v>
      </c>
      <c r="AO23" s="27"/>
      <c r="AP23" s="62">
        <v>1070.8</v>
      </c>
      <c r="AQ23" s="58">
        <f t="shared" si="19"/>
        <v>2.2997046979865772E-2</v>
      </c>
      <c r="AR23" s="58">
        <f t="shared" si="20"/>
        <v>9.141456978607243E-3</v>
      </c>
      <c r="AS23" s="27"/>
      <c r="AT23" s="62">
        <v>1082.5999999999999</v>
      </c>
      <c r="AU23" s="58">
        <f t="shared" si="21"/>
        <v>2.3164007420356337E-2</v>
      </c>
      <c r="AV23" s="58">
        <f t="shared" si="22"/>
        <v>1.1019798281658444E-2</v>
      </c>
      <c r="AW23" s="27"/>
      <c r="AX23" s="62">
        <v>1092.4000000000001</v>
      </c>
      <c r="AY23" s="58">
        <f t="shared" si="23"/>
        <v>2.3358650655171235E-2</v>
      </c>
      <c r="AZ23" s="58">
        <f t="shared" si="24"/>
        <v>9.052281544430274E-3</v>
      </c>
      <c r="BA23" s="27"/>
      <c r="BB23" s="62">
        <v>1098.9000000000001</v>
      </c>
      <c r="BC23" s="58">
        <f t="shared" si="25"/>
        <v>2.3584986650412511E-2</v>
      </c>
      <c r="BD23" s="58">
        <f t="shared" si="26"/>
        <v>5.9502013914316532E-3</v>
      </c>
      <c r="BE23" s="27"/>
      <c r="BF23" s="62">
        <v>1102.4000000000001</v>
      </c>
      <c r="BG23" s="58">
        <f t="shared" si="27"/>
        <v>2.3730440791215605E-2</v>
      </c>
      <c r="BH23" s="58">
        <f t="shared" si="28"/>
        <v>3.1850031850031435E-3</v>
      </c>
      <c r="BI23" s="27"/>
      <c r="BJ23" s="62">
        <v>1107.3</v>
      </c>
      <c r="BK23" s="58">
        <f t="shared" si="29"/>
        <v>2.3859030685131039E-2</v>
      </c>
      <c r="BL23" s="58">
        <f t="shared" si="30"/>
        <v>4.4448476052247887E-3</v>
      </c>
      <c r="BM23" s="27"/>
      <c r="BN23" s="62">
        <v>1113.9000000000001</v>
      </c>
      <c r="BO23" s="58">
        <f t="shared" si="31"/>
        <v>2.3980675954092475E-2</v>
      </c>
      <c r="BP23" s="58">
        <f t="shared" si="32"/>
        <v>5.960444324031533E-3</v>
      </c>
      <c r="BQ23" s="27"/>
      <c r="BR23" s="62"/>
      <c r="BS23" s="58"/>
      <c r="BT23" s="58"/>
      <c r="BU23" s="27"/>
      <c r="BV23" s="62"/>
      <c r="BW23" s="58"/>
      <c r="BX23" s="58"/>
    </row>
    <row r="24" spans="2:76" hidden="1" outlineLevel="1" x14ac:dyDescent="0.2">
      <c r="B24" s="54" t="s">
        <v>61</v>
      </c>
      <c r="C24" s="62">
        <v>796</v>
      </c>
      <c r="D24" s="56">
        <f t="shared" si="1"/>
        <v>1.9627956522596808E-2</v>
      </c>
      <c r="E24" s="27"/>
      <c r="F24" s="62">
        <v>803.8</v>
      </c>
      <c r="G24" s="58">
        <f t="shared" si="2"/>
        <v>1.9717411568463915E-2</v>
      </c>
      <c r="H24" s="58">
        <f t="shared" si="3"/>
        <v>9.7989949748742422E-3</v>
      </c>
      <c r="I24" s="27"/>
      <c r="J24" s="62">
        <v>823.6</v>
      </c>
      <c r="K24" s="58">
        <f t="shared" si="4"/>
        <v>1.9882433884147888E-2</v>
      </c>
      <c r="L24" s="58">
        <f t="shared" si="5"/>
        <v>2.4632993281910931E-2</v>
      </c>
      <c r="M24" s="27"/>
      <c r="N24" s="62">
        <v>848.1</v>
      </c>
      <c r="O24" s="58">
        <f t="shared" si="0"/>
        <v>2.0098966257625098E-2</v>
      </c>
      <c r="P24" s="58">
        <f t="shared" si="6"/>
        <v>2.9747450218552629E-2</v>
      </c>
      <c r="Q24" s="27"/>
      <c r="R24" s="62">
        <v>871.8</v>
      </c>
      <c r="S24" s="58">
        <f t="shared" si="7"/>
        <v>2.0341023630865717E-2</v>
      </c>
      <c r="T24" s="58">
        <f t="shared" si="8"/>
        <v>2.7944817828086332E-2</v>
      </c>
      <c r="U24" s="27"/>
      <c r="V24" s="62">
        <v>896.6</v>
      </c>
      <c r="W24" s="58">
        <f t="shared" si="9"/>
        <v>2.0534736822818613E-2</v>
      </c>
      <c r="X24" s="58">
        <f t="shared" si="10"/>
        <v>2.8446891488873582E-2</v>
      </c>
      <c r="Y24" s="27"/>
      <c r="Z24" s="62">
        <v>918.6</v>
      </c>
      <c r="AA24" s="58">
        <f t="shared" si="11"/>
        <v>2.0707611501222935E-2</v>
      </c>
      <c r="AB24" s="58">
        <f t="shared" si="12"/>
        <v>2.4537140307829608E-2</v>
      </c>
      <c r="AC24" s="27"/>
      <c r="AD24" s="62">
        <v>940.2</v>
      </c>
      <c r="AE24" s="58">
        <f t="shared" si="13"/>
        <v>2.0784331063754533E-2</v>
      </c>
      <c r="AF24" s="58">
        <f t="shared" si="14"/>
        <v>2.3514043109079008E-2</v>
      </c>
      <c r="AG24" s="27"/>
      <c r="AH24" s="62">
        <v>961.1</v>
      </c>
      <c r="AI24" s="58">
        <f t="shared" si="15"/>
        <v>2.0901111710363785E-2</v>
      </c>
      <c r="AJ24" s="58">
        <f t="shared" si="16"/>
        <v>2.2229312912146248E-2</v>
      </c>
      <c r="AK24" s="27"/>
      <c r="AL24" s="62">
        <v>973.1</v>
      </c>
      <c r="AM24" s="58">
        <f t="shared" si="17"/>
        <v>2.0986637220817988E-2</v>
      </c>
      <c r="AN24" s="58">
        <f t="shared" si="18"/>
        <v>1.248569347622519E-2</v>
      </c>
      <c r="AO24" s="27"/>
      <c r="AP24" s="62">
        <v>982.3</v>
      </c>
      <c r="AQ24" s="58">
        <f t="shared" si="19"/>
        <v>2.1096375838926172E-2</v>
      </c>
      <c r="AR24" s="58">
        <f t="shared" si="20"/>
        <v>9.4543212413933375E-3</v>
      </c>
      <c r="AS24" s="27"/>
      <c r="AT24" s="62">
        <v>991.4</v>
      </c>
      <c r="AU24" s="58">
        <f t="shared" si="21"/>
        <v>2.1212633434824751E-2</v>
      </c>
      <c r="AV24" s="58">
        <f t="shared" si="22"/>
        <v>9.2639723098850713E-3</v>
      </c>
      <c r="AW24" s="27"/>
      <c r="AX24" s="62">
        <v>1000.4</v>
      </c>
      <c r="AY24" s="58">
        <f t="shared" si="23"/>
        <v>2.1391426323172192E-2</v>
      </c>
      <c r="AZ24" s="58">
        <f t="shared" si="24"/>
        <v>9.0780714141618368E-3</v>
      </c>
      <c r="BA24" s="27"/>
      <c r="BB24" s="62">
        <v>1009.6</v>
      </c>
      <c r="BC24" s="58">
        <f t="shared" si="25"/>
        <v>2.1668397963651349E-2</v>
      </c>
      <c r="BD24" s="58">
        <f t="shared" si="26"/>
        <v>9.1963214714114727E-3</v>
      </c>
      <c r="BE24" s="27"/>
      <c r="BF24" s="62">
        <v>1016</v>
      </c>
      <c r="BG24" s="58">
        <f t="shared" si="27"/>
        <v>2.1870580409901173E-2</v>
      </c>
      <c r="BH24" s="58">
        <f t="shared" si="28"/>
        <v>6.3391442155309452E-3</v>
      </c>
      <c r="BI24" s="27"/>
      <c r="BJ24" s="62">
        <v>1020.4</v>
      </c>
      <c r="BK24" s="58">
        <f t="shared" si="29"/>
        <v>2.198659343548064E-2</v>
      </c>
      <c r="BL24" s="58">
        <f t="shared" si="30"/>
        <v>4.3307086614172707E-3</v>
      </c>
      <c r="BM24" s="27"/>
      <c r="BN24" s="62">
        <v>1028.4000000000001</v>
      </c>
      <c r="BO24" s="58">
        <f t="shared" si="31"/>
        <v>2.2139983078542688E-2</v>
      </c>
      <c r="BP24" s="58">
        <f t="shared" si="32"/>
        <v>7.8400627205019724E-3</v>
      </c>
      <c r="BQ24" s="27"/>
      <c r="BR24" s="62"/>
      <c r="BS24" s="58"/>
      <c r="BT24" s="58"/>
      <c r="BU24" s="27"/>
      <c r="BV24" s="62"/>
      <c r="BW24" s="58"/>
      <c r="BX24" s="58"/>
    </row>
    <row r="25" spans="2:76" ht="15" collapsed="1" x14ac:dyDescent="0.25">
      <c r="B25" s="52" t="s">
        <v>3</v>
      </c>
      <c r="C25" s="61">
        <v>533.6</v>
      </c>
      <c r="D25" s="56">
        <f t="shared" si="1"/>
        <v>1.3157635176454343E-2</v>
      </c>
      <c r="E25" s="27"/>
      <c r="F25" s="61">
        <v>534.6</v>
      </c>
      <c r="G25" s="56">
        <f t="shared" si="2"/>
        <v>1.3113869400971399E-2</v>
      </c>
      <c r="H25" s="56">
        <f t="shared" si="3"/>
        <v>1.8740629685156662E-3</v>
      </c>
      <c r="I25" s="27"/>
      <c r="J25" s="61">
        <v>538.6</v>
      </c>
      <c r="K25" s="56">
        <f t="shared" si="4"/>
        <v>1.3002281313747028E-2</v>
      </c>
      <c r="L25" s="56">
        <f t="shared" si="5"/>
        <v>7.4822297044518926E-3</v>
      </c>
      <c r="M25" s="27"/>
      <c r="N25" s="61">
        <v>544.9</v>
      </c>
      <c r="O25" s="56">
        <f t="shared" si="0"/>
        <v>1.291348510055408E-2</v>
      </c>
      <c r="P25" s="56">
        <f t="shared" si="6"/>
        <v>1.1696992202005152E-2</v>
      </c>
      <c r="Q25" s="27"/>
      <c r="R25" s="61">
        <v>551</v>
      </c>
      <c r="S25" s="56">
        <f t="shared" si="7"/>
        <v>1.2856049576287006E-2</v>
      </c>
      <c r="T25" s="56">
        <f t="shared" si="8"/>
        <v>1.1194714626536983E-2</v>
      </c>
      <c r="U25" s="27"/>
      <c r="V25" s="61">
        <v>558</v>
      </c>
      <c r="W25" s="56">
        <f t="shared" si="9"/>
        <v>1.2779816135548502E-2</v>
      </c>
      <c r="X25" s="56">
        <f t="shared" si="10"/>
        <v>1.2704174228675091E-2</v>
      </c>
      <c r="Y25" s="27"/>
      <c r="Z25" s="61">
        <v>564.20000000000005</v>
      </c>
      <c r="AA25" s="56">
        <f t="shared" si="11"/>
        <v>1.271852210863268E-2</v>
      </c>
      <c r="AB25" s="56">
        <f t="shared" si="12"/>
        <v>1.1111111111111294E-2</v>
      </c>
      <c r="AC25" s="27"/>
      <c r="AD25" s="61">
        <v>572.6</v>
      </c>
      <c r="AE25" s="56">
        <f t="shared" si="13"/>
        <v>1.265805995225042E-2</v>
      </c>
      <c r="AF25" s="56">
        <f t="shared" si="14"/>
        <v>1.4888337468982549E-2</v>
      </c>
      <c r="AG25" s="27"/>
      <c r="AH25" s="61">
        <v>581.20000000000005</v>
      </c>
      <c r="AI25" s="56">
        <f t="shared" si="15"/>
        <v>1.2639398736930011E-2</v>
      </c>
      <c r="AJ25" s="56">
        <f t="shared" si="16"/>
        <v>1.5019210618232748E-2</v>
      </c>
      <c r="AK25" s="27"/>
      <c r="AL25" s="61">
        <v>586.79999999999995</v>
      </c>
      <c r="AM25" s="56">
        <f t="shared" si="17"/>
        <v>1.2655388676575884E-2</v>
      </c>
      <c r="AN25" s="56">
        <f t="shared" si="18"/>
        <v>9.6352374397796758E-3</v>
      </c>
      <c r="AO25" s="27"/>
      <c r="AP25" s="61">
        <v>589.6</v>
      </c>
      <c r="AQ25" s="56">
        <f t="shared" si="19"/>
        <v>1.2662550335570471E-2</v>
      </c>
      <c r="AR25" s="56">
        <f t="shared" si="20"/>
        <v>4.7716428084527696E-3</v>
      </c>
      <c r="AS25" s="27"/>
      <c r="AT25" s="61">
        <v>591.6</v>
      </c>
      <c r="AU25" s="56">
        <f t="shared" si="21"/>
        <v>1.2658254932461491E-2</v>
      </c>
      <c r="AV25" s="56">
        <f t="shared" si="22"/>
        <v>3.3921302578019397E-3</v>
      </c>
      <c r="AW25" s="27"/>
      <c r="AX25" s="61">
        <v>591.1</v>
      </c>
      <c r="AY25" s="56">
        <f t="shared" si="23"/>
        <v>1.2639416333093845E-2</v>
      </c>
      <c r="AZ25" s="56">
        <f t="shared" si="24"/>
        <v>-8.4516565246783859E-4</v>
      </c>
      <c r="BA25" s="27"/>
      <c r="BB25" s="61">
        <v>588.5</v>
      </c>
      <c r="BC25" s="56">
        <f t="shared" si="25"/>
        <v>1.2630598456427118E-2</v>
      </c>
      <c r="BD25" s="56">
        <f t="shared" si="26"/>
        <v>-4.3985789206564263E-3</v>
      </c>
      <c r="BE25" s="27"/>
      <c r="BF25" s="61">
        <v>586.20000000000005</v>
      </c>
      <c r="BG25" s="56">
        <f t="shared" si="27"/>
        <v>1.2618636059334713E-2</v>
      </c>
      <c r="BH25" s="56">
        <f t="shared" si="28"/>
        <v>-3.908241291418757E-3</v>
      </c>
      <c r="BI25" s="27"/>
      <c r="BJ25" s="61">
        <v>583.5</v>
      </c>
      <c r="BK25" s="56">
        <f t="shared" si="29"/>
        <v>1.2572694305765341E-2</v>
      </c>
      <c r="BL25" s="56">
        <f t="shared" si="30"/>
        <v>-4.6059365404299557E-3</v>
      </c>
      <c r="BM25" s="27"/>
      <c r="BN25" s="61">
        <v>581.4</v>
      </c>
      <c r="BO25" s="56">
        <f t="shared" si="31"/>
        <v>1.2516711553738543E-2</v>
      </c>
      <c r="BP25" s="56">
        <f t="shared" si="32"/>
        <v>-3.5989717223651185E-3</v>
      </c>
      <c r="BQ25" s="27"/>
      <c r="BR25" s="61">
        <v>580.9</v>
      </c>
      <c r="BS25" s="56">
        <f>BR25/BR$69</f>
        <v>1.2483640606968402E-2</v>
      </c>
      <c r="BT25" s="56">
        <f>IF(BN25&gt;0,BR25/BN25-1,"")</f>
        <v>-8.5999312005502482E-4</v>
      </c>
      <c r="BU25" s="27"/>
      <c r="BV25" s="61">
        <v>581</v>
      </c>
      <c r="BW25" s="56">
        <f>BV25/BV$69</f>
        <v>1.243232833329767E-2</v>
      </c>
      <c r="BX25" s="56">
        <f>IF(BR25&gt;0,BV25/BR25-1,"")</f>
        <v>1.7214666896192554E-4</v>
      </c>
    </row>
    <row r="26" spans="2:76" ht="15" collapsed="1" x14ac:dyDescent="0.25">
      <c r="B26" s="52" t="s">
        <v>4</v>
      </c>
      <c r="C26" s="61">
        <v>2467.6999999999998</v>
      </c>
      <c r="D26" s="56">
        <f t="shared" si="1"/>
        <v>6.0849131043733844E-2</v>
      </c>
      <c r="E26" s="27"/>
      <c r="F26" s="61">
        <v>2459</v>
      </c>
      <c r="G26" s="56">
        <f t="shared" si="2"/>
        <v>6.0319874405141541E-2</v>
      </c>
      <c r="H26" s="56">
        <f t="shared" si="3"/>
        <v>-3.5255501073874207E-3</v>
      </c>
      <c r="I26" s="27"/>
      <c r="J26" s="61">
        <v>2458</v>
      </c>
      <c r="K26" s="56">
        <f t="shared" si="4"/>
        <v>5.933829830893092E-2</v>
      </c>
      <c r="L26" s="56">
        <f t="shared" si="5"/>
        <v>-4.0666937779587631E-4</v>
      </c>
      <c r="M26" s="27"/>
      <c r="N26" s="61">
        <v>2467.4</v>
      </c>
      <c r="O26" s="56">
        <f t="shared" si="0"/>
        <v>5.8474459785478321E-2</v>
      </c>
      <c r="P26" s="56">
        <f t="shared" si="6"/>
        <v>3.8242473555736289E-3</v>
      </c>
      <c r="Q26" s="27"/>
      <c r="R26" s="61">
        <v>2475.3000000000002</v>
      </c>
      <c r="S26" s="56">
        <f t="shared" si="7"/>
        <v>5.7754227797065752E-2</v>
      </c>
      <c r="T26" s="56">
        <f t="shared" si="8"/>
        <v>3.2017508308341824E-3</v>
      </c>
      <c r="U26" s="27"/>
      <c r="V26" s="61">
        <v>2487.5</v>
      </c>
      <c r="W26" s="56">
        <f t="shared" si="9"/>
        <v>5.6970954546912006E-2</v>
      </c>
      <c r="X26" s="56">
        <f t="shared" si="10"/>
        <v>4.9286955116549791E-3</v>
      </c>
      <c r="Y26" s="27"/>
      <c r="Z26" s="61">
        <v>2502.6</v>
      </c>
      <c r="AA26" s="56">
        <f t="shared" si="11"/>
        <v>5.6415053933116174E-2</v>
      </c>
      <c r="AB26" s="56">
        <f t="shared" si="12"/>
        <v>6.0703517587938904E-3</v>
      </c>
      <c r="AC26" s="27"/>
      <c r="AD26" s="61">
        <v>2528.4</v>
      </c>
      <c r="AE26" s="56">
        <f t="shared" si="13"/>
        <v>5.5893536121673006E-2</v>
      </c>
      <c r="AF26" s="56">
        <f t="shared" si="14"/>
        <v>1.0309278350515427E-2</v>
      </c>
      <c r="AG26" s="27"/>
      <c r="AH26" s="61">
        <v>2546.4</v>
      </c>
      <c r="AI26" s="56">
        <f t="shared" si="15"/>
        <v>5.5376746289949381E-2</v>
      </c>
      <c r="AJ26" s="56">
        <f t="shared" si="16"/>
        <v>7.1191267204555597E-3</v>
      </c>
      <c r="AK26" s="27"/>
      <c r="AL26" s="61">
        <v>2547.6</v>
      </c>
      <c r="AM26" s="56">
        <f t="shared" si="17"/>
        <v>5.4943538160267084E-2</v>
      </c>
      <c r="AN26" s="56">
        <f t="shared" si="18"/>
        <v>4.7125353440136131E-4</v>
      </c>
      <c r="AO26" s="27"/>
      <c r="AP26" s="61">
        <v>2545.4</v>
      </c>
      <c r="AQ26" s="56">
        <f t="shared" si="19"/>
        <v>5.4666308724832219E-2</v>
      </c>
      <c r="AR26" s="56">
        <f t="shared" si="20"/>
        <v>-8.6355785837644028E-4</v>
      </c>
      <c r="AS26" s="27"/>
      <c r="AT26" s="61">
        <v>2541.4</v>
      </c>
      <c r="AU26" s="56">
        <f t="shared" si="21"/>
        <v>5.437743253103048E-2</v>
      </c>
      <c r="AV26" s="56">
        <f t="shared" si="22"/>
        <v>-1.5714622456195482E-3</v>
      </c>
      <c r="AW26" s="27"/>
      <c r="AX26" s="61">
        <v>2527</v>
      </c>
      <c r="AY26" s="56">
        <f t="shared" si="23"/>
        <v>5.4034520510451947E-2</v>
      </c>
      <c r="AZ26" s="56">
        <f t="shared" si="24"/>
        <v>-5.6661682537184621E-3</v>
      </c>
      <c r="BA26" s="27"/>
      <c r="BB26" s="61">
        <v>2506.3000000000002</v>
      </c>
      <c r="BC26" s="56">
        <f t="shared" si="25"/>
        <v>5.3791111149266421E-2</v>
      </c>
      <c r="BD26" s="56">
        <f t="shared" si="26"/>
        <v>-8.1915314602294398E-3</v>
      </c>
      <c r="BE26" s="27"/>
      <c r="BF26" s="61">
        <v>2485.3000000000002</v>
      </c>
      <c r="BG26" s="56">
        <f t="shared" si="27"/>
        <v>5.3498969973156882E-2</v>
      </c>
      <c r="BH26" s="56">
        <f t="shared" si="28"/>
        <v>-8.3788852092726573E-3</v>
      </c>
      <c r="BI26" s="27"/>
      <c r="BJ26" s="61">
        <v>2464.4</v>
      </c>
      <c r="BK26" s="56">
        <f t="shared" si="29"/>
        <v>5.3100510449234112E-2</v>
      </c>
      <c r="BL26" s="56">
        <f t="shared" si="30"/>
        <v>-8.4094475516034439E-3</v>
      </c>
      <c r="BM26" s="27"/>
      <c r="BN26" s="61">
        <v>2444.1</v>
      </c>
      <c r="BO26" s="56">
        <f t="shared" si="31"/>
        <v>5.2617981954751245E-2</v>
      </c>
      <c r="BP26" s="56">
        <f t="shared" si="32"/>
        <v>-8.2372991397501316E-3</v>
      </c>
      <c r="BQ26" s="27"/>
      <c r="BR26" s="61">
        <v>2423.3000000000002</v>
      </c>
      <c r="BS26" s="56">
        <f>BR26/BR$69</f>
        <v>5.2077132523440407E-2</v>
      </c>
      <c r="BT26" s="56">
        <f>IF(BN26&gt;0,BR26/BN26-1,"")</f>
        <v>-8.5102900863301967E-3</v>
      </c>
      <c r="BU26" s="27"/>
      <c r="BV26" s="61">
        <v>2410.8000000000002</v>
      </c>
      <c r="BW26" s="56">
        <f>BV26/BV$69</f>
        <v>5.1586673228767685E-2</v>
      </c>
      <c r="BX26" s="56">
        <f>IF(BR26&gt;0,BV26/BR26-1,"")</f>
        <v>-5.1582552717368557E-3</v>
      </c>
    </row>
    <row r="27" spans="2:76" hidden="1" outlineLevel="1" x14ac:dyDescent="0.2">
      <c r="B27" s="54" t="s">
        <v>62</v>
      </c>
      <c r="C27" s="62">
        <v>165</v>
      </c>
      <c r="D27" s="56">
        <f t="shared" si="1"/>
        <v>4.0686090781764739E-3</v>
      </c>
      <c r="E27" s="27"/>
      <c r="F27" s="62">
        <v>163.80000000000001</v>
      </c>
      <c r="G27" s="58">
        <f t="shared" si="2"/>
        <v>4.0180542609036946E-3</v>
      </c>
      <c r="H27" s="58">
        <f t="shared" si="3"/>
        <v>-7.2727272727272085E-3</v>
      </c>
      <c r="I27" s="27"/>
      <c r="J27" s="62">
        <v>163.1</v>
      </c>
      <c r="K27" s="58">
        <f t="shared" si="4"/>
        <v>3.9373785411662464E-3</v>
      </c>
      <c r="L27" s="58">
        <f t="shared" si="5"/>
        <v>-4.2735042735043693E-3</v>
      </c>
      <c r="M27" s="27"/>
      <c r="N27" s="62">
        <v>164</v>
      </c>
      <c r="O27" s="58">
        <f t="shared" si="0"/>
        <v>3.8866059029012095E-3</v>
      </c>
      <c r="P27" s="58">
        <f t="shared" si="6"/>
        <v>5.5180870631514889E-3</v>
      </c>
      <c r="Q27" s="27"/>
      <c r="R27" s="62">
        <v>165.1</v>
      </c>
      <c r="S27" s="58">
        <f t="shared" si="7"/>
        <v>3.8521484302086835E-3</v>
      </c>
      <c r="T27" s="58">
        <f t="shared" si="8"/>
        <v>6.7073170731706266E-3</v>
      </c>
      <c r="U27" s="27"/>
      <c r="V27" s="62">
        <v>166.9</v>
      </c>
      <c r="W27" s="58">
        <f t="shared" si="9"/>
        <v>3.8224933925144178E-3</v>
      </c>
      <c r="X27" s="58">
        <f t="shared" si="10"/>
        <v>1.090248334342836E-2</v>
      </c>
      <c r="Y27" s="27"/>
      <c r="Z27" s="62">
        <v>168.9</v>
      </c>
      <c r="AA27" s="58">
        <f t="shared" si="11"/>
        <v>3.8074413047643738E-3</v>
      </c>
      <c r="AB27" s="58">
        <f t="shared" si="12"/>
        <v>1.1983223487118E-2</v>
      </c>
      <c r="AC27" s="27"/>
      <c r="AD27" s="62">
        <v>172</v>
      </c>
      <c r="AE27" s="58">
        <f t="shared" si="13"/>
        <v>3.8022813688212928E-3</v>
      </c>
      <c r="AF27" s="58">
        <f t="shared" si="14"/>
        <v>1.8354055654233203E-2</v>
      </c>
      <c r="AG27" s="27"/>
      <c r="AH27" s="62">
        <v>173.6</v>
      </c>
      <c r="AI27" s="58">
        <f t="shared" si="15"/>
        <v>3.7752918457175664E-3</v>
      </c>
      <c r="AJ27" s="58">
        <f t="shared" si="16"/>
        <v>9.302325581395321E-3</v>
      </c>
      <c r="AK27" s="27"/>
      <c r="AL27" s="62">
        <v>173.6</v>
      </c>
      <c r="AM27" s="58">
        <f t="shared" si="17"/>
        <v>3.7439936507388779E-3</v>
      </c>
      <c r="AN27" s="58">
        <f t="shared" si="18"/>
        <v>0</v>
      </c>
      <c r="AO27" s="27"/>
      <c r="AP27" s="62">
        <v>173</v>
      </c>
      <c r="AQ27" s="58">
        <f t="shared" si="19"/>
        <v>3.7154362416107383E-3</v>
      </c>
      <c r="AR27" s="58">
        <f t="shared" si="20"/>
        <v>-3.4562211981566948E-3</v>
      </c>
      <c r="AS27" s="27"/>
      <c r="AT27" s="62">
        <v>172</v>
      </c>
      <c r="AU27" s="58">
        <f t="shared" si="21"/>
        <v>3.6802228674499265E-3</v>
      </c>
      <c r="AV27" s="58">
        <f t="shared" si="22"/>
        <v>-5.7803468208093012E-3</v>
      </c>
      <c r="AW27" s="27"/>
      <c r="AX27" s="62">
        <v>170.2</v>
      </c>
      <c r="AY27" s="58">
        <f t="shared" si="23"/>
        <v>3.6393650141982275E-3</v>
      </c>
      <c r="AZ27" s="58">
        <f t="shared" si="24"/>
        <v>-1.0465116279069875E-2</v>
      </c>
      <c r="BA27" s="27"/>
      <c r="BB27" s="62">
        <v>168.2</v>
      </c>
      <c r="BC27" s="58">
        <f t="shared" si="25"/>
        <v>3.6099688366542757E-3</v>
      </c>
      <c r="BD27" s="58">
        <f t="shared" si="26"/>
        <v>-1.1750881316098694E-2</v>
      </c>
      <c r="BE27" s="27"/>
      <c r="BF27" s="62">
        <v>166.4</v>
      </c>
      <c r="BG27" s="58">
        <f t="shared" si="27"/>
        <v>3.5819533269759404E-3</v>
      </c>
      <c r="BH27" s="58">
        <f t="shared" si="28"/>
        <v>-1.0701545778834642E-2</v>
      </c>
      <c r="BI27" s="27"/>
      <c r="BJ27" s="62">
        <v>164.5</v>
      </c>
      <c r="BK27" s="58">
        <f t="shared" si="29"/>
        <v>3.5444870836305029E-3</v>
      </c>
      <c r="BL27" s="58">
        <f t="shared" si="30"/>
        <v>-1.1418269230769273E-2</v>
      </c>
      <c r="BM27" s="27"/>
      <c r="BN27" s="62">
        <v>162.6</v>
      </c>
      <c r="BO27" s="58">
        <f t="shared" si="31"/>
        <v>3.5005457492911715E-3</v>
      </c>
      <c r="BP27" s="58">
        <f t="shared" si="32"/>
        <v>-1.1550151975683876E-2</v>
      </c>
      <c r="BQ27" s="27"/>
      <c r="BR27" s="62"/>
      <c r="BS27" s="58"/>
      <c r="BT27" s="58"/>
      <c r="BU27" s="27"/>
      <c r="BV27" s="62"/>
      <c r="BW27" s="58"/>
      <c r="BX27" s="58"/>
    </row>
    <row r="28" spans="2:76" hidden="1" outlineLevel="1" x14ac:dyDescent="0.2">
      <c r="B28" s="53" t="s">
        <v>63</v>
      </c>
      <c r="C28" s="62">
        <v>349.2</v>
      </c>
      <c r="D28" s="56">
        <f t="shared" si="1"/>
        <v>8.6106563036316645E-3</v>
      </c>
      <c r="E28" s="27"/>
      <c r="F28" s="62">
        <v>349</v>
      </c>
      <c r="G28" s="58">
        <f t="shared" si="2"/>
        <v>8.561055781778933E-3</v>
      </c>
      <c r="H28" s="58">
        <f t="shared" si="3"/>
        <v>-5.7273768613974596E-4</v>
      </c>
      <c r="I28" s="27"/>
      <c r="J28" s="62">
        <v>350.8</v>
      </c>
      <c r="K28" s="58">
        <f t="shared" si="4"/>
        <v>8.468622883146041E-3</v>
      </c>
      <c r="L28" s="58">
        <f t="shared" si="5"/>
        <v>5.157593123209292E-3</v>
      </c>
      <c r="M28" s="27"/>
      <c r="N28" s="62">
        <v>353.3</v>
      </c>
      <c r="O28" s="58">
        <f t="shared" si="0"/>
        <v>8.3727918627743737E-3</v>
      </c>
      <c r="P28" s="58">
        <f t="shared" si="6"/>
        <v>7.1265678449259351E-3</v>
      </c>
      <c r="Q28" s="27"/>
      <c r="R28" s="62">
        <v>355.8</v>
      </c>
      <c r="S28" s="58">
        <f t="shared" si="7"/>
        <v>8.3016015231268912E-3</v>
      </c>
      <c r="T28" s="58">
        <f t="shared" si="8"/>
        <v>7.0761392584206551E-3</v>
      </c>
      <c r="U28" s="27"/>
      <c r="V28" s="62">
        <v>359.1</v>
      </c>
      <c r="W28" s="58">
        <f t="shared" si="9"/>
        <v>8.2244300614255691E-3</v>
      </c>
      <c r="X28" s="58">
        <f t="shared" si="10"/>
        <v>9.2748735244518876E-3</v>
      </c>
      <c r="Y28" s="27"/>
      <c r="Z28" s="62">
        <v>362.5</v>
      </c>
      <c r="AA28" s="58">
        <f t="shared" si="11"/>
        <v>8.1716842686624363E-3</v>
      </c>
      <c r="AB28" s="58">
        <f t="shared" si="12"/>
        <v>9.4681147312725145E-3</v>
      </c>
      <c r="AC28" s="27"/>
      <c r="AD28" s="62">
        <v>369.2</v>
      </c>
      <c r="AE28" s="58">
        <f t="shared" si="13"/>
        <v>8.1616411707489608E-3</v>
      </c>
      <c r="AF28" s="58">
        <f t="shared" si="14"/>
        <v>1.848275862068971E-2</v>
      </c>
      <c r="AG28" s="27"/>
      <c r="AH28" s="62">
        <v>374.1</v>
      </c>
      <c r="AI28" s="58">
        <f t="shared" si="15"/>
        <v>8.1355799509386043E-3</v>
      </c>
      <c r="AJ28" s="58">
        <f t="shared" si="16"/>
        <v>1.3271939328277416E-2</v>
      </c>
      <c r="AK28" s="27"/>
      <c r="AL28" s="62">
        <v>374.3</v>
      </c>
      <c r="AM28" s="58">
        <f t="shared" si="17"/>
        <v>8.0724471398131454E-3</v>
      </c>
      <c r="AN28" s="58">
        <f t="shared" si="18"/>
        <v>5.3461641272378735E-4</v>
      </c>
      <c r="AO28" s="27"/>
      <c r="AP28" s="62">
        <v>373.3</v>
      </c>
      <c r="AQ28" s="58">
        <f t="shared" si="19"/>
        <v>8.0171812080536923E-3</v>
      </c>
      <c r="AR28" s="58">
        <f t="shared" si="20"/>
        <v>-2.6716537536735085E-3</v>
      </c>
      <c r="AS28" s="27"/>
      <c r="AT28" s="62">
        <v>372.7</v>
      </c>
      <c r="AU28" s="58">
        <f t="shared" si="21"/>
        <v>7.9745294342941139E-3</v>
      </c>
      <c r="AV28" s="58">
        <f t="shared" si="22"/>
        <v>-1.6072863648540769E-3</v>
      </c>
      <c r="AW28" s="27"/>
      <c r="AX28" s="62">
        <v>370.4</v>
      </c>
      <c r="AY28" s="58">
        <f t="shared" si="23"/>
        <v>7.920216223613533E-3</v>
      </c>
      <c r="AZ28" s="58">
        <f t="shared" si="24"/>
        <v>-6.1711832573115855E-3</v>
      </c>
      <c r="BA28" s="27"/>
      <c r="BB28" s="62">
        <v>367</v>
      </c>
      <c r="BC28" s="58">
        <f t="shared" si="25"/>
        <v>7.8766858683241344E-3</v>
      </c>
      <c r="BD28" s="58">
        <f t="shared" si="26"/>
        <v>-9.179265658747271E-3</v>
      </c>
      <c r="BE28" s="27"/>
      <c r="BF28" s="62">
        <v>363.8</v>
      </c>
      <c r="BG28" s="58">
        <f t="shared" si="27"/>
        <v>7.8312176703957161E-3</v>
      </c>
      <c r="BH28" s="58">
        <f t="shared" si="28"/>
        <v>-8.7193460490463393E-3</v>
      </c>
      <c r="BI28" s="27"/>
      <c r="BJ28" s="62">
        <v>361.1</v>
      </c>
      <c r="BK28" s="58">
        <f t="shared" si="29"/>
        <v>7.7806339568326733E-3</v>
      </c>
      <c r="BL28" s="58">
        <f t="shared" si="30"/>
        <v>-7.4216602528861531E-3</v>
      </c>
      <c r="BM28" s="27"/>
      <c r="BN28" s="62">
        <v>358.4</v>
      </c>
      <c r="BO28" s="58">
        <f t="shared" si="31"/>
        <v>7.7158400771584002E-3</v>
      </c>
      <c r="BP28" s="58">
        <f t="shared" si="32"/>
        <v>-7.4771531431737648E-3</v>
      </c>
      <c r="BQ28" s="27"/>
      <c r="BR28" s="62"/>
      <c r="BS28" s="58"/>
      <c r="BT28" s="58"/>
      <c r="BU28" s="27"/>
      <c r="BV28" s="62"/>
      <c r="BW28" s="58"/>
      <c r="BX28" s="58"/>
    </row>
    <row r="29" spans="2:76" hidden="1" outlineLevel="1" x14ac:dyDescent="0.2">
      <c r="B29" s="53" t="s">
        <v>64</v>
      </c>
      <c r="C29" s="62">
        <v>493.6</v>
      </c>
      <c r="D29" s="56">
        <f t="shared" si="1"/>
        <v>1.2171305702957016E-2</v>
      </c>
      <c r="E29" s="27"/>
      <c r="F29" s="62">
        <v>490</v>
      </c>
      <c r="G29" s="58">
        <f t="shared" si="2"/>
        <v>1.2019820438600795E-2</v>
      </c>
      <c r="H29" s="58">
        <f t="shared" si="3"/>
        <v>-7.2933549432739886E-3</v>
      </c>
      <c r="I29" s="27"/>
      <c r="J29" s="62">
        <v>487</v>
      </c>
      <c r="K29" s="58">
        <f t="shared" si="4"/>
        <v>1.1756611585211293E-2</v>
      </c>
      <c r="L29" s="58">
        <f t="shared" si="5"/>
        <v>-6.1224489795917991E-3</v>
      </c>
      <c r="M29" s="27"/>
      <c r="N29" s="62">
        <v>487.3</v>
      </c>
      <c r="O29" s="58">
        <f t="shared" si="0"/>
        <v>1.1548433271242435E-2</v>
      </c>
      <c r="P29" s="58">
        <f t="shared" si="6"/>
        <v>6.1601642710473747E-4</v>
      </c>
      <c r="Q29" s="27"/>
      <c r="R29" s="62">
        <v>487.1</v>
      </c>
      <c r="S29" s="58">
        <f t="shared" si="7"/>
        <v>1.1365121140851907E-2</v>
      </c>
      <c r="T29" s="58">
        <f t="shared" si="8"/>
        <v>-4.1042478965724882E-4</v>
      </c>
      <c r="U29" s="27"/>
      <c r="V29" s="62">
        <v>487.7</v>
      </c>
      <c r="W29" s="58">
        <f t="shared" si="9"/>
        <v>1.1169742525639792E-2</v>
      </c>
      <c r="X29" s="58">
        <f t="shared" si="10"/>
        <v>1.2317799219871972E-3</v>
      </c>
      <c r="Y29" s="27"/>
      <c r="Z29" s="62">
        <v>489.8</v>
      </c>
      <c r="AA29" s="58">
        <f t="shared" si="11"/>
        <v>1.1041354358043756E-2</v>
      </c>
      <c r="AB29" s="58">
        <f t="shared" si="12"/>
        <v>4.3059257740414303E-3</v>
      </c>
      <c r="AC29" s="27"/>
      <c r="AD29" s="62">
        <v>492.3</v>
      </c>
      <c r="AE29" s="58">
        <f t="shared" si="13"/>
        <v>1.0882925103899549E-2</v>
      </c>
      <c r="AF29" s="58">
        <f t="shared" si="14"/>
        <v>5.1041241322988817E-3</v>
      </c>
      <c r="AG29" s="27"/>
      <c r="AH29" s="62">
        <v>494.5</v>
      </c>
      <c r="AI29" s="58">
        <f t="shared" si="15"/>
        <v>1.0753927521355627E-2</v>
      </c>
      <c r="AJ29" s="58">
        <f t="shared" si="16"/>
        <v>4.4688198253097777E-3</v>
      </c>
      <c r="AK29" s="27"/>
      <c r="AL29" s="62">
        <v>494.8</v>
      </c>
      <c r="AM29" s="58">
        <f t="shared" si="17"/>
        <v>1.0671244575953899E-2</v>
      </c>
      <c r="AN29" s="58">
        <f t="shared" si="18"/>
        <v>6.0667340748232768E-4</v>
      </c>
      <c r="AO29" s="27"/>
      <c r="AP29" s="62">
        <v>494.2</v>
      </c>
      <c r="AQ29" s="58">
        <f t="shared" si="19"/>
        <v>1.0613691275167784E-2</v>
      </c>
      <c r="AR29" s="58">
        <f t="shared" si="20"/>
        <v>-1.2126111560226693E-3</v>
      </c>
      <c r="AS29" s="27"/>
      <c r="AT29" s="62">
        <v>493.4</v>
      </c>
      <c r="AU29" s="58">
        <f t="shared" si="21"/>
        <v>1.055710443488252E-2</v>
      </c>
      <c r="AV29" s="58">
        <f t="shared" si="22"/>
        <v>-1.6187778227438887E-3</v>
      </c>
      <c r="AW29" s="27"/>
      <c r="AX29" s="62">
        <v>490.7</v>
      </c>
      <c r="AY29" s="58">
        <f t="shared" si="23"/>
        <v>1.0492575866434021E-2</v>
      </c>
      <c r="AZ29" s="58">
        <f t="shared" si="24"/>
        <v>-5.4722334819619078E-3</v>
      </c>
      <c r="BA29" s="27"/>
      <c r="BB29" s="62">
        <v>486.8</v>
      </c>
      <c r="BC29" s="58">
        <f t="shared" si="25"/>
        <v>1.044787651416945E-2</v>
      </c>
      <c r="BD29" s="58">
        <f t="shared" si="26"/>
        <v>-7.9478296311391583E-3</v>
      </c>
      <c r="BE29" s="27"/>
      <c r="BF29" s="62">
        <v>482</v>
      </c>
      <c r="BG29" s="58">
        <f t="shared" si="27"/>
        <v>1.0375609997610596E-2</v>
      </c>
      <c r="BH29" s="58">
        <f t="shared" si="28"/>
        <v>-9.8603122432210366E-3</v>
      </c>
      <c r="BI29" s="27"/>
      <c r="BJ29" s="62">
        <v>477.2</v>
      </c>
      <c r="BK29" s="58">
        <f t="shared" si="29"/>
        <v>1.0282244597619915E-2</v>
      </c>
      <c r="BL29" s="58">
        <f t="shared" si="30"/>
        <v>-9.9585062240664657E-3</v>
      </c>
      <c r="BM29" s="27"/>
      <c r="BN29" s="62">
        <v>472.4</v>
      </c>
      <c r="BO29" s="58">
        <f t="shared" si="31"/>
        <v>1.0170097244558115E-2</v>
      </c>
      <c r="BP29" s="58">
        <f t="shared" si="32"/>
        <v>-1.0058675607711676E-2</v>
      </c>
      <c r="BQ29" s="27"/>
      <c r="BR29" s="62"/>
      <c r="BS29" s="58"/>
      <c r="BT29" s="58"/>
      <c r="BU29" s="27"/>
      <c r="BV29" s="62"/>
      <c r="BW29" s="58"/>
      <c r="BX29" s="58"/>
    </row>
    <row r="30" spans="2:76" hidden="1" outlineLevel="1" x14ac:dyDescent="0.2">
      <c r="B30" s="53" t="s">
        <v>65</v>
      </c>
      <c r="C30" s="62">
        <v>175.7</v>
      </c>
      <c r="D30" s="56">
        <f t="shared" si="1"/>
        <v>4.3324522123370087E-3</v>
      </c>
      <c r="E30" s="27"/>
      <c r="F30" s="62">
        <v>174.5</v>
      </c>
      <c r="G30" s="58">
        <f t="shared" si="2"/>
        <v>4.2805278908894665E-3</v>
      </c>
      <c r="H30" s="58">
        <f t="shared" si="3"/>
        <v>-6.8298235628911907E-3</v>
      </c>
      <c r="I30" s="27"/>
      <c r="J30" s="62">
        <v>173.4</v>
      </c>
      <c r="K30" s="58">
        <f t="shared" si="4"/>
        <v>4.1860296691491545E-3</v>
      </c>
      <c r="L30" s="58">
        <f t="shared" si="5"/>
        <v>-6.3037249283667274E-3</v>
      </c>
      <c r="M30" s="27"/>
      <c r="N30" s="62">
        <v>173</v>
      </c>
      <c r="O30" s="58">
        <f t="shared" si="0"/>
        <v>4.099895251231154E-3</v>
      </c>
      <c r="P30" s="58">
        <f t="shared" si="6"/>
        <v>-2.3068050749711633E-3</v>
      </c>
      <c r="Q30" s="27"/>
      <c r="R30" s="62">
        <v>172.6</v>
      </c>
      <c r="S30" s="58">
        <f t="shared" si="7"/>
        <v>4.027140030611864E-3</v>
      </c>
      <c r="T30" s="58">
        <f t="shared" si="8"/>
        <v>-2.3121387283236983E-3</v>
      </c>
      <c r="U30" s="27"/>
      <c r="V30" s="62">
        <v>172.2</v>
      </c>
      <c r="W30" s="58">
        <f t="shared" si="9"/>
        <v>3.9438787429058276E-3</v>
      </c>
      <c r="X30" s="58">
        <f t="shared" si="10"/>
        <v>-2.317497103128674E-3</v>
      </c>
      <c r="Y30" s="27"/>
      <c r="Z30" s="62">
        <v>172.4</v>
      </c>
      <c r="AA30" s="58">
        <f t="shared" si="11"/>
        <v>3.8863403252893903E-3</v>
      </c>
      <c r="AB30" s="58">
        <f t="shared" si="12"/>
        <v>1.1614401858304202E-3</v>
      </c>
      <c r="AC30" s="27"/>
      <c r="AD30" s="62">
        <v>172.7</v>
      </c>
      <c r="AE30" s="58">
        <f t="shared" si="13"/>
        <v>3.8177557697409142E-3</v>
      </c>
      <c r="AF30" s="58">
        <f t="shared" si="14"/>
        <v>1.7401392111366931E-3</v>
      </c>
      <c r="AG30" s="27"/>
      <c r="AH30" s="62">
        <v>172.7</v>
      </c>
      <c r="AI30" s="58">
        <f t="shared" si="15"/>
        <v>3.7557194801579709E-3</v>
      </c>
      <c r="AJ30" s="58">
        <f t="shared" si="16"/>
        <v>0</v>
      </c>
      <c r="AK30" s="27"/>
      <c r="AL30" s="62">
        <v>172.4</v>
      </c>
      <c r="AM30" s="58">
        <f t="shared" si="17"/>
        <v>3.7181135102959829E-3</v>
      </c>
      <c r="AN30" s="58">
        <f t="shared" si="18"/>
        <v>-1.7371163867978545E-3</v>
      </c>
      <c r="AO30" s="27"/>
      <c r="AP30" s="62">
        <v>171.5</v>
      </c>
      <c r="AQ30" s="58">
        <f t="shared" si="19"/>
        <v>3.6832214765100671E-3</v>
      </c>
      <c r="AR30" s="58">
        <f t="shared" si="20"/>
        <v>-5.2204176334107455E-3</v>
      </c>
      <c r="AS30" s="27"/>
      <c r="AT30" s="62">
        <v>170.8</v>
      </c>
      <c r="AU30" s="58">
        <f t="shared" si="21"/>
        <v>3.65454689395609E-3</v>
      </c>
      <c r="AV30" s="58">
        <f t="shared" si="22"/>
        <v>-4.0816326530611624E-3</v>
      </c>
      <c r="AW30" s="27"/>
      <c r="AX30" s="62">
        <v>169.5</v>
      </c>
      <c r="AY30" s="58">
        <f t="shared" si="23"/>
        <v>3.6243970029764959E-3</v>
      </c>
      <c r="AZ30" s="58">
        <f t="shared" si="24"/>
        <v>-7.6112412177986588E-3</v>
      </c>
      <c r="BA30" s="27"/>
      <c r="BB30" s="62">
        <v>167.9</v>
      </c>
      <c r="BC30" s="58">
        <f t="shared" si="25"/>
        <v>3.6035301288600058E-3</v>
      </c>
      <c r="BD30" s="58">
        <f t="shared" si="26"/>
        <v>-9.4395280235988199E-3</v>
      </c>
      <c r="BE30" s="27"/>
      <c r="BF30" s="62">
        <v>166.5</v>
      </c>
      <c r="BG30" s="58">
        <f t="shared" si="27"/>
        <v>3.5841059431580172E-3</v>
      </c>
      <c r="BH30" s="58">
        <f t="shared" si="28"/>
        <v>-8.3382966051220864E-3</v>
      </c>
      <c r="BI30" s="27"/>
      <c r="BJ30" s="62">
        <v>164.9</v>
      </c>
      <c r="BK30" s="58">
        <f t="shared" si="29"/>
        <v>3.55310589720772E-3</v>
      </c>
      <c r="BL30" s="58">
        <f t="shared" si="30"/>
        <v>-9.6096096096095485E-3</v>
      </c>
      <c r="BM30" s="27"/>
      <c r="BN30" s="62">
        <v>163.6</v>
      </c>
      <c r="BO30" s="58">
        <f t="shared" si="31"/>
        <v>3.5220743209350286E-3</v>
      </c>
      <c r="BP30" s="58">
        <f t="shared" si="32"/>
        <v>-7.8835657974530848E-3</v>
      </c>
      <c r="BQ30" s="27"/>
      <c r="BR30" s="62"/>
      <c r="BS30" s="58"/>
      <c r="BT30" s="58"/>
      <c r="BU30" s="27"/>
      <c r="BV30" s="62"/>
      <c r="BW30" s="58"/>
      <c r="BX30" s="58"/>
    </row>
    <row r="31" spans="2:76" hidden="1" outlineLevel="1" x14ac:dyDescent="0.2">
      <c r="B31" s="53" t="s">
        <v>66</v>
      </c>
      <c r="C31" s="62">
        <v>347</v>
      </c>
      <c r="D31" s="56">
        <f t="shared" si="1"/>
        <v>8.5564081825893114E-3</v>
      </c>
      <c r="E31" s="27"/>
      <c r="F31" s="62">
        <v>345.9</v>
      </c>
      <c r="G31" s="58">
        <f t="shared" si="2"/>
        <v>8.4850120198204388E-3</v>
      </c>
      <c r="H31" s="58">
        <f t="shared" si="3"/>
        <v>-3.1700288184438596E-3</v>
      </c>
      <c r="I31" s="27"/>
      <c r="J31" s="62">
        <v>345.2</v>
      </c>
      <c r="K31" s="58">
        <f t="shared" si="4"/>
        <v>8.3334339203592154E-3</v>
      </c>
      <c r="L31" s="58">
        <f t="shared" si="5"/>
        <v>-2.0237062734894673E-3</v>
      </c>
      <c r="M31" s="27"/>
      <c r="N31" s="62">
        <v>345.7</v>
      </c>
      <c r="O31" s="58">
        <f t="shared" si="0"/>
        <v>8.1926808575179758E-3</v>
      </c>
      <c r="P31" s="58">
        <f t="shared" si="6"/>
        <v>1.4484356894552963E-3</v>
      </c>
      <c r="Q31" s="27"/>
      <c r="R31" s="62">
        <v>345.8</v>
      </c>
      <c r="S31" s="58">
        <f t="shared" si="7"/>
        <v>8.0682793892559827E-3</v>
      </c>
      <c r="T31" s="58">
        <f t="shared" si="8"/>
        <v>2.8926815157648278E-4</v>
      </c>
      <c r="U31" s="27"/>
      <c r="V31" s="62">
        <v>346.2</v>
      </c>
      <c r="W31" s="58">
        <f t="shared" si="9"/>
        <v>7.9289826991521348E-3</v>
      </c>
      <c r="X31" s="58">
        <f t="shared" si="10"/>
        <v>1.1567379988433046E-3</v>
      </c>
      <c r="Y31" s="27"/>
      <c r="Z31" s="62">
        <v>346.9</v>
      </c>
      <c r="AA31" s="58">
        <f t="shared" si="11"/>
        <v>7.8200200628937896E-3</v>
      </c>
      <c r="AB31" s="58">
        <f t="shared" si="12"/>
        <v>2.021952628538326E-3</v>
      </c>
      <c r="AC31" s="27"/>
      <c r="AD31" s="62">
        <v>348.6</v>
      </c>
      <c r="AE31" s="58">
        <f t="shared" si="13"/>
        <v>7.7062516579715279E-3</v>
      </c>
      <c r="AF31" s="58">
        <f t="shared" si="14"/>
        <v>4.9005477082733062E-3</v>
      </c>
      <c r="AG31" s="27"/>
      <c r="AH31" s="62">
        <v>350.5</v>
      </c>
      <c r="AI31" s="58">
        <f t="shared" si="15"/>
        <v>7.6223490318203177E-3</v>
      </c>
      <c r="AJ31" s="58">
        <f t="shared" si="16"/>
        <v>5.4503729202524109E-3</v>
      </c>
      <c r="AK31" s="27"/>
      <c r="AL31" s="62">
        <v>351</v>
      </c>
      <c r="AM31" s="58">
        <f t="shared" si="17"/>
        <v>7.5699410795469256E-3</v>
      </c>
      <c r="AN31" s="58">
        <f t="shared" si="18"/>
        <v>1.4265335235377208E-3</v>
      </c>
      <c r="AO31" s="27"/>
      <c r="AP31" s="62">
        <v>350.9</v>
      </c>
      <c r="AQ31" s="58">
        <f t="shared" si="19"/>
        <v>7.5361073825503354E-3</v>
      </c>
      <c r="AR31" s="58">
        <f t="shared" si="20"/>
        <v>-2.849002849003579E-4</v>
      </c>
      <c r="AS31" s="27"/>
      <c r="AT31" s="62">
        <v>350.2</v>
      </c>
      <c r="AU31" s="58">
        <f t="shared" si="21"/>
        <v>7.4931049312846748E-3</v>
      </c>
      <c r="AV31" s="58">
        <f t="shared" si="22"/>
        <v>-1.9948703334282669E-3</v>
      </c>
      <c r="AW31" s="27"/>
      <c r="AX31" s="62">
        <v>348.3</v>
      </c>
      <c r="AY31" s="58">
        <f t="shared" si="23"/>
        <v>7.4476547264702864E-3</v>
      </c>
      <c r="AZ31" s="58">
        <f t="shared" si="24"/>
        <v>-5.4254711593374472E-3</v>
      </c>
      <c r="BA31" s="27"/>
      <c r="BB31" s="62">
        <v>345.7</v>
      </c>
      <c r="BC31" s="58">
        <f t="shared" si="25"/>
        <v>7.4195376149309347E-3</v>
      </c>
      <c r="BD31" s="58">
        <f t="shared" si="26"/>
        <v>-7.4648291702555936E-3</v>
      </c>
      <c r="BE31" s="27"/>
      <c r="BF31" s="62">
        <v>343.1</v>
      </c>
      <c r="BG31" s="58">
        <f t="shared" si="27"/>
        <v>7.3856261207058006E-3</v>
      </c>
      <c r="BH31" s="58">
        <f t="shared" si="28"/>
        <v>-7.5209719409892184E-3</v>
      </c>
      <c r="BI31" s="27"/>
      <c r="BJ31" s="62">
        <v>340</v>
      </c>
      <c r="BK31" s="58">
        <f t="shared" si="29"/>
        <v>7.3259915406344743E-3</v>
      </c>
      <c r="BL31" s="58">
        <f t="shared" si="30"/>
        <v>-9.0352666860974429E-3</v>
      </c>
      <c r="BM31" s="27"/>
      <c r="BN31" s="62">
        <v>337.1</v>
      </c>
      <c r="BO31" s="58">
        <f t="shared" si="31"/>
        <v>7.2572815011442441E-3</v>
      </c>
      <c r="BP31" s="58">
        <f t="shared" si="32"/>
        <v>-8.5294117647057854E-3</v>
      </c>
      <c r="BQ31" s="27"/>
      <c r="BR31" s="62"/>
      <c r="BS31" s="58"/>
      <c r="BT31" s="58"/>
      <c r="BU31" s="27"/>
      <c r="BV31" s="62"/>
      <c r="BW31" s="58"/>
      <c r="BX31" s="58"/>
    </row>
    <row r="32" spans="2:76" hidden="1" outlineLevel="1" x14ac:dyDescent="0.2">
      <c r="B32" s="53" t="s">
        <v>67</v>
      </c>
      <c r="C32" s="62">
        <v>147.6</v>
      </c>
      <c r="D32" s="56">
        <f t="shared" si="1"/>
        <v>3.6395557572051367E-3</v>
      </c>
      <c r="E32" s="27"/>
      <c r="F32" s="62">
        <v>147.69999999999999</v>
      </c>
      <c r="G32" s="58">
        <f t="shared" si="2"/>
        <v>3.6231173036353819E-3</v>
      </c>
      <c r="H32" s="58">
        <f t="shared" si="3"/>
        <v>6.7750677506772661E-4</v>
      </c>
      <c r="I32" s="27"/>
      <c r="J32" s="62">
        <v>148.5</v>
      </c>
      <c r="K32" s="58">
        <f t="shared" si="4"/>
        <v>3.5849216024720267E-3</v>
      </c>
      <c r="L32" s="58">
        <f t="shared" si="5"/>
        <v>5.4163845633041774E-3</v>
      </c>
      <c r="M32" s="27"/>
      <c r="N32" s="62">
        <v>150.69999999999999</v>
      </c>
      <c r="O32" s="58">
        <f t="shared" si="0"/>
        <v>3.5714116437025136E-3</v>
      </c>
      <c r="P32" s="58">
        <f t="shared" si="6"/>
        <v>1.4814814814814836E-2</v>
      </c>
      <c r="Q32" s="27"/>
      <c r="R32" s="62">
        <v>152.69999999999999</v>
      </c>
      <c r="S32" s="58">
        <f t="shared" si="7"/>
        <v>3.562828984208758E-3</v>
      </c>
      <c r="T32" s="58">
        <f t="shared" si="8"/>
        <v>1.3271400132714106E-2</v>
      </c>
      <c r="U32" s="27"/>
      <c r="V32" s="62">
        <v>155.30000000000001</v>
      </c>
      <c r="W32" s="58">
        <f t="shared" si="9"/>
        <v>3.5568197954313307E-3</v>
      </c>
      <c r="X32" s="58">
        <f t="shared" si="10"/>
        <v>1.7026850032744179E-2</v>
      </c>
      <c r="Y32" s="27"/>
      <c r="Z32" s="62">
        <v>157.4</v>
      </c>
      <c r="AA32" s="58">
        <f t="shared" si="11"/>
        <v>3.5482016658964621E-3</v>
      </c>
      <c r="AB32" s="58">
        <f t="shared" si="12"/>
        <v>1.3522215067611087E-2</v>
      </c>
      <c r="AC32" s="27"/>
      <c r="AD32" s="62">
        <v>161.4</v>
      </c>
      <c r="AE32" s="58">
        <f t="shared" si="13"/>
        <v>3.5679547263241665E-3</v>
      </c>
      <c r="AF32" s="58">
        <f t="shared" si="14"/>
        <v>2.5412960609911162E-2</v>
      </c>
      <c r="AG32" s="27"/>
      <c r="AH32" s="62">
        <v>163.4</v>
      </c>
      <c r="AI32" s="58">
        <f t="shared" si="15"/>
        <v>3.5534717027088159E-3</v>
      </c>
      <c r="AJ32" s="58">
        <f t="shared" si="16"/>
        <v>1.2391573729863659E-2</v>
      </c>
      <c r="AK32" s="27"/>
      <c r="AL32" s="62">
        <v>163</v>
      </c>
      <c r="AM32" s="58">
        <f t="shared" si="17"/>
        <v>3.5153857434933014E-3</v>
      </c>
      <c r="AN32" s="58">
        <f t="shared" si="18"/>
        <v>-2.4479804161566809E-3</v>
      </c>
      <c r="AO32" s="27"/>
      <c r="AP32" s="62">
        <v>163.30000000000001</v>
      </c>
      <c r="AQ32" s="58">
        <f t="shared" si="19"/>
        <v>3.5071140939597319E-3</v>
      </c>
      <c r="AR32" s="58">
        <f t="shared" si="20"/>
        <v>1.8404907975460016E-3</v>
      </c>
      <c r="AS32" s="27"/>
      <c r="AT32" s="62">
        <v>163.30000000000001</v>
      </c>
      <c r="AU32" s="58">
        <f t="shared" si="21"/>
        <v>3.4940720596196104E-3</v>
      </c>
      <c r="AV32" s="58">
        <f t="shared" si="22"/>
        <v>0</v>
      </c>
      <c r="AW32" s="27"/>
      <c r="AX32" s="62">
        <v>162</v>
      </c>
      <c r="AY32" s="58">
        <f t="shared" si="23"/>
        <v>3.4640254541722262E-3</v>
      </c>
      <c r="AZ32" s="58">
        <f t="shared" si="24"/>
        <v>-7.9608083282303177E-3</v>
      </c>
      <c r="BA32" s="27"/>
      <c r="BB32" s="62">
        <v>160.19999999999999</v>
      </c>
      <c r="BC32" s="58">
        <f t="shared" si="25"/>
        <v>3.438269962140398E-3</v>
      </c>
      <c r="BD32" s="58">
        <f t="shared" si="26"/>
        <v>-1.1111111111111183E-2</v>
      </c>
      <c r="BE32" s="27"/>
      <c r="BF32" s="62">
        <v>158.5</v>
      </c>
      <c r="BG32" s="58">
        <f t="shared" si="27"/>
        <v>3.4118966485918662E-3</v>
      </c>
      <c r="BH32" s="58">
        <f t="shared" si="28"/>
        <v>-1.0611735330836369E-2</v>
      </c>
      <c r="BI32" s="27"/>
      <c r="BJ32" s="62">
        <v>157.1</v>
      </c>
      <c r="BK32" s="58">
        <f t="shared" si="29"/>
        <v>3.385039032451988E-3</v>
      </c>
      <c r="BL32" s="58">
        <f t="shared" si="30"/>
        <v>-8.8328075709779297E-3</v>
      </c>
      <c r="BM32" s="27"/>
      <c r="BN32" s="62">
        <v>155.80000000000001</v>
      </c>
      <c r="BO32" s="58">
        <f t="shared" si="31"/>
        <v>3.3541514621129435E-3</v>
      </c>
      <c r="BP32" s="58">
        <f t="shared" si="32"/>
        <v>-8.2749840865689039E-3</v>
      </c>
      <c r="BQ32" s="27"/>
      <c r="BR32" s="62"/>
      <c r="BS32" s="58"/>
      <c r="BT32" s="58"/>
      <c r="BU32" s="27"/>
      <c r="BV32" s="62"/>
      <c r="BW32" s="58"/>
      <c r="BX32" s="58"/>
    </row>
    <row r="33" spans="2:76" hidden="1" outlineLevel="1" x14ac:dyDescent="0.2">
      <c r="B33" s="53" t="s">
        <v>68</v>
      </c>
      <c r="C33" s="62">
        <v>91.1</v>
      </c>
      <c r="D33" s="56">
        <f t="shared" si="1"/>
        <v>2.246365375890162E-3</v>
      </c>
      <c r="E33" s="27"/>
      <c r="F33" s="62">
        <v>90.8</v>
      </c>
      <c r="G33" s="58">
        <f t="shared" si="2"/>
        <v>2.2273463180101064E-3</v>
      </c>
      <c r="H33" s="58">
        <f t="shared" si="3"/>
        <v>-3.293084522502765E-3</v>
      </c>
      <c r="I33" s="27"/>
      <c r="J33" s="62">
        <v>90.6</v>
      </c>
      <c r="K33" s="58">
        <f t="shared" si="4"/>
        <v>2.1871642908011151E-3</v>
      </c>
      <c r="L33" s="58">
        <f t="shared" si="5"/>
        <v>-2.2026431718061845E-3</v>
      </c>
      <c r="M33" s="27"/>
      <c r="N33" s="62">
        <v>91.5</v>
      </c>
      <c r="O33" s="58">
        <f t="shared" si="0"/>
        <v>2.1684417080211015E-3</v>
      </c>
      <c r="P33" s="58">
        <f t="shared" si="6"/>
        <v>9.9337748344372478E-3</v>
      </c>
      <c r="Q33" s="27"/>
      <c r="R33" s="62">
        <v>91.9</v>
      </c>
      <c r="S33" s="58">
        <f t="shared" si="7"/>
        <v>2.1442304102736406E-3</v>
      </c>
      <c r="T33" s="58">
        <f t="shared" si="8"/>
        <v>4.3715846994536456E-3</v>
      </c>
      <c r="U33" s="27"/>
      <c r="V33" s="62">
        <v>92.4</v>
      </c>
      <c r="W33" s="58">
        <f t="shared" si="9"/>
        <v>2.1162276181445907E-3</v>
      </c>
      <c r="X33" s="58">
        <f t="shared" si="10"/>
        <v>5.4406964091404664E-3</v>
      </c>
      <c r="Y33" s="27"/>
      <c r="Z33" s="62">
        <v>92.9</v>
      </c>
      <c r="AA33" s="58">
        <f t="shared" si="11"/>
        <v>2.0942054305068702E-3</v>
      </c>
      <c r="AB33" s="58">
        <f t="shared" si="12"/>
        <v>5.4112554112553113E-3</v>
      </c>
      <c r="AC33" s="27"/>
      <c r="AD33" s="62">
        <v>93.9</v>
      </c>
      <c r="AE33" s="58">
        <f t="shared" si="13"/>
        <v>2.0757803519320895E-3</v>
      </c>
      <c r="AF33" s="58">
        <f t="shared" si="14"/>
        <v>1.0764262648008671E-2</v>
      </c>
      <c r="AG33" s="27"/>
      <c r="AH33" s="62">
        <v>94.7</v>
      </c>
      <c r="AI33" s="58">
        <f t="shared" si="15"/>
        <v>2.0594477983263454E-3</v>
      </c>
      <c r="AJ33" s="58">
        <f t="shared" si="16"/>
        <v>8.5197018104365974E-3</v>
      </c>
      <c r="AK33" s="27"/>
      <c r="AL33" s="62">
        <v>94.7</v>
      </c>
      <c r="AM33" s="58">
        <f t="shared" si="17"/>
        <v>2.042374416618501E-3</v>
      </c>
      <c r="AN33" s="58">
        <f t="shared" si="18"/>
        <v>0</v>
      </c>
      <c r="AO33" s="27"/>
      <c r="AP33" s="62">
        <v>94.9</v>
      </c>
      <c r="AQ33" s="58">
        <f t="shared" si="19"/>
        <v>2.0381208053691278E-3</v>
      </c>
      <c r="AR33" s="58">
        <f t="shared" si="20"/>
        <v>2.1119324181626542E-3</v>
      </c>
      <c r="AS33" s="27"/>
      <c r="AT33" s="62">
        <v>94.7</v>
      </c>
      <c r="AU33" s="58">
        <f t="shared" si="21"/>
        <v>2.0262622415552793E-3</v>
      </c>
      <c r="AV33" s="58">
        <f t="shared" si="22"/>
        <v>-2.1074815595364393E-3</v>
      </c>
      <c r="AW33" s="27"/>
      <c r="AX33" s="62">
        <v>94</v>
      </c>
      <c r="AY33" s="58">
        <f t="shared" si="23"/>
        <v>2.0099900783468474E-3</v>
      </c>
      <c r="AZ33" s="58">
        <f t="shared" si="24"/>
        <v>-7.3917634635691787E-3</v>
      </c>
      <c r="BA33" s="27"/>
      <c r="BB33" s="62">
        <v>93</v>
      </c>
      <c r="BC33" s="58">
        <f t="shared" si="25"/>
        <v>1.9959994162238267E-3</v>
      </c>
      <c r="BD33" s="58">
        <f t="shared" si="26"/>
        <v>-1.0638297872340385E-2</v>
      </c>
      <c r="BE33" s="27"/>
      <c r="BF33" s="62">
        <v>92.1</v>
      </c>
      <c r="BG33" s="58">
        <f t="shared" si="27"/>
        <v>1.9825595036928132E-3</v>
      </c>
      <c r="BH33" s="58">
        <f t="shared" si="28"/>
        <v>-9.6774193548387899E-3</v>
      </c>
      <c r="BI33" s="27"/>
      <c r="BJ33" s="62">
        <v>91.2</v>
      </c>
      <c r="BK33" s="58">
        <f t="shared" si="29"/>
        <v>1.9650894956054826E-3</v>
      </c>
      <c r="BL33" s="58">
        <f t="shared" si="30"/>
        <v>-9.7719869706839324E-3</v>
      </c>
      <c r="BM33" s="27"/>
      <c r="BN33" s="62">
        <v>90.3</v>
      </c>
      <c r="BO33" s="58">
        <f t="shared" si="31"/>
        <v>1.9440300194403001E-3</v>
      </c>
      <c r="BP33" s="58">
        <f t="shared" si="32"/>
        <v>-9.8684210526316374E-3</v>
      </c>
      <c r="BQ33" s="27"/>
      <c r="BR33" s="62"/>
      <c r="BS33" s="58"/>
      <c r="BT33" s="58"/>
      <c r="BU33" s="27"/>
      <c r="BV33" s="62"/>
      <c r="BW33" s="58"/>
      <c r="BX33" s="58"/>
    </row>
    <row r="34" spans="2:76" hidden="1" outlineLevel="1" x14ac:dyDescent="0.2">
      <c r="B34" s="53" t="s">
        <v>69</v>
      </c>
      <c r="C34" s="62">
        <v>497.4</v>
      </c>
      <c r="D34" s="56">
        <f t="shared" si="1"/>
        <v>1.2265007002939261E-2</v>
      </c>
      <c r="E34" s="27"/>
      <c r="F34" s="62">
        <v>497.9</v>
      </c>
      <c r="G34" s="58">
        <f t="shared" si="2"/>
        <v>1.2213609380365991E-2</v>
      </c>
      <c r="H34" s="58">
        <f t="shared" si="3"/>
        <v>1.0052271813429936E-3</v>
      </c>
      <c r="I34" s="27"/>
      <c r="J34" s="62">
        <v>501.5</v>
      </c>
      <c r="K34" s="58">
        <f t="shared" si="4"/>
        <v>1.2106654435284319E-2</v>
      </c>
      <c r="L34" s="58">
        <f t="shared" si="5"/>
        <v>7.2303675436835579E-3</v>
      </c>
      <c r="M34" s="27"/>
      <c r="N34" s="62">
        <v>504.7</v>
      </c>
      <c r="O34" s="58">
        <f t="shared" si="0"/>
        <v>1.196079267801366E-2</v>
      </c>
      <c r="P34" s="58">
        <f t="shared" si="6"/>
        <v>6.3808574277168795E-3</v>
      </c>
      <c r="Q34" s="27"/>
      <c r="R34" s="62">
        <v>507.8</v>
      </c>
      <c r="S34" s="58">
        <f t="shared" si="7"/>
        <v>1.1848097957964685E-2</v>
      </c>
      <c r="T34" s="58">
        <f t="shared" si="8"/>
        <v>6.1422627303349131E-3</v>
      </c>
      <c r="U34" s="27"/>
      <c r="V34" s="62">
        <v>511.7</v>
      </c>
      <c r="W34" s="58">
        <f t="shared" si="9"/>
        <v>1.1719412036846179E-2</v>
      </c>
      <c r="X34" s="58">
        <f t="shared" si="10"/>
        <v>7.6801890508073622E-3</v>
      </c>
      <c r="Y34" s="27"/>
      <c r="Z34" s="62">
        <v>516</v>
      </c>
      <c r="AA34" s="58">
        <f t="shared" si="11"/>
        <v>1.1631969883116737E-2</v>
      </c>
      <c r="AB34" s="58">
        <f t="shared" si="12"/>
        <v>8.4033613445377853E-3</v>
      </c>
      <c r="AC34" s="27"/>
      <c r="AD34" s="62">
        <v>522.29999999999995</v>
      </c>
      <c r="AE34" s="58">
        <f t="shared" si="13"/>
        <v>1.1546113714740472E-2</v>
      </c>
      <c r="AF34" s="58">
        <f t="shared" si="14"/>
        <v>1.2209302325581373E-2</v>
      </c>
      <c r="AG34" s="27"/>
      <c r="AH34" s="62">
        <v>527.4</v>
      </c>
      <c r="AI34" s="58">
        <f t="shared" si="15"/>
        <v>1.1469406217923068E-2</v>
      </c>
      <c r="AJ34" s="58">
        <f t="shared" si="16"/>
        <v>9.7645031591040432E-3</v>
      </c>
      <c r="AK34" s="27"/>
      <c r="AL34" s="62">
        <v>529.6</v>
      </c>
      <c r="AM34" s="58">
        <f t="shared" si="17"/>
        <v>1.1421768648797868E-2</v>
      </c>
      <c r="AN34" s="58">
        <f t="shared" si="18"/>
        <v>4.1714069017824151E-3</v>
      </c>
      <c r="AO34" s="27"/>
      <c r="AP34" s="62">
        <v>531.20000000000005</v>
      </c>
      <c r="AQ34" s="58">
        <f t="shared" si="19"/>
        <v>1.1408322147651008E-2</v>
      </c>
      <c r="AR34" s="58">
        <f t="shared" si="20"/>
        <v>3.0211480362538623E-3</v>
      </c>
      <c r="AS34" s="27"/>
      <c r="AT34" s="62">
        <v>532.29999999999995</v>
      </c>
      <c r="AU34" s="58">
        <f t="shared" si="21"/>
        <v>1.1389433908974393E-2</v>
      </c>
      <c r="AV34" s="58">
        <f t="shared" si="22"/>
        <v>2.0707831325299519E-3</v>
      </c>
      <c r="AW34" s="27"/>
      <c r="AX34" s="62">
        <v>531.79999999999995</v>
      </c>
      <c r="AY34" s="58">
        <f t="shared" si="23"/>
        <v>1.1371411953881418E-2</v>
      </c>
      <c r="AZ34" s="58">
        <f t="shared" si="24"/>
        <v>-9.3931993236895384E-4</v>
      </c>
      <c r="BA34" s="27"/>
      <c r="BB34" s="62">
        <v>529.9</v>
      </c>
      <c r="BC34" s="58">
        <f t="shared" si="25"/>
        <v>1.1372904200612965E-2</v>
      </c>
      <c r="BD34" s="58">
        <f t="shared" si="26"/>
        <v>-3.5727717186911923E-3</v>
      </c>
      <c r="BE34" s="27"/>
      <c r="BF34" s="62">
        <v>527.79999999999995</v>
      </c>
      <c r="BG34" s="58">
        <f t="shared" si="27"/>
        <v>1.136150820900181E-2</v>
      </c>
      <c r="BH34" s="58">
        <f t="shared" si="28"/>
        <v>-3.9630118890356947E-3</v>
      </c>
      <c r="BI34" s="27"/>
      <c r="BJ34" s="62">
        <v>525.79999999999995</v>
      </c>
      <c r="BK34" s="58">
        <f t="shared" si="29"/>
        <v>1.1329430447251782E-2</v>
      </c>
      <c r="BL34" s="58">
        <f t="shared" si="30"/>
        <v>-3.7893141341417413E-3</v>
      </c>
      <c r="BM34" s="27"/>
      <c r="BN34" s="62">
        <v>524.1</v>
      </c>
      <c r="BO34" s="58">
        <f t="shared" si="31"/>
        <v>1.128312439854553E-2</v>
      </c>
      <c r="BP34" s="58">
        <f t="shared" si="32"/>
        <v>-3.2331685051348868E-3</v>
      </c>
      <c r="BQ34" s="27"/>
      <c r="BR34" s="62"/>
      <c r="BS34" s="58"/>
      <c r="BT34" s="58"/>
      <c r="BU34" s="27"/>
      <c r="BV34" s="62"/>
      <c r="BW34" s="58"/>
      <c r="BX34" s="58"/>
    </row>
    <row r="35" spans="2:76" hidden="1" outlineLevel="1" x14ac:dyDescent="0.2">
      <c r="B35" s="53" t="s">
        <v>70</v>
      </c>
      <c r="C35" s="62">
        <v>201</v>
      </c>
      <c r="D35" s="56">
        <f t="shared" si="1"/>
        <v>4.9563056043240685E-3</v>
      </c>
      <c r="E35" s="27"/>
      <c r="F35" s="62">
        <v>199.5</v>
      </c>
      <c r="G35" s="58">
        <f t="shared" si="2"/>
        <v>4.8937840357160377E-3</v>
      </c>
      <c r="H35" s="58">
        <f t="shared" si="3"/>
        <v>-7.4626865671642006E-3</v>
      </c>
      <c r="I35" s="27"/>
      <c r="J35" s="62">
        <v>197.7</v>
      </c>
      <c r="K35" s="58">
        <f t="shared" si="4"/>
        <v>4.7726532040991221E-3</v>
      </c>
      <c r="L35" s="58">
        <f t="shared" si="5"/>
        <v>-9.0225563909774875E-3</v>
      </c>
      <c r="M35" s="27"/>
      <c r="N35" s="62">
        <v>197.3</v>
      </c>
      <c r="O35" s="58">
        <f t="shared" si="0"/>
        <v>4.6757764917220038E-3</v>
      </c>
      <c r="P35" s="58">
        <f t="shared" si="6"/>
        <v>-2.0232675771370001E-3</v>
      </c>
      <c r="Q35" s="27"/>
      <c r="R35" s="62">
        <v>196.5</v>
      </c>
      <c r="S35" s="58">
        <f t="shared" si="7"/>
        <v>4.5847799305633336E-3</v>
      </c>
      <c r="T35" s="58">
        <f t="shared" si="8"/>
        <v>-4.0547389761784736E-3</v>
      </c>
      <c r="U35" s="27"/>
      <c r="V35" s="62">
        <v>196.1</v>
      </c>
      <c r="W35" s="58">
        <f t="shared" si="9"/>
        <v>4.4912579644821888E-3</v>
      </c>
      <c r="X35" s="58">
        <f t="shared" si="10"/>
        <v>-2.0356234096692294E-3</v>
      </c>
      <c r="Y35" s="27"/>
      <c r="Z35" s="62">
        <v>195.8</v>
      </c>
      <c r="AA35" s="58">
        <f t="shared" si="11"/>
        <v>4.4138366339423587E-3</v>
      </c>
      <c r="AB35" s="58">
        <f t="shared" si="12"/>
        <v>-1.5298317185108434E-3</v>
      </c>
      <c r="AC35" s="27"/>
      <c r="AD35" s="62">
        <v>196</v>
      </c>
      <c r="AE35" s="58">
        <f t="shared" si="13"/>
        <v>4.3328322574940313E-3</v>
      </c>
      <c r="AF35" s="58">
        <f t="shared" si="14"/>
        <v>1.0214504596526286E-3</v>
      </c>
      <c r="AG35" s="27"/>
      <c r="AH35" s="62">
        <v>195.5</v>
      </c>
      <c r="AI35" s="58">
        <f t="shared" si="15"/>
        <v>4.2515527410010613E-3</v>
      </c>
      <c r="AJ35" s="58">
        <f t="shared" si="16"/>
        <v>-2.5510204081632404E-3</v>
      </c>
      <c r="AK35" s="27"/>
      <c r="AL35" s="62">
        <v>194.2</v>
      </c>
      <c r="AM35" s="58">
        <f t="shared" si="17"/>
        <v>4.1882693950085837E-3</v>
      </c>
      <c r="AN35" s="58">
        <f t="shared" si="18"/>
        <v>-6.6496163682865372E-3</v>
      </c>
      <c r="AO35" s="27"/>
      <c r="AP35" s="62">
        <v>193.1</v>
      </c>
      <c r="AQ35" s="58">
        <f t="shared" si="19"/>
        <v>4.1471140939597318E-3</v>
      </c>
      <c r="AR35" s="58">
        <f t="shared" si="20"/>
        <v>-5.6642636457260309E-3</v>
      </c>
      <c r="AS35" s="27"/>
      <c r="AT35" s="62">
        <v>192</v>
      </c>
      <c r="AU35" s="58">
        <f t="shared" si="21"/>
        <v>4.1081557590138713E-3</v>
      </c>
      <c r="AV35" s="58">
        <f t="shared" si="22"/>
        <v>-5.6965302951837993E-3</v>
      </c>
      <c r="AW35" s="27"/>
      <c r="AX35" s="62">
        <v>190.1</v>
      </c>
      <c r="AY35" s="58">
        <f t="shared" si="23"/>
        <v>4.0648841903588896E-3</v>
      </c>
      <c r="AZ35" s="58">
        <f t="shared" si="24"/>
        <v>-9.8958333333333259E-3</v>
      </c>
      <c r="BA35" s="27"/>
      <c r="BB35" s="62">
        <v>187.6</v>
      </c>
      <c r="BC35" s="58">
        <f t="shared" si="25"/>
        <v>4.0263386073504286E-3</v>
      </c>
      <c r="BD35" s="58">
        <f t="shared" si="26"/>
        <v>-1.3150973172014746E-2</v>
      </c>
      <c r="BE35" s="27"/>
      <c r="BF35" s="62">
        <v>185.3</v>
      </c>
      <c r="BG35" s="58">
        <f t="shared" si="27"/>
        <v>3.9887977853884727E-3</v>
      </c>
      <c r="BH35" s="58">
        <f t="shared" si="28"/>
        <v>-1.2260127931769671E-2</v>
      </c>
      <c r="BI35" s="27"/>
      <c r="BJ35" s="62">
        <v>182.6</v>
      </c>
      <c r="BK35" s="58">
        <f t="shared" si="29"/>
        <v>3.9344883979995733E-3</v>
      </c>
      <c r="BL35" s="58">
        <f t="shared" si="30"/>
        <v>-1.4570966001079433E-2</v>
      </c>
      <c r="BM35" s="27"/>
      <c r="BN35" s="62">
        <v>179.8</v>
      </c>
      <c r="BO35" s="58">
        <f t="shared" si="31"/>
        <v>3.8708371815655146E-3</v>
      </c>
      <c r="BP35" s="58">
        <f t="shared" si="32"/>
        <v>-1.5334063526834529E-2</v>
      </c>
      <c r="BQ35" s="27"/>
      <c r="BR35" s="62"/>
      <c r="BS35" s="58"/>
      <c r="BT35" s="58"/>
      <c r="BU35" s="27"/>
      <c r="BV35" s="62"/>
      <c r="BW35" s="58"/>
      <c r="BX35" s="58"/>
    </row>
    <row r="36" spans="2:76" ht="15" collapsed="1" x14ac:dyDescent="0.25">
      <c r="B36" s="52" t="s">
        <v>38</v>
      </c>
      <c r="C36" s="61">
        <v>1746.7</v>
      </c>
      <c r="D36" s="56">
        <f t="shared" si="1"/>
        <v>4.3070542283944531E-2</v>
      </c>
      <c r="E36" s="27"/>
      <c r="F36" s="61">
        <v>1756.6</v>
      </c>
      <c r="G36" s="56">
        <f t="shared" si="2"/>
        <v>4.3089829760094192E-2</v>
      </c>
      <c r="H36" s="56">
        <f t="shared" si="3"/>
        <v>5.6678307665882777E-3</v>
      </c>
      <c r="I36" s="27"/>
      <c r="J36" s="61">
        <v>1777.8</v>
      </c>
      <c r="K36" s="56">
        <f t="shared" si="4"/>
        <v>4.2917667507574205E-2</v>
      </c>
      <c r="L36" s="56">
        <f t="shared" si="5"/>
        <v>1.2068769213252839E-2</v>
      </c>
      <c r="M36" s="27"/>
      <c r="N36" s="61">
        <v>1815</v>
      </c>
      <c r="O36" s="56">
        <f t="shared" si="0"/>
        <v>4.3013351913205461E-2</v>
      </c>
      <c r="P36" s="56">
        <f t="shared" si="6"/>
        <v>2.0924738440769586E-2</v>
      </c>
      <c r="Q36" s="27"/>
      <c r="R36" s="61">
        <v>1849.7</v>
      </c>
      <c r="S36" s="56">
        <f t="shared" si="7"/>
        <v>4.3157595102101771E-2</v>
      </c>
      <c r="T36" s="56">
        <f t="shared" si="8"/>
        <v>1.9118457300275615E-2</v>
      </c>
      <c r="U36" s="27"/>
      <c r="V36" s="61">
        <v>1895.2</v>
      </c>
      <c r="W36" s="56">
        <f t="shared" si="9"/>
        <v>4.3405569068264378E-2</v>
      </c>
      <c r="X36" s="56">
        <f t="shared" si="10"/>
        <v>2.4598583554089837E-2</v>
      </c>
      <c r="Y36" s="27"/>
      <c r="Z36" s="61">
        <v>1941.2</v>
      </c>
      <c r="AA36" s="56">
        <f t="shared" si="11"/>
        <v>4.3759651040903506E-2</v>
      </c>
      <c r="AB36" s="56">
        <f t="shared" si="12"/>
        <v>2.4271844660194164E-2</v>
      </c>
      <c r="AC36" s="27"/>
      <c r="AD36" s="61">
        <v>2003.3</v>
      </c>
      <c r="AE36" s="56">
        <f t="shared" si="13"/>
        <v>4.4285524803254046E-2</v>
      </c>
      <c r="AF36" s="56">
        <f t="shared" si="14"/>
        <v>3.1990521327014187E-2</v>
      </c>
      <c r="AG36" s="27"/>
      <c r="AH36" s="61">
        <v>2050.5</v>
      </c>
      <c r="AI36" s="56">
        <f t="shared" si="15"/>
        <v>4.4592372866612155E-2</v>
      </c>
      <c r="AJ36" s="56">
        <f t="shared" si="16"/>
        <v>2.3561124145160539E-2</v>
      </c>
      <c r="AK36" s="27"/>
      <c r="AL36" s="61">
        <v>2075.9</v>
      </c>
      <c r="AM36" s="56">
        <f t="shared" si="17"/>
        <v>4.4770486287838925E-2</v>
      </c>
      <c r="AN36" s="56">
        <f t="shared" si="18"/>
        <v>1.2387222628627237E-2</v>
      </c>
      <c r="AO36" s="27"/>
      <c r="AP36" s="61">
        <v>2090.6</v>
      </c>
      <c r="AQ36" s="56">
        <f t="shared" si="19"/>
        <v>4.4898791946308726E-2</v>
      </c>
      <c r="AR36" s="56">
        <f t="shared" si="20"/>
        <v>7.0812659569341463E-3</v>
      </c>
      <c r="AS36" s="27"/>
      <c r="AT36" s="61">
        <v>2103.3000000000002</v>
      </c>
      <c r="AU36" s="56">
        <f t="shared" si="21"/>
        <v>4.5003562541322269E-2</v>
      </c>
      <c r="AV36" s="56">
        <f t="shared" si="22"/>
        <v>6.0748110590262971E-3</v>
      </c>
      <c r="AW36" s="27"/>
      <c r="AX36" s="61">
        <v>2099.4</v>
      </c>
      <c r="AY36" s="56">
        <f t="shared" si="23"/>
        <v>4.4891203941291181E-2</v>
      </c>
      <c r="AZ36" s="56">
        <f t="shared" si="24"/>
        <v>-1.8542290686065499E-3</v>
      </c>
      <c r="BA36" s="27"/>
      <c r="BB36" s="61">
        <v>2083.6</v>
      </c>
      <c r="BC36" s="56">
        <f t="shared" si="25"/>
        <v>4.4718971867139412E-2</v>
      </c>
      <c r="BD36" s="56">
        <f t="shared" si="26"/>
        <v>-7.525959798037607E-3</v>
      </c>
      <c r="BE36" s="27"/>
      <c r="BF36" s="61">
        <v>2067.6</v>
      </c>
      <c r="BG36" s="56">
        <f t="shared" si="27"/>
        <v>4.4507492180621715E-2</v>
      </c>
      <c r="BH36" s="56">
        <f t="shared" si="28"/>
        <v>-7.679017085812978E-3</v>
      </c>
      <c r="BI36" s="27"/>
      <c r="BJ36" s="61">
        <v>2054</v>
      </c>
      <c r="BK36" s="56">
        <f t="shared" si="29"/>
        <v>4.425760771900944E-2</v>
      </c>
      <c r="BL36" s="56">
        <f t="shared" si="30"/>
        <v>-6.5776745985683949E-3</v>
      </c>
      <c r="BM36" s="27"/>
      <c r="BN36" s="61">
        <v>2043.3</v>
      </c>
      <c r="BO36" s="56">
        <f t="shared" si="31"/>
        <v>4.3989330439893302E-2</v>
      </c>
      <c r="BP36" s="56">
        <f t="shared" si="32"/>
        <v>-5.2093476144109419E-3</v>
      </c>
      <c r="BQ36" s="27"/>
      <c r="BR36" s="61">
        <v>2033.1</v>
      </c>
      <c r="BS36" s="56">
        <f>BR36/BR$69</f>
        <v>4.3691667615815902E-2</v>
      </c>
      <c r="BT36" s="56">
        <f>IF(BN36&gt;0,BR36/BN36-1,"")</f>
        <v>-4.9919248274850059E-3</v>
      </c>
      <c r="BU36" s="27"/>
      <c r="BV36" s="61">
        <v>2030.8</v>
      </c>
      <c r="BW36" s="56">
        <f>BV36/BV$69</f>
        <v>4.3455374146748549E-2</v>
      </c>
      <c r="BX36" s="56">
        <f>IF(BR36&gt;0,BV36/BR36-1,"")</f>
        <v>-1.1312773596969805E-3</v>
      </c>
    </row>
    <row r="37" spans="2:76" hidden="1" outlineLevel="1" x14ac:dyDescent="0.2">
      <c r="B37" s="53" t="s">
        <v>71</v>
      </c>
      <c r="C37" s="62">
        <v>362.1</v>
      </c>
      <c r="D37" s="56">
        <f t="shared" si="1"/>
        <v>8.9287475588345541E-3</v>
      </c>
      <c r="E37" s="27"/>
      <c r="F37" s="62">
        <v>364</v>
      </c>
      <c r="G37" s="58">
        <f t="shared" si="2"/>
        <v>8.9290094686748766E-3</v>
      </c>
      <c r="H37" s="58">
        <f t="shared" si="3"/>
        <v>5.2471692902511524E-3</v>
      </c>
      <c r="I37" s="27"/>
      <c r="J37" s="62">
        <v>367.7</v>
      </c>
      <c r="K37" s="58">
        <f t="shared" si="4"/>
        <v>8.8766038601277054E-3</v>
      </c>
      <c r="L37" s="58">
        <f t="shared" si="5"/>
        <v>1.0164835164835129E-2</v>
      </c>
      <c r="M37" s="27"/>
      <c r="N37" s="62">
        <v>372.6</v>
      </c>
      <c r="O37" s="58">
        <f t="shared" si="0"/>
        <v>8.8301790208596999E-3</v>
      </c>
      <c r="P37" s="58">
        <f t="shared" si="6"/>
        <v>1.3326081044329641E-2</v>
      </c>
      <c r="Q37" s="27"/>
      <c r="R37" s="62">
        <v>376.6</v>
      </c>
      <c r="S37" s="58">
        <f t="shared" si="7"/>
        <v>8.786911561578379E-3</v>
      </c>
      <c r="T37" s="58">
        <f t="shared" si="8"/>
        <v>1.0735373054213682E-2</v>
      </c>
      <c r="U37" s="27"/>
      <c r="V37" s="62">
        <v>381.4</v>
      </c>
      <c r="W37" s="58">
        <f t="shared" si="9"/>
        <v>8.7351646489215017E-3</v>
      </c>
      <c r="X37" s="58">
        <f t="shared" si="10"/>
        <v>1.2745618693573935E-2</v>
      </c>
      <c r="Y37" s="27"/>
      <c r="Z37" s="62">
        <v>386.1</v>
      </c>
      <c r="AA37" s="58">
        <f t="shared" si="11"/>
        <v>8.7036890927739766E-3</v>
      </c>
      <c r="AB37" s="58">
        <f t="shared" si="12"/>
        <v>1.2323020450970334E-2</v>
      </c>
      <c r="AC37" s="27"/>
      <c r="AD37" s="62">
        <v>392</v>
      </c>
      <c r="AE37" s="58">
        <f t="shared" si="13"/>
        <v>8.6656645149880626E-3</v>
      </c>
      <c r="AF37" s="58">
        <f t="shared" si="14"/>
        <v>1.528101528101522E-2</v>
      </c>
      <c r="AG37" s="27"/>
      <c r="AH37" s="62">
        <v>396.3</v>
      </c>
      <c r="AI37" s="58">
        <f t="shared" si="15"/>
        <v>8.6183649680752986E-3</v>
      </c>
      <c r="AJ37" s="58">
        <f t="shared" si="16"/>
        <v>1.0969387755102034E-2</v>
      </c>
      <c r="AK37" s="27"/>
      <c r="AL37" s="62">
        <v>398.6</v>
      </c>
      <c r="AM37" s="58">
        <f t="shared" si="17"/>
        <v>8.5965199837817786E-3</v>
      </c>
      <c r="AN37" s="58">
        <f t="shared" si="18"/>
        <v>5.803684077718918E-3</v>
      </c>
      <c r="AO37" s="27"/>
      <c r="AP37" s="62">
        <v>400</v>
      </c>
      <c r="AQ37" s="58">
        <f t="shared" si="19"/>
        <v>8.5906040268456368E-3</v>
      </c>
      <c r="AR37" s="58">
        <f t="shared" si="20"/>
        <v>3.5122930255895302E-3</v>
      </c>
      <c r="AS37" s="27"/>
      <c r="AT37" s="62">
        <v>401.3</v>
      </c>
      <c r="AU37" s="58">
        <f t="shared" si="21"/>
        <v>8.5864734692305544E-3</v>
      </c>
      <c r="AV37" s="58">
        <f t="shared" si="22"/>
        <v>3.2499999999999751E-3</v>
      </c>
      <c r="AW37" s="27"/>
      <c r="AX37" s="62">
        <v>400.4</v>
      </c>
      <c r="AY37" s="58">
        <f t="shared" si="23"/>
        <v>8.5617024188306134E-3</v>
      </c>
      <c r="AZ37" s="58">
        <f t="shared" si="24"/>
        <v>-2.2427111886370588E-3</v>
      </c>
      <c r="BA37" s="27"/>
      <c r="BB37" s="62">
        <v>397.7</v>
      </c>
      <c r="BC37" s="58">
        <f t="shared" si="25"/>
        <v>8.5355802992711383E-3</v>
      </c>
      <c r="BD37" s="58">
        <f t="shared" si="26"/>
        <v>-6.7432567432567092E-3</v>
      </c>
      <c r="BE37" s="27"/>
      <c r="BF37" s="62">
        <v>395.7</v>
      </c>
      <c r="BG37" s="58">
        <f t="shared" si="27"/>
        <v>8.5179022324782423E-3</v>
      </c>
      <c r="BH37" s="58">
        <f t="shared" si="28"/>
        <v>-5.0289162685441813E-3</v>
      </c>
      <c r="BI37" s="27"/>
      <c r="BJ37" s="62">
        <v>393.7</v>
      </c>
      <c r="BK37" s="58">
        <f t="shared" si="29"/>
        <v>8.4830672633758597E-3</v>
      </c>
      <c r="BL37" s="58">
        <f t="shared" si="30"/>
        <v>-5.0543340914834811E-3</v>
      </c>
      <c r="BM37" s="27"/>
      <c r="BN37" s="62">
        <v>392</v>
      </c>
      <c r="BO37" s="58">
        <f t="shared" si="31"/>
        <v>8.4392000843920012E-3</v>
      </c>
      <c r="BP37" s="58">
        <f t="shared" si="32"/>
        <v>-4.3180086360172787E-3</v>
      </c>
      <c r="BQ37" s="27"/>
      <c r="BR37" s="62"/>
      <c r="BS37" s="58"/>
      <c r="BT37" s="58"/>
      <c r="BU37" s="27"/>
      <c r="BV37" s="62"/>
      <c r="BW37" s="58"/>
      <c r="BX37" s="58"/>
    </row>
    <row r="38" spans="2:76" hidden="1" outlineLevel="1" x14ac:dyDescent="0.2">
      <c r="B38" s="53" t="s">
        <v>72</v>
      </c>
      <c r="C38" s="62">
        <v>478.9</v>
      </c>
      <c r="D38" s="56">
        <f t="shared" si="1"/>
        <v>1.1808829621446746E-2</v>
      </c>
      <c r="E38" s="27"/>
      <c r="F38" s="62">
        <v>478.9</v>
      </c>
      <c r="G38" s="58">
        <f t="shared" si="2"/>
        <v>1.1747534710297797E-2</v>
      </c>
      <c r="H38" s="58">
        <f t="shared" si="3"/>
        <v>0</v>
      </c>
      <c r="I38" s="27"/>
      <c r="J38" s="62">
        <v>480.8</v>
      </c>
      <c r="K38" s="58">
        <f t="shared" si="4"/>
        <v>1.160693809069731E-2</v>
      </c>
      <c r="L38" s="58">
        <f t="shared" si="5"/>
        <v>3.9674253497599121E-3</v>
      </c>
      <c r="M38" s="27"/>
      <c r="N38" s="62">
        <v>485.6</v>
      </c>
      <c r="O38" s="58">
        <f t="shared" si="0"/>
        <v>1.1508145283224558E-2</v>
      </c>
      <c r="P38" s="58">
        <f t="shared" si="6"/>
        <v>9.9833610648918381E-3</v>
      </c>
      <c r="Q38" s="27"/>
      <c r="R38" s="62">
        <v>489.9</v>
      </c>
      <c r="S38" s="58">
        <f t="shared" si="7"/>
        <v>1.143045133833576E-2</v>
      </c>
      <c r="T38" s="58">
        <f t="shared" si="8"/>
        <v>8.8550247116967462E-3</v>
      </c>
      <c r="U38" s="27"/>
      <c r="V38" s="62">
        <v>497.4</v>
      </c>
      <c r="W38" s="58">
        <f t="shared" si="9"/>
        <v>1.1391900619752374E-2</v>
      </c>
      <c r="X38" s="58">
        <f t="shared" si="10"/>
        <v>1.5309246785058184E-2</v>
      </c>
      <c r="Y38" s="27"/>
      <c r="Z38" s="62">
        <v>504.6</v>
      </c>
      <c r="AA38" s="58">
        <f t="shared" si="11"/>
        <v>1.1374984501978111E-2</v>
      </c>
      <c r="AB38" s="58">
        <f t="shared" si="12"/>
        <v>1.4475271411338975E-2</v>
      </c>
      <c r="AC38" s="27"/>
      <c r="AD38" s="62">
        <v>514.79999999999995</v>
      </c>
      <c r="AE38" s="58">
        <f t="shared" si="13"/>
        <v>1.138031656203024E-2</v>
      </c>
      <c r="AF38" s="58">
        <f t="shared" si="14"/>
        <v>2.0214030915576497E-2</v>
      </c>
      <c r="AG38" s="27"/>
      <c r="AH38" s="62">
        <v>521.70000000000005</v>
      </c>
      <c r="AI38" s="58">
        <f t="shared" si="15"/>
        <v>1.1345447902712297E-2</v>
      </c>
      <c r="AJ38" s="58">
        <f t="shared" si="16"/>
        <v>1.3403263403263477E-2</v>
      </c>
      <c r="AK38" s="27"/>
      <c r="AL38" s="62">
        <v>524.79999999999995</v>
      </c>
      <c r="AM38" s="58">
        <f t="shared" si="17"/>
        <v>1.1318248087026285E-2</v>
      </c>
      <c r="AN38" s="58">
        <f t="shared" si="18"/>
        <v>5.942112325090898E-3</v>
      </c>
      <c r="AO38" s="27"/>
      <c r="AP38" s="62">
        <v>525.4</v>
      </c>
      <c r="AQ38" s="58">
        <f t="shared" si="19"/>
        <v>1.1283758389261744E-2</v>
      </c>
      <c r="AR38" s="58">
        <f t="shared" si="20"/>
        <v>1.1432926829268997E-3</v>
      </c>
      <c r="AS38" s="27"/>
      <c r="AT38" s="62">
        <v>526.29999999999995</v>
      </c>
      <c r="AU38" s="58">
        <f t="shared" si="21"/>
        <v>1.126105404150521E-2</v>
      </c>
      <c r="AV38" s="58">
        <f t="shared" si="22"/>
        <v>1.7129805862199365E-3</v>
      </c>
      <c r="AW38" s="27"/>
      <c r="AX38" s="62">
        <v>524.1</v>
      </c>
      <c r="AY38" s="58">
        <f t="shared" si="23"/>
        <v>1.1206763830442369E-2</v>
      </c>
      <c r="AZ38" s="58">
        <f t="shared" si="24"/>
        <v>-4.1801254037620028E-3</v>
      </c>
      <c r="BA38" s="27"/>
      <c r="BB38" s="62">
        <v>520.29999999999995</v>
      </c>
      <c r="BC38" s="58">
        <f t="shared" si="25"/>
        <v>1.1166865551196312E-2</v>
      </c>
      <c r="BD38" s="58">
        <f t="shared" si="26"/>
        <v>-7.2505247090250968E-3</v>
      </c>
      <c r="BE38" s="27"/>
      <c r="BF38" s="62">
        <v>516</v>
      </c>
      <c r="BG38" s="58">
        <f t="shared" si="27"/>
        <v>1.1107499499516739E-2</v>
      </c>
      <c r="BH38" s="58">
        <f t="shared" si="28"/>
        <v>-8.2644628099172168E-3</v>
      </c>
      <c r="BI38" s="27"/>
      <c r="BJ38" s="62">
        <v>511</v>
      </c>
      <c r="BK38" s="58">
        <f t="shared" si="29"/>
        <v>1.1010534344894754E-2</v>
      </c>
      <c r="BL38" s="58">
        <f t="shared" si="30"/>
        <v>-9.6899224806201723E-3</v>
      </c>
      <c r="BM38" s="27"/>
      <c r="BN38" s="62">
        <v>506</v>
      </c>
      <c r="BO38" s="58">
        <f t="shared" si="31"/>
        <v>1.0893457251791715E-2</v>
      </c>
      <c r="BP38" s="58">
        <f t="shared" si="32"/>
        <v>-9.7847358121331274E-3</v>
      </c>
      <c r="BQ38" s="27"/>
      <c r="BR38" s="62"/>
      <c r="BS38" s="58"/>
      <c r="BT38" s="58"/>
      <c r="BU38" s="27"/>
      <c r="BV38" s="62"/>
      <c r="BW38" s="58"/>
      <c r="BX38" s="58"/>
    </row>
    <row r="39" spans="2:76" hidden="1" outlineLevel="1" x14ac:dyDescent="0.2">
      <c r="B39" s="53" t="s">
        <v>73</v>
      </c>
      <c r="C39" s="62">
        <v>200.9</v>
      </c>
      <c r="D39" s="56">
        <f t="shared" si="1"/>
        <v>4.9538397806403248E-3</v>
      </c>
      <c r="E39" s="27"/>
      <c r="F39" s="62">
        <v>200.4</v>
      </c>
      <c r="G39" s="58">
        <f t="shared" si="2"/>
        <v>4.9158612569297948E-3</v>
      </c>
      <c r="H39" s="58">
        <f t="shared" si="3"/>
        <v>-2.4888003982080908E-3</v>
      </c>
      <c r="I39" s="27"/>
      <c r="J39" s="62">
        <v>200</v>
      </c>
      <c r="K39" s="58">
        <f t="shared" si="4"/>
        <v>4.8281772423865678E-3</v>
      </c>
      <c r="L39" s="58">
        <f t="shared" si="5"/>
        <v>-1.9960079840319889E-3</v>
      </c>
      <c r="M39" s="27"/>
      <c r="N39" s="62">
        <v>202.2</v>
      </c>
      <c r="O39" s="58">
        <f t="shared" ref="O39:O69" si="33">N39/$N$69</f>
        <v>4.7919006924794175E-3</v>
      </c>
      <c r="P39" s="58">
        <f t="shared" si="6"/>
        <v>1.0999999999999899E-2</v>
      </c>
      <c r="Q39" s="27"/>
      <c r="R39" s="62">
        <v>203.8</v>
      </c>
      <c r="S39" s="58">
        <f t="shared" si="7"/>
        <v>4.7551050882890964E-3</v>
      </c>
      <c r="T39" s="58">
        <f t="shared" si="8"/>
        <v>7.9129574678538095E-3</v>
      </c>
      <c r="U39" s="27"/>
      <c r="V39" s="62">
        <v>207</v>
      </c>
      <c r="W39" s="58">
        <f t="shared" si="9"/>
        <v>4.7408995341550898E-3</v>
      </c>
      <c r="X39" s="58">
        <f t="shared" si="10"/>
        <v>1.5701668302257055E-2</v>
      </c>
      <c r="Y39" s="27"/>
      <c r="Z39" s="62">
        <v>209.2</v>
      </c>
      <c r="AA39" s="58">
        <f t="shared" si="11"/>
        <v>4.7159071696667079E-3</v>
      </c>
      <c r="AB39" s="58">
        <f t="shared" si="12"/>
        <v>1.0628019323671412E-2</v>
      </c>
      <c r="AC39" s="27"/>
      <c r="AD39" s="62">
        <v>213.2</v>
      </c>
      <c r="AE39" s="58">
        <f t="shared" si="13"/>
        <v>4.71306039437616E-3</v>
      </c>
      <c r="AF39" s="58">
        <f t="shared" si="14"/>
        <v>1.9120458891013437E-2</v>
      </c>
      <c r="AG39" s="27"/>
      <c r="AH39" s="62">
        <v>215.5</v>
      </c>
      <c r="AI39" s="58">
        <f t="shared" si="15"/>
        <v>4.6864941978809653E-3</v>
      </c>
      <c r="AJ39" s="58">
        <f t="shared" si="16"/>
        <v>1.0787992495309595E-2</v>
      </c>
      <c r="AK39" s="27"/>
      <c r="AL39" s="62">
        <v>216.4</v>
      </c>
      <c r="AM39" s="58">
        <f t="shared" si="17"/>
        <v>4.66705199320215E-3</v>
      </c>
      <c r="AN39" s="58">
        <f t="shared" si="18"/>
        <v>4.1763341067284632E-3</v>
      </c>
      <c r="AO39" s="27"/>
      <c r="AP39" s="62">
        <v>216.2</v>
      </c>
      <c r="AQ39" s="58">
        <f t="shared" si="19"/>
        <v>4.643221476510067E-3</v>
      </c>
      <c r="AR39" s="58">
        <f t="shared" si="20"/>
        <v>-9.2421441774503954E-4</v>
      </c>
      <c r="AS39" s="27"/>
      <c r="AT39" s="62">
        <v>215.6</v>
      </c>
      <c r="AU39" s="58">
        <f t="shared" si="21"/>
        <v>4.6131165710593261E-3</v>
      </c>
      <c r="AV39" s="58">
        <f t="shared" si="22"/>
        <v>-2.7752081406104967E-3</v>
      </c>
      <c r="AW39" s="27"/>
      <c r="AX39" s="62">
        <v>213.1</v>
      </c>
      <c r="AY39" s="58">
        <f t="shared" si="23"/>
        <v>4.5566902733586503E-3</v>
      </c>
      <c r="AZ39" s="58">
        <f t="shared" si="24"/>
        <v>-1.1595547309833032E-2</v>
      </c>
      <c r="BA39" s="27"/>
      <c r="BB39" s="62">
        <v>210</v>
      </c>
      <c r="BC39" s="58">
        <f t="shared" si="25"/>
        <v>4.5070954559892863E-3</v>
      </c>
      <c r="BD39" s="58">
        <f t="shared" si="26"/>
        <v>-1.4547160957297023E-2</v>
      </c>
      <c r="BE39" s="27"/>
      <c r="BF39" s="62">
        <v>207.5</v>
      </c>
      <c r="BG39" s="58">
        <f t="shared" si="27"/>
        <v>4.4666785778095406E-3</v>
      </c>
      <c r="BH39" s="58">
        <f t="shared" si="28"/>
        <v>-1.1904761904761862E-2</v>
      </c>
      <c r="BI39" s="27"/>
      <c r="BJ39" s="62">
        <v>205</v>
      </c>
      <c r="BK39" s="58">
        <f t="shared" si="29"/>
        <v>4.4171419583237271E-3</v>
      </c>
      <c r="BL39" s="58">
        <f t="shared" si="30"/>
        <v>-1.2048192771084376E-2</v>
      </c>
      <c r="BM39" s="27"/>
      <c r="BN39" s="62">
        <v>202.8</v>
      </c>
      <c r="BO39" s="58">
        <f t="shared" si="31"/>
        <v>4.3659943293742291E-3</v>
      </c>
      <c r="BP39" s="58">
        <f t="shared" si="32"/>
        <v>-1.0731707317073069E-2</v>
      </c>
      <c r="BQ39" s="27"/>
      <c r="BR39" s="62"/>
      <c r="BS39" s="58"/>
      <c r="BT39" s="58"/>
      <c r="BU39" s="27"/>
      <c r="BV39" s="62"/>
      <c r="BW39" s="58"/>
      <c r="BX39" s="58"/>
    </row>
    <row r="40" spans="2:76" hidden="1" outlineLevel="1" x14ac:dyDescent="0.2">
      <c r="B40" s="53" t="s">
        <v>74</v>
      </c>
      <c r="C40" s="62">
        <v>170.7</v>
      </c>
      <c r="D40" s="56">
        <f t="shared" si="1"/>
        <v>4.209161028149843E-3</v>
      </c>
      <c r="E40" s="27"/>
      <c r="F40" s="62">
        <v>173.9</v>
      </c>
      <c r="G40" s="58">
        <f t="shared" si="2"/>
        <v>4.265809743413629E-3</v>
      </c>
      <c r="H40" s="58">
        <f t="shared" si="3"/>
        <v>1.8746338605741153E-2</v>
      </c>
      <c r="I40" s="27"/>
      <c r="J40" s="62">
        <v>179.3</v>
      </c>
      <c r="K40" s="58">
        <f t="shared" si="4"/>
        <v>4.3284608977995588E-3</v>
      </c>
      <c r="L40" s="58">
        <f t="shared" si="5"/>
        <v>3.1052328924669359E-2</v>
      </c>
      <c r="M40" s="27"/>
      <c r="N40" s="62">
        <v>188.3</v>
      </c>
      <c r="O40" s="58">
        <f t="shared" si="33"/>
        <v>4.4624871433920597E-3</v>
      </c>
      <c r="P40" s="58">
        <f t="shared" si="6"/>
        <v>5.0195203569436631E-2</v>
      </c>
      <c r="Q40" s="27"/>
      <c r="R40" s="62">
        <v>197.5</v>
      </c>
      <c r="S40" s="58">
        <f t="shared" si="7"/>
        <v>4.6081121439504238E-3</v>
      </c>
      <c r="T40" s="58">
        <f t="shared" si="8"/>
        <v>4.885820499203386E-2</v>
      </c>
      <c r="U40" s="27"/>
      <c r="V40" s="62">
        <v>207.7</v>
      </c>
      <c r="W40" s="58">
        <f t="shared" si="9"/>
        <v>4.756931561565275E-3</v>
      </c>
      <c r="X40" s="58">
        <f t="shared" si="10"/>
        <v>5.1645569620253129E-2</v>
      </c>
      <c r="Y40" s="27"/>
      <c r="Z40" s="62">
        <v>218.7</v>
      </c>
      <c r="AA40" s="58">
        <f t="shared" si="11"/>
        <v>4.9300616539488954E-3</v>
      </c>
      <c r="AB40" s="58">
        <f t="shared" si="12"/>
        <v>5.2961001444390865E-2</v>
      </c>
      <c r="AC40" s="27"/>
      <c r="AD40" s="62">
        <v>231.9</v>
      </c>
      <c r="AE40" s="58">
        <f t="shared" si="13"/>
        <v>5.1264479618003365E-3</v>
      </c>
      <c r="AF40" s="58">
        <f t="shared" si="14"/>
        <v>6.0356652949245637E-2</v>
      </c>
      <c r="AG40" s="27"/>
      <c r="AH40" s="62">
        <v>241.8</v>
      </c>
      <c r="AI40" s="58">
        <f t="shared" si="15"/>
        <v>5.2584422136780391E-3</v>
      </c>
      <c r="AJ40" s="58">
        <f t="shared" si="16"/>
        <v>4.269081500646843E-2</v>
      </c>
      <c r="AK40" s="27"/>
      <c r="AL40" s="62">
        <v>248.3</v>
      </c>
      <c r="AM40" s="58">
        <f t="shared" si="17"/>
        <v>5.3550323933091214E-3</v>
      </c>
      <c r="AN40" s="58">
        <f t="shared" si="18"/>
        <v>2.6881720430107503E-2</v>
      </c>
      <c r="AO40" s="27"/>
      <c r="AP40" s="62">
        <v>252.4</v>
      </c>
      <c r="AQ40" s="58">
        <f t="shared" si="19"/>
        <v>5.4206711409395978E-3</v>
      </c>
      <c r="AR40" s="58">
        <f t="shared" si="20"/>
        <v>1.6512283527990279E-2</v>
      </c>
      <c r="AS40" s="27"/>
      <c r="AT40" s="62">
        <v>256.3</v>
      </c>
      <c r="AU40" s="58">
        <f t="shared" si="21"/>
        <v>5.4839600053919546E-3</v>
      </c>
      <c r="AV40" s="58">
        <f t="shared" si="22"/>
        <v>1.5451664025356582E-2</v>
      </c>
      <c r="AW40" s="27"/>
      <c r="AX40" s="62">
        <v>257.39999999999998</v>
      </c>
      <c r="AY40" s="58">
        <f t="shared" si="23"/>
        <v>5.5039515549625368E-3</v>
      </c>
      <c r="AZ40" s="58">
        <f t="shared" si="24"/>
        <v>4.2918454935620964E-3</v>
      </c>
      <c r="BA40" s="27"/>
      <c r="BB40" s="62">
        <v>255.9</v>
      </c>
      <c r="BC40" s="58">
        <f t="shared" si="25"/>
        <v>5.4922177485126587E-3</v>
      </c>
      <c r="BD40" s="58">
        <f t="shared" si="26"/>
        <v>-5.8275058275056857E-3</v>
      </c>
      <c r="BE40" s="27"/>
      <c r="BF40" s="62">
        <v>254.6</v>
      </c>
      <c r="BG40" s="58">
        <f t="shared" si="27"/>
        <v>5.4805607995677547E-3</v>
      </c>
      <c r="BH40" s="58">
        <f t="shared" si="28"/>
        <v>-5.0801094177413963E-3</v>
      </c>
      <c r="BI40" s="27"/>
      <c r="BJ40" s="62">
        <v>254.1</v>
      </c>
      <c r="BK40" s="58">
        <f t="shared" si="29"/>
        <v>5.4751013249271169E-3</v>
      </c>
      <c r="BL40" s="58">
        <f t="shared" si="30"/>
        <v>-1.9638648860957897E-3</v>
      </c>
      <c r="BM40" s="27"/>
      <c r="BN40" s="62">
        <v>254.4</v>
      </c>
      <c r="BO40" s="58">
        <f t="shared" si="31"/>
        <v>5.4768686261972574E-3</v>
      </c>
      <c r="BP40" s="58">
        <f t="shared" si="32"/>
        <v>1.1806375442739991E-3</v>
      </c>
      <c r="BQ40" s="27"/>
      <c r="BR40" s="62"/>
      <c r="BS40" s="58"/>
      <c r="BT40" s="58"/>
      <c r="BU40" s="27"/>
      <c r="BV40" s="62"/>
      <c r="BW40" s="58"/>
      <c r="BX40" s="58"/>
    </row>
    <row r="41" spans="2:76" hidden="1" outlineLevel="1" x14ac:dyDescent="0.2">
      <c r="B41" s="53" t="s">
        <v>75</v>
      </c>
      <c r="C41" s="62">
        <v>534.1</v>
      </c>
      <c r="D41" s="56">
        <f t="shared" si="1"/>
        <v>1.3169964294873059E-2</v>
      </c>
      <c r="E41" s="27"/>
      <c r="F41" s="62">
        <v>539.4</v>
      </c>
      <c r="G41" s="58">
        <f t="shared" si="2"/>
        <v>1.3231614580778098E-2</v>
      </c>
      <c r="H41" s="58">
        <f t="shared" si="3"/>
        <v>9.9232353491853775E-3</v>
      </c>
      <c r="I41" s="27"/>
      <c r="J41" s="62">
        <v>550</v>
      </c>
      <c r="K41" s="58">
        <f t="shared" si="4"/>
        <v>1.3277487416563063E-2</v>
      </c>
      <c r="L41" s="58">
        <f t="shared" si="5"/>
        <v>1.9651464590285439E-2</v>
      </c>
      <c r="M41" s="27"/>
      <c r="N41" s="62">
        <v>566.29999999999995</v>
      </c>
      <c r="O41" s="58">
        <f t="shared" si="33"/>
        <v>1.3420639773249724E-2</v>
      </c>
      <c r="P41" s="58">
        <f t="shared" si="6"/>
        <v>2.9636363636363461E-2</v>
      </c>
      <c r="Q41" s="27"/>
      <c r="R41" s="62">
        <v>582</v>
      </c>
      <c r="S41" s="58">
        <f t="shared" si="7"/>
        <v>1.3579348191286819E-2</v>
      </c>
      <c r="T41" s="58">
        <f t="shared" si="8"/>
        <v>2.7723821296132822E-2</v>
      </c>
      <c r="U41" s="27"/>
      <c r="V41" s="62">
        <v>601.70000000000005</v>
      </c>
      <c r="W41" s="58">
        <f t="shared" si="9"/>
        <v>1.3780672703870133E-2</v>
      </c>
      <c r="X41" s="58">
        <f t="shared" si="10"/>
        <v>3.3848797250859208E-2</v>
      </c>
      <c r="Y41" s="27"/>
      <c r="Z41" s="62">
        <v>622.6</v>
      </c>
      <c r="AA41" s="58">
        <f t="shared" si="11"/>
        <v>1.4035008622535814E-2</v>
      </c>
      <c r="AB41" s="58">
        <f t="shared" si="12"/>
        <v>3.4734917733089565E-2</v>
      </c>
      <c r="AC41" s="27"/>
      <c r="AD41" s="62">
        <v>651.4</v>
      </c>
      <c r="AE41" s="58">
        <f t="shared" si="13"/>
        <v>1.4400035370059244E-2</v>
      </c>
      <c r="AF41" s="58">
        <f t="shared" si="14"/>
        <v>4.6257629296498459E-2</v>
      </c>
      <c r="AG41" s="27"/>
      <c r="AH41" s="62">
        <v>675.2</v>
      </c>
      <c r="AI41" s="58">
        <f t="shared" si="15"/>
        <v>1.4683623584265559E-2</v>
      </c>
      <c r="AJ41" s="58">
        <f t="shared" si="16"/>
        <v>3.6536690205710931E-2</v>
      </c>
      <c r="AK41" s="27"/>
      <c r="AL41" s="62">
        <v>687.8</v>
      </c>
      <c r="AM41" s="58">
        <f t="shared" si="17"/>
        <v>1.4833633830519586E-2</v>
      </c>
      <c r="AN41" s="58">
        <f t="shared" si="18"/>
        <v>1.8661137440758147E-2</v>
      </c>
      <c r="AO41" s="27"/>
      <c r="AP41" s="62">
        <v>696.6</v>
      </c>
      <c r="AQ41" s="58">
        <f t="shared" si="19"/>
        <v>1.4960536912751678E-2</v>
      </c>
      <c r="AR41" s="58">
        <f t="shared" si="20"/>
        <v>1.2794416981680712E-2</v>
      </c>
      <c r="AS41" s="27"/>
      <c r="AT41" s="62">
        <v>703.8</v>
      </c>
      <c r="AU41" s="58">
        <f t="shared" si="21"/>
        <v>1.505895845413522E-2</v>
      </c>
      <c r="AV41" s="58">
        <f t="shared" si="22"/>
        <v>1.0335917312661369E-2</v>
      </c>
      <c r="AW41" s="27"/>
      <c r="AX41" s="62">
        <v>704.3</v>
      </c>
      <c r="AY41" s="58">
        <f t="shared" si="23"/>
        <v>1.5059957576379622E-2</v>
      </c>
      <c r="AZ41" s="58">
        <f t="shared" si="24"/>
        <v>7.1042909917595765E-4</v>
      </c>
      <c r="BA41" s="27"/>
      <c r="BB41" s="62">
        <v>699.7</v>
      </c>
      <c r="BC41" s="58">
        <f t="shared" si="25"/>
        <v>1.5017212812170017E-2</v>
      </c>
      <c r="BD41" s="58">
        <f t="shared" si="26"/>
        <v>-6.5313076813856563E-3</v>
      </c>
      <c r="BE41" s="27"/>
      <c r="BF41" s="62">
        <v>693.8</v>
      </c>
      <c r="BG41" s="58">
        <f t="shared" si="27"/>
        <v>1.4934851071249443E-2</v>
      </c>
      <c r="BH41" s="58">
        <f t="shared" si="28"/>
        <v>-8.4321852222382088E-3</v>
      </c>
      <c r="BI41" s="27"/>
      <c r="BJ41" s="62">
        <v>690.3</v>
      </c>
      <c r="BK41" s="58">
        <f t="shared" si="29"/>
        <v>1.4873917530882286E-2</v>
      </c>
      <c r="BL41" s="58">
        <f t="shared" si="30"/>
        <v>-5.044681464398959E-3</v>
      </c>
      <c r="BM41" s="27"/>
      <c r="BN41" s="62">
        <v>688</v>
      </c>
      <c r="BO41" s="58">
        <f t="shared" si="31"/>
        <v>1.4811657290973715E-2</v>
      </c>
      <c r="BP41" s="58">
        <f t="shared" si="32"/>
        <v>-3.3318846878168662E-3</v>
      </c>
      <c r="BQ41" s="27"/>
      <c r="BR41" s="62"/>
      <c r="BS41" s="58"/>
      <c r="BT41" s="58"/>
      <c r="BU41" s="27"/>
      <c r="BV41" s="62"/>
      <c r="BW41" s="58"/>
      <c r="BX41" s="58"/>
    </row>
    <row r="42" spans="2:76" ht="15" collapsed="1" x14ac:dyDescent="0.25">
      <c r="B42" s="52" t="s">
        <v>5</v>
      </c>
      <c r="C42" s="61">
        <v>6297.2</v>
      </c>
      <c r="D42" s="56">
        <f t="shared" si="1"/>
        <v>0.15527784901268418</v>
      </c>
      <c r="E42" s="27"/>
      <c r="F42" s="61">
        <v>6330.9</v>
      </c>
      <c r="G42" s="56">
        <f t="shared" si="2"/>
        <v>0.15529853309130157</v>
      </c>
      <c r="H42" s="56">
        <f t="shared" si="3"/>
        <v>5.3515848313536729E-3</v>
      </c>
      <c r="I42" s="27"/>
      <c r="J42" s="61">
        <v>6470.1</v>
      </c>
      <c r="K42" s="56">
        <f t="shared" si="4"/>
        <v>0.15619394787982668</v>
      </c>
      <c r="L42" s="56">
        <f t="shared" si="5"/>
        <v>2.1987395157086809E-2</v>
      </c>
      <c r="M42" s="27"/>
      <c r="N42" s="61">
        <v>6639.1</v>
      </c>
      <c r="O42" s="56">
        <f t="shared" si="33"/>
        <v>0.15733881249970377</v>
      </c>
      <c r="P42" s="56">
        <f t="shared" si="6"/>
        <v>2.6120152702431287E-2</v>
      </c>
      <c r="Q42" s="27"/>
      <c r="R42" s="61">
        <v>6782.3</v>
      </c>
      <c r="S42" s="56">
        <f t="shared" si="7"/>
        <v>0.15824607085526562</v>
      </c>
      <c r="T42" s="56">
        <f t="shared" si="8"/>
        <v>2.1569188594839694E-2</v>
      </c>
      <c r="U42" s="27"/>
      <c r="V42" s="61">
        <v>6944.2</v>
      </c>
      <c r="W42" s="56">
        <f t="shared" si="9"/>
        <v>0.15904229248830806</v>
      </c>
      <c r="X42" s="56">
        <f t="shared" si="10"/>
        <v>2.3870958229509132E-2</v>
      </c>
      <c r="Y42" s="27"/>
      <c r="Z42" s="61">
        <v>7076.7</v>
      </c>
      <c r="AA42" s="56">
        <f t="shared" si="11"/>
        <v>0.15952705672839576</v>
      </c>
      <c r="AB42" s="56">
        <f t="shared" si="12"/>
        <v>1.9080671639641666E-2</v>
      </c>
      <c r="AC42" s="27"/>
      <c r="AD42" s="61">
        <v>7232.3</v>
      </c>
      <c r="AE42" s="56">
        <f t="shared" si="13"/>
        <v>0.15987929967282696</v>
      </c>
      <c r="AF42" s="56">
        <f t="shared" si="14"/>
        <v>2.1987649610694326E-2</v>
      </c>
      <c r="AG42" s="27"/>
      <c r="AH42" s="61">
        <v>7377.1</v>
      </c>
      <c r="AI42" s="56">
        <f t="shared" si="15"/>
        <v>0.16043033107743698</v>
      </c>
      <c r="AJ42" s="56">
        <f t="shared" si="16"/>
        <v>2.0021293364489878E-2</v>
      </c>
      <c r="AK42" s="27"/>
      <c r="AL42" s="61">
        <v>7447.3</v>
      </c>
      <c r="AM42" s="56">
        <f t="shared" si="17"/>
        <v>0.16061430826697953</v>
      </c>
      <c r="AN42" s="56">
        <f t="shared" si="18"/>
        <v>9.5159344457849127E-3</v>
      </c>
      <c r="AO42" s="27"/>
      <c r="AP42" s="61">
        <v>7477.3</v>
      </c>
      <c r="AQ42" s="56">
        <f t="shared" si="19"/>
        <v>0.16058630872483221</v>
      </c>
      <c r="AR42" s="56">
        <f t="shared" si="20"/>
        <v>4.0283055604044549E-3</v>
      </c>
      <c r="AS42" s="27"/>
      <c r="AT42" s="61">
        <v>7504</v>
      </c>
      <c r="AU42" s="56">
        <f t="shared" si="21"/>
        <v>0.16056042091479214</v>
      </c>
      <c r="AV42" s="56">
        <f t="shared" si="22"/>
        <v>3.5708076444704862E-3</v>
      </c>
      <c r="AW42" s="27"/>
      <c r="AX42" s="61">
        <v>7496.4</v>
      </c>
      <c r="AY42" s="56">
        <f t="shared" si="23"/>
        <v>0.16029457046084367</v>
      </c>
      <c r="AZ42" s="56">
        <f t="shared" si="24"/>
        <v>-1.0127931769723375E-3</v>
      </c>
      <c r="BA42" s="27"/>
      <c r="BB42" s="61">
        <v>7443.6</v>
      </c>
      <c r="BC42" s="56">
        <f t="shared" si="25"/>
        <v>0.15975721779143739</v>
      </c>
      <c r="BD42" s="56">
        <f t="shared" si="26"/>
        <v>-7.0433808227948758E-3</v>
      </c>
      <c r="BE42" s="27"/>
      <c r="BF42" s="61">
        <v>7399.6</v>
      </c>
      <c r="BG42" s="56">
        <f t="shared" si="27"/>
        <v>0.15928498700896135</v>
      </c>
      <c r="BH42" s="56">
        <f t="shared" si="28"/>
        <v>-5.9111182761029113E-3</v>
      </c>
      <c r="BI42" s="27"/>
      <c r="BJ42" s="61">
        <v>7396.1</v>
      </c>
      <c r="BK42" s="56">
        <f t="shared" si="29"/>
        <v>0.15936401774613718</v>
      </c>
      <c r="BL42" s="56">
        <f t="shared" si="30"/>
        <v>-4.7299854046167766E-4</v>
      </c>
      <c r="BM42" s="27"/>
      <c r="BN42" s="61">
        <v>7416.4</v>
      </c>
      <c r="BO42" s="56">
        <f t="shared" si="31"/>
        <v>0.15966449873950211</v>
      </c>
      <c r="BP42" s="56">
        <f t="shared" si="32"/>
        <v>2.7446897689322736E-3</v>
      </c>
      <c r="BQ42" s="27"/>
      <c r="BR42" s="61">
        <v>7450.4</v>
      </c>
      <c r="BS42" s="56">
        <f>BR42/BR$69</f>
        <v>0.16011037352067031</v>
      </c>
      <c r="BT42" s="56">
        <f>IF(BN42&gt;0,BR42/BN42-1,"")</f>
        <v>4.5844344965211281E-3</v>
      </c>
      <c r="BU42" s="27"/>
      <c r="BV42" s="61">
        <v>7516.5</v>
      </c>
      <c r="BW42" s="56">
        <f>BV42/BV$69</f>
        <v>0.1608392356578863</v>
      </c>
      <c r="BX42" s="56">
        <f>IF(BR42&gt;0,BV42/BR42-1,"")</f>
        <v>8.872006872114202E-3</v>
      </c>
    </row>
    <row r="43" spans="2:76" hidden="1" outlineLevel="1" x14ac:dyDescent="0.2">
      <c r="B43" s="53" t="s">
        <v>76</v>
      </c>
      <c r="C43" s="62">
        <v>4778.8</v>
      </c>
      <c r="D43" s="56">
        <f t="shared" si="1"/>
        <v>0.11783678219872566</v>
      </c>
      <c r="E43" s="27"/>
      <c r="F43" s="62">
        <v>4798.7</v>
      </c>
      <c r="G43" s="58">
        <f t="shared" si="2"/>
        <v>0.11771329048717068</v>
      </c>
      <c r="H43" s="58">
        <f t="shared" si="3"/>
        <v>4.1642253285343322E-3</v>
      </c>
      <c r="I43" s="27"/>
      <c r="J43" s="62">
        <v>4898.3</v>
      </c>
      <c r="K43" s="58">
        <f t="shared" si="4"/>
        <v>0.11824930293191063</v>
      </c>
      <c r="L43" s="58">
        <f t="shared" si="5"/>
        <v>2.0755621314106021E-2</v>
      </c>
      <c r="M43" s="27"/>
      <c r="N43" s="62">
        <v>5009.7</v>
      </c>
      <c r="O43" s="58">
        <f t="shared" si="33"/>
        <v>0.11872396092539139</v>
      </c>
      <c r="P43" s="58">
        <f t="shared" si="6"/>
        <v>2.2742584161852042E-2</v>
      </c>
      <c r="Q43" s="27"/>
      <c r="R43" s="62">
        <v>5092.5</v>
      </c>
      <c r="S43" s="58">
        <f t="shared" si="7"/>
        <v>0.11881929667375966</v>
      </c>
      <c r="T43" s="58">
        <f t="shared" si="8"/>
        <v>1.6527935804539151E-2</v>
      </c>
      <c r="U43" s="27"/>
      <c r="V43" s="62">
        <v>5184.8999999999996</v>
      </c>
      <c r="W43" s="58">
        <f t="shared" si="9"/>
        <v>0.11874922702724987</v>
      </c>
      <c r="X43" s="58">
        <f t="shared" si="10"/>
        <v>1.8144329896907063E-2</v>
      </c>
      <c r="Y43" s="27"/>
      <c r="Z43" s="62">
        <v>5256.4</v>
      </c>
      <c r="AA43" s="58">
        <f t="shared" si="11"/>
        <v>0.11849280328219924</v>
      </c>
      <c r="AB43" s="58">
        <f t="shared" si="12"/>
        <v>1.3790044166714921E-2</v>
      </c>
      <c r="AC43" s="27"/>
      <c r="AD43" s="62">
        <v>5342.4</v>
      </c>
      <c r="AE43" s="58">
        <f t="shared" si="13"/>
        <v>0.11810062781855159</v>
      </c>
      <c r="AF43" s="58">
        <f t="shared" si="14"/>
        <v>1.6361007533673311E-2</v>
      </c>
      <c r="AG43" s="27"/>
      <c r="AH43" s="62">
        <v>5431.9</v>
      </c>
      <c r="AI43" s="58">
        <f t="shared" si="15"/>
        <v>0.11812792498129751</v>
      </c>
      <c r="AJ43" s="58">
        <f t="shared" si="16"/>
        <v>1.6752770290506147E-2</v>
      </c>
      <c r="AK43" s="27"/>
      <c r="AL43" s="62">
        <v>5478.8</v>
      </c>
      <c r="AM43" s="58">
        <f t="shared" si="17"/>
        <v>0.11816009454877976</v>
      </c>
      <c r="AN43" s="58">
        <f t="shared" si="18"/>
        <v>8.6341795688433809E-3</v>
      </c>
      <c r="AO43" s="27"/>
      <c r="AP43" s="62">
        <v>5497.5</v>
      </c>
      <c r="AQ43" s="58">
        <f t="shared" si="19"/>
        <v>0.11806711409395973</v>
      </c>
      <c r="AR43" s="58">
        <f t="shared" si="20"/>
        <v>3.4131561655836862E-3</v>
      </c>
      <c r="AS43" s="27"/>
      <c r="AT43" s="62">
        <v>5511.9</v>
      </c>
      <c r="AU43" s="58">
        <f t="shared" si="21"/>
        <v>0.1179361652505654</v>
      </c>
      <c r="AV43" s="58">
        <f t="shared" si="22"/>
        <v>2.6193724420189302E-3</v>
      </c>
      <c r="AW43" s="27"/>
      <c r="AX43" s="62">
        <v>5504.1</v>
      </c>
      <c r="AY43" s="58">
        <f t="shared" si="23"/>
        <v>0.11769347223647747</v>
      </c>
      <c r="AZ43" s="58">
        <f t="shared" si="24"/>
        <v>-1.415120013062543E-3</v>
      </c>
      <c r="BA43" s="27"/>
      <c r="BB43" s="62">
        <v>5465.2</v>
      </c>
      <c r="BC43" s="58">
        <f t="shared" si="25"/>
        <v>0.11729608612415546</v>
      </c>
      <c r="BD43" s="58">
        <f t="shared" si="26"/>
        <v>-7.0674588034375097E-3</v>
      </c>
      <c r="BE43" s="27"/>
      <c r="BF43" s="62">
        <v>5433.7</v>
      </c>
      <c r="BG43" s="58">
        <f t="shared" si="27"/>
        <v>0.11696670548551182</v>
      </c>
      <c r="BH43" s="58">
        <f t="shared" si="28"/>
        <v>-5.7637414916197338E-3</v>
      </c>
      <c r="BI43" s="27"/>
      <c r="BJ43" s="62">
        <v>5434.3</v>
      </c>
      <c r="BK43" s="58">
        <f t="shared" si="29"/>
        <v>0.11709304655667625</v>
      </c>
      <c r="BL43" s="58">
        <f t="shared" si="30"/>
        <v>1.1042199606170477E-4</v>
      </c>
      <c r="BM43" s="27"/>
      <c r="BN43" s="62">
        <v>5453.6</v>
      </c>
      <c r="BO43" s="58">
        <f t="shared" si="31"/>
        <v>0.11740821831693933</v>
      </c>
      <c r="BP43" s="58">
        <f t="shared" si="32"/>
        <v>3.5515153745653283E-3</v>
      </c>
      <c r="BQ43" s="27"/>
      <c r="BR43" s="62"/>
      <c r="BS43" s="58"/>
      <c r="BT43" s="58"/>
      <c r="BU43" s="27"/>
      <c r="BV43" s="62"/>
      <c r="BW43" s="58"/>
      <c r="BX43" s="58"/>
    </row>
    <row r="44" spans="2:76" hidden="1" outlineLevel="1" x14ac:dyDescent="0.2">
      <c r="B44" s="53" t="s">
        <v>77</v>
      </c>
      <c r="C44" s="62">
        <v>557.79999999999995</v>
      </c>
      <c r="D44" s="56">
        <f t="shared" si="1"/>
        <v>1.3754364507920225E-2</v>
      </c>
      <c r="E44" s="27"/>
      <c r="F44" s="62">
        <v>563.4</v>
      </c>
      <c r="G44" s="58">
        <f t="shared" si="2"/>
        <v>1.3820340479811608E-2</v>
      </c>
      <c r="H44" s="58">
        <f t="shared" si="3"/>
        <v>1.0039440659734611E-2</v>
      </c>
      <c r="I44" s="27"/>
      <c r="J44" s="62">
        <v>580.79999999999995</v>
      </c>
      <c r="K44" s="58">
        <f t="shared" si="4"/>
        <v>1.4021026711890592E-2</v>
      </c>
      <c r="L44" s="58">
        <f t="shared" si="5"/>
        <v>3.0883919062832721E-2</v>
      </c>
      <c r="M44" s="27"/>
      <c r="N44" s="62">
        <v>605.70000000000005</v>
      </c>
      <c r="O44" s="58">
        <f t="shared" si="33"/>
        <v>1.4354373142605261E-2</v>
      </c>
      <c r="P44" s="58">
        <f t="shared" si="6"/>
        <v>4.287190082644643E-2</v>
      </c>
      <c r="Q44" s="27"/>
      <c r="R44" s="62">
        <v>630.29999999999995</v>
      </c>
      <c r="S44" s="58">
        <f t="shared" si="7"/>
        <v>1.4706294097883302E-2</v>
      </c>
      <c r="T44" s="58">
        <f t="shared" si="8"/>
        <v>4.0614165428429772E-2</v>
      </c>
      <c r="U44" s="27"/>
      <c r="V44" s="62">
        <v>658.4</v>
      </c>
      <c r="W44" s="58">
        <f t="shared" si="9"/>
        <v>1.5079266924095221E-2</v>
      </c>
      <c r="X44" s="58">
        <f t="shared" si="10"/>
        <v>4.4581945105505394E-2</v>
      </c>
      <c r="Y44" s="27"/>
      <c r="Z44" s="62">
        <v>681.3</v>
      </c>
      <c r="AA44" s="58">
        <f t="shared" si="11"/>
        <v>1.5358257909626806E-2</v>
      </c>
      <c r="AB44" s="58">
        <f t="shared" si="12"/>
        <v>3.4781287970838459E-2</v>
      </c>
      <c r="AC44" s="27"/>
      <c r="AD44" s="62">
        <v>707.6</v>
      </c>
      <c r="AE44" s="58">
        <f t="shared" si="13"/>
        <v>1.5642408701034574E-2</v>
      </c>
      <c r="AF44" s="58">
        <f t="shared" si="14"/>
        <v>3.8602671363569652E-2</v>
      </c>
      <c r="AG44" s="27"/>
      <c r="AH44" s="62">
        <v>729.2</v>
      </c>
      <c r="AI44" s="58">
        <f t="shared" si="15"/>
        <v>1.5857965517841299E-2</v>
      </c>
      <c r="AJ44" s="58">
        <f t="shared" si="16"/>
        <v>3.0525720746184426E-2</v>
      </c>
      <c r="AK44" s="27"/>
      <c r="AL44" s="62">
        <v>739.4</v>
      </c>
      <c r="AM44" s="58">
        <f t="shared" si="17"/>
        <v>1.5946479869564094E-2</v>
      </c>
      <c r="AN44" s="58">
        <f t="shared" si="18"/>
        <v>1.3987931980252277E-2</v>
      </c>
      <c r="AO44" s="27"/>
      <c r="AP44" s="62">
        <v>744.3</v>
      </c>
      <c r="AQ44" s="58">
        <f t="shared" si="19"/>
        <v>1.5984966442953018E-2</v>
      </c>
      <c r="AR44" s="58">
        <f t="shared" si="20"/>
        <v>6.6269948606978435E-3</v>
      </c>
      <c r="AS44" s="27"/>
      <c r="AT44" s="62">
        <v>749.5</v>
      </c>
      <c r="AU44" s="58">
        <f t="shared" si="21"/>
        <v>1.6036785111358837E-2</v>
      </c>
      <c r="AV44" s="58">
        <f t="shared" si="22"/>
        <v>6.9864302028752601E-3</v>
      </c>
      <c r="AW44" s="27"/>
      <c r="AX44" s="62">
        <v>750.3</v>
      </c>
      <c r="AY44" s="58">
        <f t="shared" si="23"/>
        <v>1.6043569742379141E-2</v>
      </c>
      <c r="AZ44" s="58">
        <f t="shared" si="24"/>
        <v>1.0673782521679609E-3</v>
      </c>
      <c r="BA44" s="27"/>
      <c r="BB44" s="62">
        <v>746.1</v>
      </c>
      <c r="BC44" s="58">
        <f t="shared" si="25"/>
        <v>1.6013066284350508E-2</v>
      </c>
      <c r="BD44" s="58">
        <f t="shared" si="26"/>
        <v>-5.5977608956416791E-3</v>
      </c>
      <c r="BE44" s="27"/>
      <c r="BF44" s="62">
        <v>741.1</v>
      </c>
      <c r="BG44" s="58">
        <f t="shared" si="27"/>
        <v>1.5953038525371811E-2</v>
      </c>
      <c r="BH44" s="58">
        <f t="shared" si="28"/>
        <v>-6.701514542286513E-3</v>
      </c>
      <c r="BI44" s="27"/>
      <c r="BJ44" s="62">
        <v>740.4</v>
      </c>
      <c r="BK44" s="58">
        <f t="shared" si="29"/>
        <v>1.595342393142872E-2</v>
      </c>
      <c r="BL44" s="58">
        <f t="shared" si="30"/>
        <v>-9.445418971799624E-4</v>
      </c>
      <c r="BM44" s="27"/>
      <c r="BN44" s="62">
        <v>742.6</v>
      </c>
      <c r="BO44" s="58">
        <f t="shared" si="31"/>
        <v>1.5987117302728317E-2</v>
      </c>
      <c r="BP44" s="58">
        <f t="shared" si="32"/>
        <v>2.9713668287412176E-3</v>
      </c>
      <c r="BQ44" s="27"/>
      <c r="BR44" s="62"/>
      <c r="BS44" s="58"/>
      <c r="BT44" s="58"/>
      <c r="BU44" s="27"/>
      <c r="BV44" s="62"/>
      <c r="BW44" s="58"/>
      <c r="BX44" s="58"/>
    </row>
    <row r="45" spans="2:76" hidden="1" outlineLevel="1" x14ac:dyDescent="0.2">
      <c r="B45" s="53" t="s">
        <v>78</v>
      </c>
      <c r="C45" s="62">
        <v>360.5</v>
      </c>
      <c r="D45" s="56">
        <f t="shared" si="1"/>
        <v>8.8892943798946598E-3</v>
      </c>
      <c r="E45" s="27"/>
      <c r="F45" s="62">
        <v>361.7</v>
      </c>
      <c r="G45" s="58">
        <f t="shared" si="2"/>
        <v>8.8725899033508318E-3</v>
      </c>
      <c r="H45" s="58">
        <f t="shared" si="3"/>
        <v>3.328710124826495E-3</v>
      </c>
      <c r="I45" s="27"/>
      <c r="J45" s="62">
        <v>366.8</v>
      </c>
      <c r="K45" s="58">
        <f t="shared" si="4"/>
        <v>8.8548770625369658E-3</v>
      </c>
      <c r="L45" s="58">
        <f t="shared" si="5"/>
        <v>1.4100082941664427E-2</v>
      </c>
      <c r="M45" s="27"/>
      <c r="N45" s="62">
        <v>375.5</v>
      </c>
      <c r="O45" s="58">
        <f t="shared" si="33"/>
        <v>8.898905588654903E-3</v>
      </c>
      <c r="P45" s="58">
        <f t="shared" si="6"/>
        <v>2.3718647764449319E-2</v>
      </c>
      <c r="Q45" s="27"/>
      <c r="R45" s="62">
        <v>386</v>
      </c>
      <c r="S45" s="58">
        <f t="shared" si="7"/>
        <v>9.0062343674170309E-3</v>
      </c>
      <c r="T45" s="58">
        <f t="shared" si="8"/>
        <v>2.7962716378162389E-2</v>
      </c>
      <c r="U45" s="27"/>
      <c r="V45" s="62">
        <v>397.4</v>
      </c>
      <c r="W45" s="58">
        <f t="shared" si="9"/>
        <v>9.101610989725761E-3</v>
      </c>
      <c r="X45" s="58">
        <f t="shared" si="10"/>
        <v>2.9533678756476611E-2</v>
      </c>
      <c r="Y45" s="27"/>
      <c r="Z45" s="62">
        <v>405.6</v>
      </c>
      <c r="AA45" s="58">
        <f t="shared" si="11"/>
        <v>9.143269349984785E-3</v>
      </c>
      <c r="AB45" s="58">
        <f t="shared" si="12"/>
        <v>2.0634121791645921E-2</v>
      </c>
      <c r="AC45" s="27"/>
      <c r="AD45" s="62">
        <v>417.2</v>
      </c>
      <c r="AE45" s="58">
        <f t="shared" si="13"/>
        <v>9.2227429480944371E-3</v>
      </c>
      <c r="AF45" s="58">
        <f t="shared" si="14"/>
        <v>2.8599605522682259E-2</v>
      </c>
      <c r="AG45" s="27"/>
      <c r="AH45" s="62">
        <v>428</v>
      </c>
      <c r="AI45" s="58">
        <f t="shared" si="15"/>
        <v>9.3077471772299459E-3</v>
      </c>
      <c r="AJ45" s="58">
        <f t="shared" si="16"/>
        <v>2.5886864813039256E-2</v>
      </c>
      <c r="AK45" s="27"/>
      <c r="AL45" s="62">
        <v>432.7</v>
      </c>
      <c r="AM45" s="58">
        <f t="shared" si="17"/>
        <v>9.3319473080340585E-3</v>
      </c>
      <c r="AN45" s="58">
        <f t="shared" si="18"/>
        <v>1.0981308411214918E-2</v>
      </c>
      <c r="AO45" s="27"/>
      <c r="AP45" s="62">
        <v>434.9</v>
      </c>
      <c r="AQ45" s="58">
        <f t="shared" si="19"/>
        <v>9.3401342281879182E-3</v>
      </c>
      <c r="AR45" s="58">
        <f t="shared" si="20"/>
        <v>5.0843540559277756E-3</v>
      </c>
      <c r="AS45" s="27"/>
      <c r="AT45" s="62">
        <v>437.3</v>
      </c>
      <c r="AU45" s="58">
        <f t="shared" si="21"/>
        <v>9.3567526740456555E-3</v>
      </c>
      <c r="AV45" s="58">
        <f t="shared" si="22"/>
        <v>5.5185100022994149E-3</v>
      </c>
      <c r="AW45" s="27"/>
      <c r="AX45" s="62">
        <v>437.1</v>
      </c>
      <c r="AY45" s="58">
        <f t="shared" si="23"/>
        <v>9.3464538643128394E-3</v>
      </c>
      <c r="AZ45" s="58">
        <f t="shared" si="24"/>
        <v>-4.5735193231188909E-4</v>
      </c>
      <c r="BA45" s="27"/>
      <c r="BB45" s="62">
        <v>433.8</v>
      </c>
      <c r="BC45" s="58">
        <f t="shared" si="25"/>
        <v>9.3103714705150119E-3</v>
      </c>
      <c r="BD45" s="58">
        <f t="shared" si="26"/>
        <v>-7.5497597803706462E-3</v>
      </c>
      <c r="BE45" s="27"/>
      <c r="BF45" s="62">
        <v>431.2</v>
      </c>
      <c r="BG45" s="58">
        <f t="shared" si="27"/>
        <v>9.2820809771155376E-3</v>
      </c>
      <c r="BH45" s="58">
        <f t="shared" si="28"/>
        <v>-5.9935454126326393E-3</v>
      </c>
      <c r="BI45" s="27"/>
      <c r="BJ45" s="62">
        <v>429.6</v>
      </c>
      <c r="BK45" s="58">
        <f t="shared" si="29"/>
        <v>9.2566057819310887E-3</v>
      </c>
      <c r="BL45" s="58">
        <f t="shared" si="30"/>
        <v>-3.7105751391465214E-3</v>
      </c>
      <c r="BM45" s="27"/>
      <c r="BN45" s="62">
        <v>428.6</v>
      </c>
      <c r="BO45" s="58">
        <f t="shared" si="31"/>
        <v>9.2271458065571726E-3</v>
      </c>
      <c r="BP45" s="58">
        <f t="shared" si="32"/>
        <v>-2.3277467411545461E-3</v>
      </c>
      <c r="BQ45" s="27"/>
      <c r="BR45" s="62"/>
      <c r="BS45" s="58"/>
      <c r="BT45" s="58"/>
      <c r="BU45" s="27"/>
      <c r="BV45" s="62"/>
      <c r="BW45" s="58"/>
      <c r="BX45" s="58"/>
    </row>
    <row r="46" spans="2:76" hidden="1" outlineLevel="1" x14ac:dyDescent="0.2">
      <c r="B46" s="53" t="s">
        <v>79</v>
      </c>
      <c r="C46" s="62">
        <v>600.20000000000005</v>
      </c>
      <c r="D46" s="56">
        <f t="shared" si="1"/>
        <v>1.4799873749827393E-2</v>
      </c>
      <c r="E46" s="27"/>
      <c r="F46" s="62">
        <v>607.20000000000005</v>
      </c>
      <c r="G46" s="58">
        <f t="shared" si="2"/>
        <v>1.4894765245547762E-2</v>
      </c>
      <c r="H46" s="58">
        <f t="shared" si="3"/>
        <v>1.1662779073642104E-2</v>
      </c>
      <c r="I46" s="27"/>
      <c r="J46" s="62">
        <v>624.20000000000005</v>
      </c>
      <c r="K46" s="58">
        <f t="shared" si="4"/>
        <v>1.5068741173488481E-2</v>
      </c>
      <c r="L46" s="58">
        <f t="shared" si="5"/>
        <v>2.7997364953886716E-2</v>
      </c>
      <c r="M46" s="27"/>
      <c r="N46" s="62">
        <v>648.20000000000005</v>
      </c>
      <c r="O46" s="58">
        <f t="shared" si="33"/>
        <v>1.536157284305222E-2</v>
      </c>
      <c r="P46" s="58">
        <f t="shared" si="6"/>
        <v>3.8449214995193826E-2</v>
      </c>
      <c r="Q46" s="27"/>
      <c r="R46" s="62">
        <v>673.4</v>
      </c>
      <c r="S46" s="58">
        <f t="shared" si="7"/>
        <v>1.5711912494866913E-2</v>
      </c>
      <c r="T46" s="58">
        <f t="shared" si="8"/>
        <v>3.887688984881188E-2</v>
      </c>
      <c r="U46" s="27"/>
      <c r="V46" s="62">
        <v>703.6</v>
      </c>
      <c r="W46" s="58">
        <f t="shared" si="9"/>
        <v>1.6114477836867251E-2</v>
      </c>
      <c r="X46" s="58">
        <f t="shared" si="10"/>
        <v>4.4847044847044826E-2</v>
      </c>
      <c r="Y46" s="27"/>
      <c r="Z46" s="62">
        <v>733.4</v>
      </c>
      <c r="AA46" s="58">
        <f t="shared" si="11"/>
        <v>1.6532726186584912E-2</v>
      </c>
      <c r="AB46" s="58">
        <f t="shared" si="12"/>
        <v>4.2353610005684938E-2</v>
      </c>
      <c r="AC46" s="27"/>
      <c r="AD46" s="62">
        <v>765.2</v>
      </c>
      <c r="AE46" s="58">
        <f t="shared" si="13"/>
        <v>1.6915730833849146E-2</v>
      </c>
      <c r="AF46" s="58">
        <f t="shared" si="14"/>
        <v>4.3359694573220642E-2</v>
      </c>
      <c r="AG46" s="27"/>
      <c r="AH46" s="62">
        <v>788.1</v>
      </c>
      <c r="AI46" s="58">
        <f t="shared" si="15"/>
        <v>1.7138868108352617E-2</v>
      </c>
      <c r="AJ46" s="58">
        <f t="shared" si="16"/>
        <v>2.9926816518557109E-2</v>
      </c>
      <c r="AK46" s="27"/>
      <c r="AL46" s="62">
        <v>796.4</v>
      </c>
      <c r="AM46" s="58">
        <f t="shared" si="17"/>
        <v>1.7175786540601628E-2</v>
      </c>
      <c r="AN46" s="58">
        <f t="shared" si="18"/>
        <v>1.0531658418982293E-2</v>
      </c>
      <c r="AO46" s="27"/>
      <c r="AP46" s="62">
        <v>800.6</v>
      </c>
      <c r="AQ46" s="58">
        <f t="shared" si="19"/>
        <v>1.7194093959731545E-2</v>
      </c>
      <c r="AR46" s="58">
        <f t="shared" si="20"/>
        <v>5.2737317930688921E-3</v>
      </c>
      <c r="AS46" s="27"/>
      <c r="AT46" s="62">
        <v>805.4</v>
      </c>
      <c r="AU46" s="58">
        <f t="shared" si="21"/>
        <v>1.7232857543280061E-2</v>
      </c>
      <c r="AV46" s="58">
        <f t="shared" si="22"/>
        <v>5.9955033724705675E-3</v>
      </c>
      <c r="AW46" s="27"/>
      <c r="AX46" s="62">
        <v>804.9</v>
      </c>
      <c r="AY46" s="58">
        <f t="shared" si="23"/>
        <v>1.7211074617674228E-2</v>
      </c>
      <c r="AZ46" s="58">
        <f t="shared" si="24"/>
        <v>-6.2080953563448116E-4</v>
      </c>
      <c r="BA46" s="27"/>
      <c r="BB46" s="62">
        <v>798.5</v>
      </c>
      <c r="BC46" s="58">
        <f t="shared" si="25"/>
        <v>1.7137693912416405E-2</v>
      </c>
      <c r="BD46" s="58">
        <f t="shared" si="26"/>
        <v>-7.9512982979251801E-3</v>
      </c>
      <c r="BE46" s="27"/>
      <c r="BF46" s="62">
        <v>793.6</v>
      </c>
      <c r="BG46" s="58">
        <f t="shared" si="27"/>
        <v>1.7083162020962179E-2</v>
      </c>
      <c r="BH46" s="58">
        <f t="shared" si="28"/>
        <v>-6.1365059486536699E-3</v>
      </c>
      <c r="BI46" s="27"/>
      <c r="BJ46" s="62">
        <v>791.8</v>
      </c>
      <c r="BK46" s="58">
        <f t="shared" si="29"/>
        <v>1.7060941476101106E-2</v>
      </c>
      <c r="BL46" s="58">
        <f t="shared" si="30"/>
        <v>-2.2681451612903691E-3</v>
      </c>
      <c r="BM46" s="27"/>
      <c r="BN46" s="62">
        <v>791.7</v>
      </c>
      <c r="BO46" s="58">
        <f t="shared" si="31"/>
        <v>1.7044170170441703E-2</v>
      </c>
      <c r="BP46" s="58">
        <f t="shared" si="32"/>
        <v>-1.2629451881773779E-4</v>
      </c>
      <c r="BQ46" s="27"/>
      <c r="BR46" s="62"/>
      <c r="BS46" s="58"/>
      <c r="BT46" s="58"/>
      <c r="BU46" s="27"/>
      <c r="BV46" s="62"/>
      <c r="BW46" s="58"/>
      <c r="BX46" s="58"/>
    </row>
    <row r="47" spans="2:76" ht="15" collapsed="1" x14ac:dyDescent="0.25">
      <c r="B47" s="52" t="s">
        <v>20</v>
      </c>
      <c r="C47" s="61">
        <v>4118</v>
      </c>
      <c r="D47" s="56">
        <f t="shared" si="1"/>
        <v>0.10154261929654981</v>
      </c>
      <c r="E47" s="27"/>
      <c r="F47" s="61">
        <v>4150.8</v>
      </c>
      <c r="G47" s="56">
        <f t="shared" si="2"/>
        <v>0.10182014423784527</v>
      </c>
      <c r="H47" s="56">
        <f t="shared" si="3"/>
        <v>7.9650315687227469E-3</v>
      </c>
      <c r="I47" s="27"/>
      <c r="J47" s="61">
        <v>4254.3</v>
      </c>
      <c r="K47" s="56">
        <f t="shared" si="4"/>
        <v>0.10270257221142588</v>
      </c>
      <c r="L47" s="56">
        <f t="shared" si="5"/>
        <v>2.4934952298352187E-2</v>
      </c>
      <c r="M47" s="27"/>
      <c r="N47" s="61">
        <v>4381.6000000000004</v>
      </c>
      <c r="O47" s="56">
        <f t="shared" si="33"/>
        <v>0.10383873429360939</v>
      </c>
      <c r="P47" s="56">
        <f t="shared" si="6"/>
        <v>2.9922666478621629E-2</v>
      </c>
      <c r="Q47" s="27"/>
      <c r="R47" s="61">
        <v>4496.1000000000004</v>
      </c>
      <c r="S47" s="56">
        <f t="shared" si="7"/>
        <v>0.10490396460969875</v>
      </c>
      <c r="T47" s="56">
        <f t="shared" si="8"/>
        <v>2.6132006572941346E-2</v>
      </c>
      <c r="U47" s="27"/>
      <c r="V47" s="61">
        <v>4625.3</v>
      </c>
      <c r="W47" s="56">
        <f t="shared" si="9"/>
        <v>0.10593276625762095</v>
      </c>
      <c r="X47" s="56">
        <f t="shared" si="10"/>
        <v>2.8736015658014757E-2</v>
      </c>
      <c r="Y47" s="27"/>
      <c r="Z47" s="61">
        <v>4736.7</v>
      </c>
      <c r="AA47" s="56">
        <f t="shared" si="11"/>
        <v>0.10677742586309892</v>
      </c>
      <c r="AB47" s="56">
        <f t="shared" si="12"/>
        <v>2.4084924221131621E-2</v>
      </c>
      <c r="AC47" s="27"/>
      <c r="AD47" s="61">
        <v>4867.7</v>
      </c>
      <c r="AE47" s="56">
        <f t="shared" si="13"/>
        <v>0.10760677336634539</v>
      </c>
      <c r="AF47" s="56">
        <f t="shared" si="14"/>
        <v>2.7656385247113002E-2</v>
      </c>
      <c r="AG47" s="27"/>
      <c r="AH47" s="61">
        <v>4959.6000000000004</v>
      </c>
      <c r="AI47" s="56">
        <f t="shared" si="15"/>
        <v>0.1078567824770786</v>
      </c>
      <c r="AJ47" s="56">
        <f t="shared" si="16"/>
        <v>1.8879552971629465E-2</v>
      </c>
      <c r="AK47" s="27"/>
      <c r="AL47" s="61">
        <v>4984.3999999999996</v>
      </c>
      <c r="AM47" s="56">
        <f t="shared" si="17"/>
        <v>0.10749747668630681</v>
      </c>
      <c r="AN47" s="56">
        <f t="shared" si="18"/>
        <v>5.0004032583270686E-3</v>
      </c>
      <c r="AO47" s="27"/>
      <c r="AP47" s="61">
        <v>4988.8999999999996</v>
      </c>
      <c r="AQ47" s="56">
        <f t="shared" si="19"/>
        <v>0.10714416107382549</v>
      </c>
      <c r="AR47" s="56">
        <f t="shared" si="20"/>
        <v>9.0281678837977886E-4</v>
      </c>
      <c r="AS47" s="27"/>
      <c r="AT47" s="61">
        <v>5002.1000000000004</v>
      </c>
      <c r="AU47" s="56">
        <f t="shared" si="21"/>
        <v>0.10702815584460044</v>
      </c>
      <c r="AV47" s="56">
        <f t="shared" si="22"/>
        <v>2.6458738399248727E-3</v>
      </c>
      <c r="AW47" s="27"/>
      <c r="AX47" s="61">
        <v>4999.3</v>
      </c>
      <c r="AY47" s="56">
        <f t="shared" si="23"/>
        <v>0.10689939785829142</v>
      </c>
      <c r="AZ47" s="56">
        <f t="shared" si="24"/>
        <v>-5.5976489874254298E-4</v>
      </c>
      <c r="BA47" s="27"/>
      <c r="BB47" s="61">
        <v>4967</v>
      </c>
      <c r="BC47" s="56">
        <f t="shared" si="25"/>
        <v>0.10660353871380374</v>
      </c>
      <c r="BD47" s="56">
        <f t="shared" si="26"/>
        <v>-6.4609045266337262E-3</v>
      </c>
      <c r="BE47" s="27"/>
      <c r="BF47" s="61">
        <v>4947.3</v>
      </c>
      <c r="BG47" s="56">
        <f t="shared" si="27"/>
        <v>0.10649638037588985</v>
      </c>
      <c r="BH47" s="56">
        <f t="shared" si="28"/>
        <v>-3.9661767666598902E-3</v>
      </c>
      <c r="BI47" s="27"/>
      <c r="BJ47" s="61">
        <v>4931.3</v>
      </c>
      <c r="BK47" s="56">
        <f t="shared" si="29"/>
        <v>0.10625488848332583</v>
      </c>
      <c r="BL47" s="56">
        <f t="shared" si="30"/>
        <v>-3.2340872799304643E-3</v>
      </c>
      <c r="BM47" s="27"/>
      <c r="BN47" s="61">
        <v>4927.8999999999996</v>
      </c>
      <c r="BO47" s="56">
        <f t="shared" si="31"/>
        <v>0.10609064820376361</v>
      </c>
      <c r="BP47" s="56">
        <f t="shared" si="32"/>
        <v>-6.894733640218087E-4</v>
      </c>
      <c r="BQ47" s="27"/>
      <c r="BR47" s="61">
        <v>4929.8999999999996</v>
      </c>
      <c r="BS47" s="56">
        <f>BR47/BR$69</f>
        <v>0.10594439633033831</v>
      </c>
      <c r="BT47" s="56">
        <f>IF(BN47&gt;0,BR47/BN47-1,"")</f>
        <v>4.0585239148516195E-4</v>
      </c>
      <c r="BU47" s="27"/>
      <c r="BV47" s="61">
        <v>4948.3999999999996</v>
      </c>
      <c r="BW47" s="56">
        <f>BV47/BV$69</f>
        <v>0.10588663257227227</v>
      </c>
      <c r="BX47" s="56">
        <f>IF(BR47&gt;0,BV47/BR47-1,"")</f>
        <v>3.7526116148400845E-3</v>
      </c>
    </row>
    <row r="48" spans="2:76" hidden="1" outlineLevel="1" x14ac:dyDescent="0.2">
      <c r="B48" s="54" t="s">
        <v>80</v>
      </c>
      <c r="C48" s="62">
        <v>1438.3</v>
      </c>
      <c r="D48" s="56">
        <f t="shared" si="1"/>
        <v>3.5465942043280137E-2</v>
      </c>
      <c r="E48" s="27"/>
      <c r="F48" s="62">
        <v>1455.7</v>
      </c>
      <c r="G48" s="58">
        <f t="shared" si="2"/>
        <v>3.5708678800961589E-2</v>
      </c>
      <c r="H48" s="58">
        <f t="shared" si="3"/>
        <v>1.2097615240214132E-2</v>
      </c>
      <c r="I48" s="27"/>
      <c r="J48" s="62">
        <v>1509.7</v>
      </c>
      <c r="K48" s="58">
        <f t="shared" si="4"/>
        <v>3.644549591415501E-2</v>
      </c>
      <c r="L48" s="58">
        <f t="shared" si="5"/>
        <v>3.7095555402898883E-2</v>
      </c>
      <c r="M48" s="27"/>
      <c r="N48" s="62">
        <v>1572.4</v>
      </c>
      <c r="O48" s="58">
        <f t="shared" si="33"/>
        <v>3.7264019034889399E-2</v>
      </c>
      <c r="P48" s="58">
        <f t="shared" si="6"/>
        <v>4.1531430085447463E-2</v>
      </c>
      <c r="Q48" s="27"/>
      <c r="R48" s="62">
        <v>1629</v>
      </c>
      <c r="S48" s="58">
        <f t="shared" si="7"/>
        <v>3.8008175607570839E-2</v>
      </c>
      <c r="T48" s="58">
        <f t="shared" si="8"/>
        <v>3.5995929788857683E-2</v>
      </c>
      <c r="U48" s="27"/>
      <c r="V48" s="62">
        <v>1689</v>
      </c>
      <c r="W48" s="58">
        <f t="shared" si="9"/>
        <v>3.8682991851149498E-2</v>
      </c>
      <c r="X48" s="58">
        <f t="shared" si="10"/>
        <v>3.6832412523020164E-2</v>
      </c>
      <c r="Y48" s="27"/>
      <c r="Z48" s="62">
        <v>1739.2</v>
      </c>
      <c r="AA48" s="58">
        <f t="shared" si="11"/>
        <v>3.9206050427745408E-2</v>
      </c>
      <c r="AB48" s="58">
        <f t="shared" si="12"/>
        <v>2.9721728833629335E-2</v>
      </c>
      <c r="AC48" s="27"/>
      <c r="AD48" s="62">
        <v>1793.4</v>
      </c>
      <c r="AE48" s="58">
        <f t="shared" si="13"/>
        <v>3.9645415156070389E-2</v>
      </c>
      <c r="AF48" s="58">
        <f t="shared" si="14"/>
        <v>3.1163753449862108E-2</v>
      </c>
      <c r="AG48" s="27"/>
      <c r="AH48" s="62">
        <v>1828.5</v>
      </c>
      <c r="AI48" s="58">
        <f t="shared" si="15"/>
        <v>3.9764522695245219E-2</v>
      </c>
      <c r="AJ48" s="58">
        <f t="shared" si="16"/>
        <v>1.9571763131482012E-2</v>
      </c>
      <c r="AK48" s="27"/>
      <c r="AL48" s="62">
        <v>1837.7</v>
      </c>
      <c r="AM48" s="58">
        <f t="shared" si="17"/>
        <v>3.9633278409924172E-2</v>
      </c>
      <c r="AN48" s="58">
        <f t="shared" si="18"/>
        <v>5.031446540880502E-3</v>
      </c>
      <c r="AO48" s="27"/>
      <c r="AP48" s="62">
        <v>1840.2</v>
      </c>
      <c r="AQ48" s="58">
        <f t="shared" si="19"/>
        <v>3.9521073825503357E-2</v>
      </c>
      <c r="AR48" s="58">
        <f t="shared" si="20"/>
        <v>1.3603961473580561E-3</v>
      </c>
      <c r="AS48" s="27"/>
      <c r="AT48" s="62">
        <v>1847.6</v>
      </c>
      <c r="AU48" s="58">
        <f t="shared" si="21"/>
        <v>3.953244052267723E-2</v>
      </c>
      <c r="AV48" s="58">
        <f t="shared" si="22"/>
        <v>4.021302032387819E-3</v>
      </c>
      <c r="AW48" s="27"/>
      <c r="AX48" s="62">
        <v>1853.6</v>
      </c>
      <c r="AY48" s="58">
        <f t="shared" si="23"/>
        <v>3.9635293715145917E-2</v>
      </c>
      <c r="AZ48" s="58">
        <f t="shared" si="24"/>
        <v>3.2474561593418549E-3</v>
      </c>
      <c r="BA48" s="27"/>
      <c r="BB48" s="62">
        <v>1850.4</v>
      </c>
      <c r="BC48" s="58">
        <f t="shared" si="25"/>
        <v>3.9713949675059881E-2</v>
      </c>
      <c r="BD48" s="58">
        <f t="shared" si="26"/>
        <v>-1.7263703064306357E-3</v>
      </c>
      <c r="BE48" s="27"/>
      <c r="BF48" s="62">
        <v>1848.5</v>
      </c>
      <c r="BG48" s="58">
        <f t="shared" si="27"/>
        <v>3.9791110125691261E-2</v>
      </c>
      <c r="BH48" s="58">
        <f t="shared" si="28"/>
        <v>-1.0268050151318597E-3</v>
      </c>
      <c r="BI48" s="27"/>
      <c r="BJ48" s="62">
        <v>1840</v>
      </c>
      <c r="BK48" s="58">
        <f t="shared" si="29"/>
        <v>3.964654245519833E-2</v>
      </c>
      <c r="BL48" s="58">
        <f t="shared" si="30"/>
        <v>-4.5983229645658596E-3</v>
      </c>
      <c r="BM48" s="27"/>
      <c r="BN48" s="62">
        <v>1840</v>
      </c>
      <c r="BO48" s="58">
        <f t="shared" si="31"/>
        <v>3.9612571824697143E-2</v>
      </c>
      <c r="BP48" s="58">
        <f t="shared" si="32"/>
        <v>0</v>
      </c>
      <c r="BQ48" s="27"/>
      <c r="BR48" s="62"/>
      <c r="BS48" s="58"/>
      <c r="BT48" s="58"/>
      <c r="BU48" s="27"/>
      <c r="BV48" s="62"/>
      <c r="BW48" s="58"/>
      <c r="BX48" s="58"/>
    </row>
    <row r="49" spans="2:239" hidden="1" outlineLevel="1" x14ac:dyDescent="0.2">
      <c r="B49" s="54" t="s">
        <v>81</v>
      </c>
      <c r="C49" s="62">
        <v>478.9</v>
      </c>
      <c r="D49" s="56">
        <f t="shared" si="1"/>
        <v>1.1808829621446746E-2</v>
      </c>
      <c r="E49" s="27"/>
      <c r="F49" s="62">
        <v>483</v>
      </c>
      <c r="G49" s="58">
        <f t="shared" si="2"/>
        <v>1.1848108718049356E-2</v>
      </c>
      <c r="H49" s="58">
        <f t="shared" si="3"/>
        <v>8.5612862810608981E-3</v>
      </c>
      <c r="I49" s="27"/>
      <c r="J49" s="62">
        <v>495.2</v>
      </c>
      <c r="K49" s="58">
        <f t="shared" si="4"/>
        <v>1.1954566852149143E-2</v>
      </c>
      <c r="L49" s="58">
        <f t="shared" si="5"/>
        <v>2.5258799171842705E-2</v>
      </c>
      <c r="M49" s="27"/>
      <c r="N49" s="62">
        <v>510.7</v>
      </c>
      <c r="O49" s="58">
        <f t="shared" si="33"/>
        <v>1.210298557690029E-2</v>
      </c>
      <c r="P49" s="58">
        <f t="shared" si="6"/>
        <v>3.1300484652665661E-2</v>
      </c>
      <c r="Q49" s="27"/>
      <c r="R49" s="62">
        <v>524.20000000000005</v>
      </c>
      <c r="S49" s="58">
        <f t="shared" si="7"/>
        <v>1.2230746257512975E-2</v>
      </c>
      <c r="T49" s="58">
        <f t="shared" si="8"/>
        <v>2.6434305854709406E-2</v>
      </c>
      <c r="U49" s="27"/>
      <c r="V49" s="62">
        <v>540.4</v>
      </c>
      <c r="W49" s="58">
        <f t="shared" si="9"/>
        <v>1.2376725160663817E-2</v>
      </c>
      <c r="X49" s="58">
        <f t="shared" si="10"/>
        <v>3.0904235024799664E-2</v>
      </c>
      <c r="Y49" s="27"/>
      <c r="Z49" s="62">
        <v>556.6</v>
      </c>
      <c r="AA49" s="58">
        <f t="shared" si="11"/>
        <v>1.2547198521206931E-2</v>
      </c>
      <c r="AB49" s="58">
        <f t="shared" si="12"/>
        <v>2.9977794226498933E-2</v>
      </c>
      <c r="AC49" s="27"/>
      <c r="AD49" s="62">
        <v>578</v>
      </c>
      <c r="AE49" s="58">
        <f t="shared" si="13"/>
        <v>1.2777433902201787E-2</v>
      </c>
      <c r="AF49" s="58">
        <f t="shared" si="14"/>
        <v>3.8447718289615462E-2</v>
      </c>
      <c r="AG49" s="27"/>
      <c r="AH49" s="62">
        <v>592.20000000000005</v>
      </c>
      <c r="AI49" s="58">
        <f t="shared" si="15"/>
        <v>1.2878616538213958E-2</v>
      </c>
      <c r="AJ49" s="58">
        <f t="shared" si="16"/>
        <v>2.456747404844295E-2</v>
      </c>
      <c r="AK49" s="27"/>
      <c r="AL49" s="62">
        <v>595.4</v>
      </c>
      <c r="AM49" s="58">
        <f t="shared" si="17"/>
        <v>1.2840863016416636E-2</v>
      </c>
      <c r="AN49" s="58">
        <f t="shared" si="18"/>
        <v>5.4035798716649541E-3</v>
      </c>
      <c r="AO49" s="27"/>
      <c r="AP49" s="62">
        <v>595.1</v>
      </c>
      <c r="AQ49" s="58">
        <f t="shared" si="19"/>
        <v>1.2780671140939597E-2</v>
      </c>
      <c r="AR49" s="58">
        <f t="shared" si="20"/>
        <v>-5.0386294927773356E-4</v>
      </c>
      <c r="AS49" s="27"/>
      <c r="AT49" s="62">
        <v>594.5</v>
      </c>
      <c r="AU49" s="58">
        <f t="shared" si="21"/>
        <v>1.2720305201738263E-2</v>
      </c>
      <c r="AV49" s="58">
        <f t="shared" si="22"/>
        <v>-1.0082339102672755E-3</v>
      </c>
      <c r="AW49" s="27"/>
      <c r="AX49" s="62">
        <v>589.79999999999995</v>
      </c>
      <c r="AY49" s="58">
        <f t="shared" si="23"/>
        <v>1.2611618597967771E-2</v>
      </c>
      <c r="AZ49" s="58">
        <f t="shared" si="24"/>
        <v>-7.9058031959631236E-3</v>
      </c>
      <c r="BA49" s="27"/>
      <c r="BB49" s="62">
        <v>581.5</v>
      </c>
      <c r="BC49" s="58">
        <f t="shared" si="25"/>
        <v>1.2480361941227477E-2</v>
      </c>
      <c r="BD49" s="58">
        <f t="shared" si="26"/>
        <v>-1.4072566971854772E-2</v>
      </c>
      <c r="BE49" s="27"/>
      <c r="BF49" s="62">
        <v>575.4</v>
      </c>
      <c r="BG49" s="58">
        <f t="shared" si="27"/>
        <v>1.2386153511670408E-2</v>
      </c>
      <c r="BH49" s="58">
        <f t="shared" si="28"/>
        <v>-1.0490111779879685E-2</v>
      </c>
      <c r="BI49" s="27"/>
      <c r="BJ49" s="62">
        <v>572.20000000000005</v>
      </c>
      <c r="BK49" s="58">
        <f t="shared" si="29"/>
        <v>1.232921282220896E-2</v>
      </c>
      <c r="BL49" s="58">
        <f t="shared" si="30"/>
        <v>-5.5613486270419399E-3</v>
      </c>
      <c r="BM49" s="27"/>
      <c r="BN49" s="62">
        <v>569.9</v>
      </c>
      <c r="BO49" s="58">
        <f t="shared" si="31"/>
        <v>1.2269132979834186E-2</v>
      </c>
      <c r="BP49" s="58">
        <f t="shared" si="32"/>
        <v>-4.0195735756729523E-3</v>
      </c>
      <c r="BQ49" s="27"/>
      <c r="BR49" s="62"/>
      <c r="BS49" s="58"/>
      <c r="BT49" s="58"/>
      <c r="BU49" s="27"/>
      <c r="BV49" s="62"/>
      <c r="BW49" s="58"/>
      <c r="BX49" s="58"/>
    </row>
    <row r="50" spans="2:239" hidden="1" outlineLevel="1" x14ac:dyDescent="0.2">
      <c r="B50" s="54" t="s">
        <v>82</v>
      </c>
      <c r="C50" s="62">
        <v>2200.9</v>
      </c>
      <c r="D50" s="56">
        <f t="shared" si="1"/>
        <v>5.4270313455506675E-2</v>
      </c>
      <c r="E50" s="27"/>
      <c r="F50" s="62">
        <v>2212.1</v>
      </c>
      <c r="G50" s="58">
        <f t="shared" si="2"/>
        <v>5.4263356718834317E-2</v>
      </c>
      <c r="H50" s="58">
        <f t="shared" si="3"/>
        <v>5.0888272979234817E-3</v>
      </c>
      <c r="I50" s="27"/>
      <c r="J50" s="62">
        <v>2249.4</v>
      </c>
      <c r="K50" s="58">
        <f t="shared" si="4"/>
        <v>5.430250944512173E-2</v>
      </c>
      <c r="L50" s="58">
        <f t="shared" si="5"/>
        <v>1.6861805524162721E-2</v>
      </c>
      <c r="M50" s="27"/>
      <c r="N50" s="62">
        <v>2298.5</v>
      </c>
      <c r="O50" s="58">
        <f t="shared" si="33"/>
        <v>5.4471729681819694E-2</v>
      </c>
      <c r="P50" s="58">
        <f t="shared" si="6"/>
        <v>2.1828043033697897E-2</v>
      </c>
      <c r="Q50" s="27"/>
      <c r="R50" s="62">
        <v>2342.9</v>
      </c>
      <c r="S50" s="58">
        <f t="shared" si="7"/>
        <v>5.4665042744614929E-2</v>
      </c>
      <c r="T50" s="58">
        <f t="shared" si="8"/>
        <v>1.9316945834239707E-2</v>
      </c>
      <c r="U50" s="27"/>
      <c r="V50" s="62">
        <v>2396</v>
      </c>
      <c r="W50" s="58">
        <f t="shared" si="9"/>
        <v>5.4875339535437655E-2</v>
      </c>
      <c r="X50" s="58">
        <f t="shared" si="10"/>
        <v>2.2664219556959297E-2</v>
      </c>
      <c r="Y50" s="27"/>
      <c r="Z50" s="62">
        <v>2440.9</v>
      </c>
      <c r="AA50" s="58">
        <f t="shared" si="11"/>
        <v>5.50241769141466E-2</v>
      </c>
      <c r="AB50" s="58">
        <f t="shared" si="12"/>
        <v>1.8739565943238778E-2</v>
      </c>
      <c r="AC50" s="27"/>
      <c r="AD50" s="62">
        <v>2496.3000000000002</v>
      </c>
      <c r="AE50" s="58">
        <f t="shared" si="13"/>
        <v>5.5183924308073222E-2</v>
      </c>
      <c r="AF50" s="58">
        <f t="shared" si="14"/>
        <v>2.2696546355852387E-2</v>
      </c>
      <c r="AG50" s="27"/>
      <c r="AH50" s="62">
        <v>2538.9</v>
      </c>
      <c r="AI50" s="58">
        <f t="shared" si="15"/>
        <v>5.5213643243619416E-2</v>
      </c>
      <c r="AJ50" s="58">
        <f t="shared" si="16"/>
        <v>1.7065256579738008E-2</v>
      </c>
      <c r="AK50" s="27"/>
      <c r="AL50" s="62">
        <v>2551.3000000000002</v>
      </c>
      <c r="AM50" s="58">
        <f t="shared" si="17"/>
        <v>5.5023335259966014E-2</v>
      </c>
      <c r="AN50" s="58">
        <f t="shared" si="18"/>
        <v>4.8840048840048667E-3</v>
      </c>
      <c r="AO50" s="27"/>
      <c r="AP50" s="62">
        <v>2553.6999999999998</v>
      </c>
      <c r="AQ50" s="58">
        <f t="shared" si="19"/>
        <v>5.484456375838926E-2</v>
      </c>
      <c r="AR50" s="58">
        <f t="shared" si="20"/>
        <v>9.4069689961973069E-4</v>
      </c>
      <c r="AS50" s="27"/>
      <c r="AT50" s="62">
        <v>2560</v>
      </c>
      <c r="AU50" s="58">
        <f t="shared" si="21"/>
        <v>5.4775410120184949E-2</v>
      </c>
      <c r="AV50" s="58">
        <f t="shared" si="22"/>
        <v>2.4670086541098701E-3</v>
      </c>
      <c r="AW50" s="27"/>
      <c r="AX50" s="62">
        <v>2555.9</v>
      </c>
      <c r="AY50" s="58">
        <f t="shared" si="23"/>
        <v>5.4652485545177737E-2</v>
      </c>
      <c r="AZ50" s="58">
        <f t="shared" si="24"/>
        <v>-1.6015624999999867E-3</v>
      </c>
      <c r="BA50" s="27"/>
      <c r="BB50" s="62">
        <v>2535.1999999999998</v>
      </c>
      <c r="BC50" s="58">
        <f t="shared" si="25"/>
        <v>5.4411373333447796E-2</v>
      </c>
      <c r="BD50" s="58">
        <f t="shared" si="26"/>
        <v>-8.0989084079973184E-3</v>
      </c>
      <c r="BE50" s="27"/>
      <c r="BF50" s="62">
        <v>2523.4</v>
      </c>
      <c r="BG50" s="58">
        <f t="shared" si="27"/>
        <v>5.4319116738528177E-2</v>
      </c>
      <c r="BH50" s="58">
        <f t="shared" si="28"/>
        <v>-4.6544651309560203E-3</v>
      </c>
      <c r="BI50" s="27"/>
      <c r="BJ50" s="62">
        <v>2519.1</v>
      </c>
      <c r="BK50" s="58">
        <f t="shared" si="29"/>
        <v>5.4279133205918539E-2</v>
      </c>
      <c r="BL50" s="58">
        <f t="shared" si="30"/>
        <v>-1.7040500911469358E-3</v>
      </c>
      <c r="BM50" s="27"/>
      <c r="BN50" s="62">
        <v>2517.9</v>
      </c>
      <c r="BO50" s="58">
        <f t="shared" si="31"/>
        <v>5.4206790542067909E-2</v>
      </c>
      <c r="BP50" s="58">
        <f t="shared" si="32"/>
        <v>-4.7636060497791011E-4</v>
      </c>
      <c r="BQ50" s="27"/>
      <c r="BR50" s="62"/>
      <c r="BS50" s="58"/>
      <c r="BT50" s="58"/>
      <c r="BU50" s="27"/>
      <c r="BV50" s="62"/>
      <c r="BW50" s="58"/>
      <c r="BX50" s="58"/>
    </row>
    <row r="51" spans="2:239" ht="15" collapsed="1" x14ac:dyDescent="0.25">
      <c r="B51" s="52" t="s">
        <v>6</v>
      </c>
      <c r="C51" s="61">
        <v>1059.2</v>
      </c>
      <c r="D51" s="56">
        <f t="shared" si="1"/>
        <v>2.6118004458209221E-2</v>
      </c>
      <c r="E51" s="27"/>
      <c r="F51" s="61">
        <v>1058.4000000000001</v>
      </c>
      <c r="G51" s="56">
        <f t="shared" si="2"/>
        <v>2.5962812147377719E-2</v>
      </c>
      <c r="H51" s="56">
        <f t="shared" si="3"/>
        <v>-7.5528700906335455E-4</v>
      </c>
      <c r="I51" s="27"/>
      <c r="J51" s="61">
        <v>1058</v>
      </c>
      <c r="K51" s="56">
        <f t="shared" si="4"/>
        <v>2.5541057612224943E-2</v>
      </c>
      <c r="L51" s="56">
        <f t="shared" si="5"/>
        <v>-3.7792894935761989E-4</v>
      </c>
      <c r="M51" s="27"/>
      <c r="N51" s="61">
        <v>1062.4000000000001</v>
      </c>
      <c r="O51" s="56">
        <f t="shared" si="33"/>
        <v>2.5177622629525886E-2</v>
      </c>
      <c r="P51" s="56">
        <f t="shared" si="6"/>
        <v>4.1587901701323204E-3</v>
      </c>
      <c r="Q51" s="27"/>
      <c r="R51" s="61">
        <v>1066.2</v>
      </c>
      <c r="S51" s="56">
        <f t="shared" si="7"/>
        <v>2.4876805913316164E-2</v>
      </c>
      <c r="T51" s="56">
        <f t="shared" si="8"/>
        <v>3.5768072289155128E-3</v>
      </c>
      <c r="U51" s="27"/>
      <c r="V51" s="61">
        <v>1072</v>
      </c>
      <c r="W51" s="56">
        <f t="shared" si="9"/>
        <v>2.4551904833885294E-2</v>
      </c>
      <c r="X51" s="56">
        <f t="shared" si="10"/>
        <v>5.4398799474770776E-3</v>
      </c>
      <c r="Y51" s="27"/>
      <c r="Z51" s="61">
        <v>1077.9000000000001</v>
      </c>
      <c r="AA51" s="56">
        <f t="shared" si="11"/>
        <v>2.4298644063975836E-2</v>
      </c>
      <c r="AB51" s="56">
        <f t="shared" si="12"/>
        <v>5.5037313432837465E-3</v>
      </c>
      <c r="AC51" s="27"/>
      <c r="AD51" s="61">
        <v>1085.8</v>
      </c>
      <c r="AE51" s="56">
        <f t="shared" si="13"/>
        <v>2.4003006455035811E-2</v>
      </c>
      <c r="AF51" s="56">
        <f t="shared" si="14"/>
        <v>7.3290657760458622E-3</v>
      </c>
      <c r="AG51" s="27"/>
      <c r="AH51" s="61">
        <v>1091.5</v>
      </c>
      <c r="AI51" s="56">
        <f t="shared" si="15"/>
        <v>2.3736930009220759E-2</v>
      </c>
      <c r="AJ51" s="56">
        <f t="shared" si="16"/>
        <v>5.249585559034875E-3</v>
      </c>
      <c r="AK51" s="27"/>
      <c r="AL51" s="61">
        <v>1097.0999999999999</v>
      </c>
      <c r="AM51" s="56">
        <f t="shared" si="17"/>
        <v>2.3660918399917182E-2</v>
      </c>
      <c r="AN51" s="56">
        <f t="shared" si="18"/>
        <v>5.1305542830966111E-3</v>
      </c>
      <c r="AO51" s="27"/>
      <c r="AP51" s="61">
        <v>1100.4000000000001</v>
      </c>
      <c r="AQ51" s="56">
        <f t="shared" si="19"/>
        <v>2.3632751677852351E-2</v>
      </c>
      <c r="AR51" s="56">
        <f t="shared" si="20"/>
        <v>3.0079299972656237E-3</v>
      </c>
      <c r="AS51" s="27"/>
      <c r="AT51" s="61">
        <v>1103.5</v>
      </c>
      <c r="AU51" s="56">
        <f t="shared" si="21"/>
        <v>2.3611197292040659E-2</v>
      </c>
      <c r="AV51" s="56">
        <f t="shared" si="22"/>
        <v>2.8171573973099218E-3</v>
      </c>
      <c r="AW51" s="27"/>
      <c r="AX51" s="61">
        <v>1102</v>
      </c>
      <c r="AY51" s="56">
        <f t="shared" si="23"/>
        <v>2.3563926237640698E-2</v>
      </c>
      <c r="AZ51" s="56">
        <f t="shared" si="24"/>
        <v>-1.3593112822836151E-3</v>
      </c>
      <c r="BA51" s="27"/>
      <c r="BB51" s="61">
        <v>1098.2</v>
      </c>
      <c r="BC51" s="56">
        <f t="shared" si="25"/>
        <v>2.3569962998892545E-2</v>
      </c>
      <c r="BD51" s="56">
        <f t="shared" si="26"/>
        <v>-3.4482758620689724E-3</v>
      </c>
      <c r="BE51" s="27"/>
      <c r="BF51" s="61">
        <v>1093.8</v>
      </c>
      <c r="BG51" s="56">
        <f t="shared" si="27"/>
        <v>2.3545315799556991E-2</v>
      </c>
      <c r="BH51" s="56">
        <f t="shared" si="28"/>
        <v>-4.0065561828447338E-3</v>
      </c>
      <c r="BI51" s="27"/>
      <c r="BJ51" s="61">
        <v>1087.5999999999999</v>
      </c>
      <c r="BK51" s="56">
        <f t="shared" si="29"/>
        <v>2.3434554116453097E-2</v>
      </c>
      <c r="BL51" s="56">
        <f t="shared" si="30"/>
        <v>-5.6683123057231777E-3</v>
      </c>
      <c r="BM51" s="27"/>
      <c r="BN51" s="61">
        <v>1081.0999999999999</v>
      </c>
      <c r="BO51" s="56">
        <f t="shared" si="31"/>
        <v>2.3274538804173957E-2</v>
      </c>
      <c r="BP51" s="56">
        <f t="shared" si="32"/>
        <v>-5.9764619345347159E-3</v>
      </c>
      <c r="BQ51" s="27"/>
      <c r="BR51" s="61">
        <v>1073.0999999999999</v>
      </c>
      <c r="BS51" s="56">
        <f>BR51/BR$69</f>
        <v>2.3061103004540871E-2</v>
      </c>
      <c r="BT51" s="56">
        <f>IF(BN51&gt;0,BR51/BN51-1,"")</f>
        <v>-7.3998705022662037E-3</v>
      </c>
      <c r="BU51" s="27"/>
      <c r="BV51" s="61">
        <v>1067.3</v>
      </c>
      <c r="BW51" s="56">
        <f>BV51/BV$69</f>
        <v>2.2838251342734255E-2</v>
      </c>
      <c r="BX51" s="56">
        <f>IF(BR51&gt;0,BV51/BR51-1,"")</f>
        <v>-5.4049016867020461E-3</v>
      </c>
    </row>
    <row r="52" spans="2:239" hidden="1" outlineLevel="1" x14ac:dyDescent="0.2">
      <c r="B52" s="53" t="s">
        <v>83</v>
      </c>
      <c r="C52" s="62">
        <v>654.4</v>
      </c>
      <c r="D52" s="56">
        <f t="shared" si="1"/>
        <v>1.6136350186416269E-2</v>
      </c>
      <c r="E52" s="27"/>
      <c r="F52" s="62">
        <v>654.5</v>
      </c>
      <c r="G52" s="58">
        <f t="shared" si="2"/>
        <v>1.6055045871559634E-2</v>
      </c>
      <c r="H52" s="58">
        <f t="shared" si="3"/>
        <v>1.5281173594128283E-4</v>
      </c>
      <c r="I52" s="27"/>
      <c r="J52" s="62">
        <v>655.1</v>
      </c>
      <c r="K52" s="58">
        <f t="shared" si="4"/>
        <v>1.5814694557437205E-2</v>
      </c>
      <c r="L52" s="58">
        <f t="shared" si="5"/>
        <v>9.1673032849515224E-4</v>
      </c>
      <c r="M52" s="27"/>
      <c r="N52" s="62">
        <v>657.8</v>
      </c>
      <c r="O52" s="58">
        <f t="shared" si="33"/>
        <v>1.5589081481270825E-2</v>
      </c>
      <c r="P52" s="58">
        <f t="shared" si="6"/>
        <v>4.1215081666921005E-3</v>
      </c>
      <c r="Q52" s="27"/>
      <c r="R52" s="62">
        <v>661.2</v>
      </c>
      <c r="S52" s="58">
        <f t="shared" si="7"/>
        <v>1.5427259491544408E-2</v>
      </c>
      <c r="T52" s="58">
        <f t="shared" si="8"/>
        <v>5.1687442991792398E-3</v>
      </c>
      <c r="U52" s="27"/>
      <c r="V52" s="62">
        <v>666.2</v>
      </c>
      <c r="W52" s="58">
        <f t="shared" si="9"/>
        <v>1.5257909515237299E-2</v>
      </c>
      <c r="X52" s="58">
        <f t="shared" si="10"/>
        <v>7.5620084694494327E-3</v>
      </c>
      <c r="Y52" s="27"/>
      <c r="Z52" s="62">
        <v>671.3</v>
      </c>
      <c r="AA52" s="58">
        <f t="shared" si="11"/>
        <v>1.5132832136698188E-2</v>
      </c>
      <c r="AB52" s="58">
        <f t="shared" si="12"/>
        <v>7.6553587511256627E-3</v>
      </c>
      <c r="AC52" s="27"/>
      <c r="AD52" s="62">
        <v>677.2</v>
      </c>
      <c r="AE52" s="58">
        <f t="shared" si="13"/>
        <v>1.497037757538244E-2</v>
      </c>
      <c r="AF52" s="58">
        <f t="shared" si="14"/>
        <v>8.7889170266648442E-3</v>
      </c>
      <c r="AG52" s="27"/>
      <c r="AH52" s="62">
        <v>682.2</v>
      </c>
      <c r="AI52" s="58">
        <f t="shared" si="15"/>
        <v>1.4835853094173526E-2</v>
      </c>
      <c r="AJ52" s="58">
        <f t="shared" si="16"/>
        <v>7.3833431777909908E-3</v>
      </c>
      <c r="AK52" s="27"/>
      <c r="AL52" s="62">
        <v>686</v>
      </c>
      <c r="AM52" s="58">
        <f t="shared" si="17"/>
        <v>1.4794813619855244E-2</v>
      </c>
      <c r="AN52" s="58">
        <f t="shared" si="18"/>
        <v>5.5702140134856748E-3</v>
      </c>
      <c r="AO52" s="27"/>
      <c r="AP52" s="62">
        <v>688.6</v>
      </c>
      <c r="AQ52" s="58">
        <f t="shared" si="19"/>
        <v>1.4788724832214765E-2</v>
      </c>
      <c r="AR52" s="58">
        <f t="shared" si="20"/>
        <v>3.7900874635568016E-3</v>
      </c>
      <c r="AS52" s="27"/>
      <c r="AT52" s="62">
        <v>690.9</v>
      </c>
      <c r="AU52" s="58">
        <f t="shared" si="21"/>
        <v>1.4782941739076476E-2</v>
      </c>
      <c r="AV52" s="58">
        <f t="shared" si="22"/>
        <v>3.3401103688643907E-3</v>
      </c>
      <c r="AW52" s="27"/>
      <c r="AX52" s="62">
        <v>690.9</v>
      </c>
      <c r="AY52" s="58">
        <f t="shared" si="23"/>
        <v>1.4773427075849327E-2</v>
      </c>
      <c r="AZ52" s="58">
        <f t="shared" si="24"/>
        <v>0</v>
      </c>
      <c r="BA52" s="27"/>
      <c r="BB52" s="62">
        <v>689.4</v>
      </c>
      <c r="BC52" s="58">
        <f t="shared" si="25"/>
        <v>1.4796150511233399E-2</v>
      </c>
      <c r="BD52" s="58">
        <f t="shared" si="26"/>
        <v>-2.1710811984367862E-3</v>
      </c>
      <c r="BE52" s="27"/>
      <c r="BF52" s="62">
        <v>687.3</v>
      </c>
      <c r="BG52" s="58">
        <f t="shared" si="27"/>
        <v>1.4794931019414445E-2</v>
      </c>
      <c r="BH52" s="58">
        <f t="shared" si="28"/>
        <v>-3.0461270670147922E-3</v>
      </c>
      <c r="BI52" s="27"/>
      <c r="BJ52" s="62">
        <v>683.8</v>
      </c>
      <c r="BK52" s="58">
        <f t="shared" si="29"/>
        <v>1.4733861810252508E-2</v>
      </c>
      <c r="BL52" s="58">
        <f t="shared" si="30"/>
        <v>-5.0923905136039949E-3</v>
      </c>
      <c r="BM52" s="27"/>
      <c r="BN52" s="62">
        <v>680.4</v>
      </c>
      <c r="BO52" s="58">
        <f t="shared" si="31"/>
        <v>1.46480401464804E-2</v>
      </c>
      <c r="BP52" s="58">
        <f t="shared" si="32"/>
        <v>-4.9722140976893314E-3</v>
      </c>
      <c r="BQ52" s="27"/>
      <c r="BR52" s="62"/>
      <c r="BS52" s="58"/>
      <c r="BT52" s="58"/>
      <c r="BU52" s="27"/>
      <c r="BV52" s="62"/>
      <c r="BW52" s="58"/>
      <c r="BX52" s="58"/>
    </row>
    <row r="53" spans="2:239" hidden="1" outlineLevel="1" x14ac:dyDescent="0.2">
      <c r="B53" s="53" t="s">
        <v>84</v>
      </c>
      <c r="C53" s="62">
        <v>404.8</v>
      </c>
      <c r="D53" s="56">
        <f t="shared" si="1"/>
        <v>9.9816542717929488E-3</v>
      </c>
      <c r="E53" s="27"/>
      <c r="F53" s="62">
        <v>403.8</v>
      </c>
      <c r="G53" s="58">
        <f t="shared" si="2"/>
        <v>9.905313251238777E-3</v>
      </c>
      <c r="H53" s="58">
        <f t="shared" si="3"/>
        <v>-2.4703557312253377E-3</v>
      </c>
      <c r="I53" s="27"/>
      <c r="J53" s="62">
        <v>403</v>
      </c>
      <c r="K53" s="58">
        <f t="shared" si="4"/>
        <v>9.728777143408935E-3</v>
      </c>
      <c r="L53" s="58">
        <f t="shared" si="5"/>
        <v>-1.9811788013868181E-3</v>
      </c>
      <c r="M53" s="27"/>
      <c r="N53" s="62">
        <v>404.6</v>
      </c>
      <c r="O53" s="58">
        <f t="shared" si="33"/>
        <v>9.5885411482550566E-3</v>
      </c>
      <c r="P53" s="58">
        <f t="shared" si="6"/>
        <v>3.9702233250620278E-3</v>
      </c>
      <c r="Q53" s="27"/>
      <c r="R53" s="62">
        <v>405</v>
      </c>
      <c r="S53" s="58">
        <f t="shared" si="7"/>
        <v>9.449546421771756E-3</v>
      </c>
      <c r="T53" s="58">
        <f t="shared" si="8"/>
        <v>9.8863074641619697E-4</v>
      </c>
      <c r="U53" s="27"/>
      <c r="V53" s="62">
        <v>405.8</v>
      </c>
      <c r="W53" s="58">
        <f t="shared" si="9"/>
        <v>9.2939953186479962E-3</v>
      </c>
      <c r="X53" s="58">
        <f t="shared" si="10"/>
        <v>1.9753086419753707E-3</v>
      </c>
      <c r="Y53" s="27"/>
      <c r="Z53" s="62">
        <v>406.6</v>
      </c>
      <c r="AA53" s="58">
        <f t="shared" si="11"/>
        <v>9.1658119272776464E-3</v>
      </c>
      <c r="AB53" s="58">
        <f t="shared" si="12"/>
        <v>1.9714144898965724E-3</v>
      </c>
      <c r="AC53" s="27"/>
      <c r="AD53" s="62">
        <v>408.5</v>
      </c>
      <c r="AE53" s="58">
        <f t="shared" si="13"/>
        <v>9.0304182509505695E-3</v>
      </c>
      <c r="AF53" s="58">
        <f t="shared" si="14"/>
        <v>4.6728971962615162E-3</v>
      </c>
      <c r="AG53" s="27"/>
      <c r="AH53" s="62">
        <v>409.3</v>
      </c>
      <c r="AI53" s="58">
        <f t="shared" si="15"/>
        <v>8.901076915047235E-3</v>
      </c>
      <c r="AJ53" s="58">
        <f t="shared" si="16"/>
        <v>1.9583843329253892E-3</v>
      </c>
      <c r="AK53" s="27"/>
      <c r="AL53" s="62">
        <v>411.1</v>
      </c>
      <c r="AM53" s="58">
        <f t="shared" si="17"/>
        <v>8.86610478006194E-3</v>
      </c>
      <c r="AN53" s="58">
        <f t="shared" si="18"/>
        <v>4.3977522599560892E-3</v>
      </c>
      <c r="AO53" s="27"/>
      <c r="AP53" s="62">
        <v>411.8</v>
      </c>
      <c r="AQ53" s="58">
        <f t="shared" si="19"/>
        <v>8.8440268456375839E-3</v>
      </c>
      <c r="AR53" s="58">
        <f t="shared" si="20"/>
        <v>1.7027487229384075E-3</v>
      </c>
      <c r="AS53" s="27"/>
      <c r="AT53" s="62">
        <v>412.6</v>
      </c>
      <c r="AU53" s="58">
        <f t="shared" si="21"/>
        <v>8.8282555529641833E-3</v>
      </c>
      <c r="AV53" s="58">
        <f t="shared" si="22"/>
        <v>1.9426906265178623E-3</v>
      </c>
      <c r="AW53" s="27"/>
      <c r="AX53" s="62">
        <v>411.1</v>
      </c>
      <c r="AY53" s="58">
        <f t="shared" si="23"/>
        <v>8.7904991617913722E-3</v>
      </c>
      <c r="AZ53" s="58">
        <f t="shared" si="24"/>
        <v>-3.6354823073194709E-3</v>
      </c>
      <c r="BA53" s="27"/>
      <c r="BB53" s="62">
        <v>408.8</v>
      </c>
      <c r="BC53" s="58">
        <f t="shared" si="25"/>
        <v>8.7738124876591446E-3</v>
      </c>
      <c r="BD53" s="58">
        <f t="shared" si="26"/>
        <v>-5.5947458039407039E-3</v>
      </c>
      <c r="BE53" s="27"/>
      <c r="BF53" s="62">
        <v>406.5</v>
      </c>
      <c r="BG53" s="58">
        <f t="shared" si="27"/>
        <v>8.750384780142546E-3</v>
      </c>
      <c r="BH53" s="58">
        <f t="shared" si="28"/>
        <v>-5.6262230919765788E-3</v>
      </c>
      <c r="BI53" s="27"/>
      <c r="BJ53" s="62">
        <v>403.8</v>
      </c>
      <c r="BK53" s="58">
        <f t="shared" si="29"/>
        <v>8.7006923062005904E-3</v>
      </c>
      <c r="BL53" s="58">
        <f t="shared" si="30"/>
        <v>-6.6420664206642277E-3</v>
      </c>
      <c r="BM53" s="27"/>
      <c r="BN53" s="62">
        <v>400.7</v>
      </c>
      <c r="BO53" s="58">
        <f t="shared" si="31"/>
        <v>8.6264986576935574E-3</v>
      </c>
      <c r="BP53" s="58">
        <f t="shared" si="32"/>
        <v>-7.6770678553740312E-3</v>
      </c>
      <c r="BQ53" s="27"/>
      <c r="BR53" s="62"/>
      <c r="BS53" s="58"/>
      <c r="BT53" s="58"/>
      <c r="BU53" s="27"/>
      <c r="BV53" s="62"/>
      <c r="BW53" s="58"/>
      <c r="BX53" s="58"/>
    </row>
    <row r="54" spans="2:239" ht="15" collapsed="1" x14ac:dyDescent="0.25">
      <c r="B54" s="52" t="s">
        <v>7</v>
      </c>
      <c r="C54" s="61">
        <v>2699</v>
      </c>
      <c r="D54" s="56">
        <f t="shared" si="1"/>
        <v>6.6552581224232146E-2</v>
      </c>
      <c r="E54" s="27"/>
      <c r="F54" s="61">
        <v>2696</v>
      </c>
      <c r="G54" s="56">
        <f t="shared" si="2"/>
        <v>6.6133542658097427E-2</v>
      </c>
      <c r="H54" s="56">
        <f t="shared" si="3"/>
        <v>-1.1115227862170673E-3</v>
      </c>
      <c r="I54" s="27"/>
      <c r="J54" s="61">
        <v>2699.5</v>
      </c>
      <c r="K54" s="56">
        <f t="shared" si="4"/>
        <v>6.5168322329112696E-2</v>
      </c>
      <c r="L54" s="56">
        <f t="shared" si="5"/>
        <v>1.2982195845696598E-3</v>
      </c>
      <c r="M54" s="27"/>
      <c r="N54" s="61">
        <v>2707.3</v>
      </c>
      <c r="O54" s="56">
        <f t="shared" si="33"/>
        <v>6.4159805859295399E-2</v>
      </c>
      <c r="P54" s="56">
        <f t="shared" si="6"/>
        <v>2.8894239674013278E-3</v>
      </c>
      <c r="Q54" s="27"/>
      <c r="R54" s="61">
        <v>2714.1</v>
      </c>
      <c r="S54" s="56">
        <f t="shared" si="7"/>
        <v>6.3325960353903019E-2</v>
      </c>
      <c r="T54" s="56">
        <f t="shared" si="8"/>
        <v>2.5117275514348059E-3</v>
      </c>
      <c r="U54" s="27"/>
      <c r="V54" s="61">
        <v>2724</v>
      </c>
      <c r="W54" s="56">
        <f t="shared" si="9"/>
        <v>6.2387489521924945E-2</v>
      </c>
      <c r="X54" s="56">
        <f t="shared" si="10"/>
        <v>3.6476179949154197E-3</v>
      </c>
      <c r="Y54" s="27"/>
      <c r="Z54" s="61">
        <v>2733.4</v>
      </c>
      <c r="AA54" s="56">
        <f t="shared" si="11"/>
        <v>6.1617880772308703E-2</v>
      </c>
      <c r="AB54" s="56">
        <f t="shared" si="12"/>
        <v>3.4508076358297224E-3</v>
      </c>
      <c r="AC54" s="27"/>
      <c r="AD54" s="61">
        <v>2747.1</v>
      </c>
      <c r="AE54" s="56">
        <f t="shared" si="13"/>
        <v>6.0728181094703335E-2</v>
      </c>
      <c r="AF54" s="56">
        <f t="shared" si="14"/>
        <v>5.0120728762712563E-3</v>
      </c>
      <c r="AG54" s="27"/>
      <c r="AH54" s="61">
        <v>2760</v>
      </c>
      <c r="AI54" s="56">
        <f t="shared" si="15"/>
        <v>6.0021921049426753E-2</v>
      </c>
      <c r="AJ54" s="56">
        <f t="shared" si="16"/>
        <v>4.6958610898766295E-3</v>
      </c>
      <c r="AK54" s="27"/>
      <c r="AL54" s="61">
        <v>2769.1</v>
      </c>
      <c r="AM54" s="56">
        <f t="shared" si="17"/>
        <v>5.972058075035154E-2</v>
      </c>
      <c r="AN54" s="56">
        <f t="shared" si="18"/>
        <v>3.2971014492753081E-3</v>
      </c>
      <c r="AO54" s="27"/>
      <c r="AP54" s="61">
        <v>2771.8</v>
      </c>
      <c r="AQ54" s="56">
        <f t="shared" si="19"/>
        <v>5.9528590604026849E-2</v>
      </c>
      <c r="AR54" s="56">
        <f t="shared" si="20"/>
        <v>9.7504604384113236E-4</v>
      </c>
      <c r="AS54" s="27"/>
      <c r="AT54" s="61">
        <v>2771.7</v>
      </c>
      <c r="AU54" s="56">
        <f t="shared" si="21"/>
        <v>5.9305079777389302E-2</v>
      </c>
      <c r="AV54" s="56">
        <f t="shared" si="22"/>
        <v>-3.607763907942374E-5</v>
      </c>
      <c r="AW54" s="27"/>
      <c r="AX54" s="61">
        <v>2765.7</v>
      </c>
      <c r="AY54" s="56">
        <f t="shared" si="23"/>
        <v>5.9138612337062503E-2</v>
      </c>
      <c r="AZ54" s="56">
        <f t="shared" si="24"/>
        <v>-2.1647364433380334E-3</v>
      </c>
      <c r="BA54" s="27"/>
      <c r="BB54" s="61">
        <v>2753.2</v>
      </c>
      <c r="BC54" s="56">
        <f t="shared" si="25"/>
        <v>5.9090167663950963E-2</v>
      </c>
      <c r="BD54" s="56">
        <f t="shared" si="26"/>
        <v>-4.5196514444806324E-3</v>
      </c>
      <c r="BE54" s="27"/>
      <c r="BF54" s="61">
        <v>2739.3</v>
      </c>
      <c r="BG54" s="56">
        <f t="shared" si="27"/>
        <v>5.8966615075632174E-2</v>
      </c>
      <c r="BH54" s="56">
        <f t="shared" si="28"/>
        <v>-5.048670637803121E-3</v>
      </c>
      <c r="BI54" s="27"/>
      <c r="BJ54" s="61">
        <v>2725.1</v>
      </c>
      <c r="BK54" s="56">
        <f t="shared" si="29"/>
        <v>5.8717822198185311E-2</v>
      </c>
      <c r="BL54" s="56">
        <f t="shared" si="30"/>
        <v>-5.1838060818458764E-3</v>
      </c>
      <c r="BM54" s="27"/>
      <c r="BN54" s="61">
        <v>2713</v>
      </c>
      <c r="BO54" s="56">
        <f t="shared" si="31"/>
        <v>5.8407014869784432E-2</v>
      </c>
      <c r="BP54" s="56">
        <f t="shared" si="32"/>
        <v>-4.4402040292098599E-3</v>
      </c>
      <c r="BQ54" s="27"/>
      <c r="BR54" s="61">
        <v>2703.4</v>
      </c>
      <c r="BS54" s="56">
        <f>BR54/BR$69</f>
        <v>5.80965295522093E-2</v>
      </c>
      <c r="BT54" s="56">
        <f>IF(BN54&gt;0,BR54/BN54-1,"")</f>
        <v>-3.5385182454846786E-3</v>
      </c>
      <c r="BU54" s="27"/>
      <c r="BV54" s="61">
        <v>2699.3</v>
      </c>
      <c r="BW54" s="56">
        <f>BV54/BV$69</f>
        <v>5.7760041084458522E-2</v>
      </c>
      <c r="BX54" s="56">
        <f>IF(BR54&gt;0,BV54/BR54-1,"")</f>
        <v>-1.5166087149515173E-3</v>
      </c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</row>
    <row r="55" spans="2:239" s="42" customFormat="1" hidden="1" outlineLevel="1" x14ac:dyDescent="0.2">
      <c r="B55" s="54" t="s">
        <v>85</v>
      </c>
      <c r="C55" s="62">
        <v>1095.5999999999999</v>
      </c>
      <c r="D55" s="56">
        <f t="shared" si="1"/>
        <v>2.7015564279091783E-2</v>
      </c>
      <c r="E55" s="41"/>
      <c r="F55" s="62">
        <v>1095.7</v>
      </c>
      <c r="G55" s="58">
        <f t="shared" si="2"/>
        <v>2.6877790315458963E-2</v>
      </c>
      <c r="H55" s="58">
        <f t="shared" si="3"/>
        <v>9.1274187659751149E-5</v>
      </c>
      <c r="I55" s="41"/>
      <c r="J55" s="62">
        <v>1098</v>
      </c>
      <c r="K55" s="58">
        <f t="shared" si="4"/>
        <v>2.6506693060702257E-2</v>
      </c>
      <c r="L55" s="58">
        <f t="shared" si="5"/>
        <v>2.0991147211828487E-3</v>
      </c>
      <c r="M55" s="41"/>
      <c r="N55" s="62">
        <v>1102.3</v>
      </c>
      <c r="O55" s="58">
        <f t="shared" si="33"/>
        <v>2.6123205407121968E-2</v>
      </c>
      <c r="P55" s="58">
        <f t="shared" si="6"/>
        <v>3.9162112932604742E-3</v>
      </c>
      <c r="Q55" s="41"/>
      <c r="R55" s="62">
        <v>1106.5999999999999</v>
      </c>
      <c r="S55" s="58">
        <f t="shared" si="7"/>
        <v>2.5819427334154627E-2</v>
      </c>
      <c r="T55" s="58">
        <f t="shared" si="8"/>
        <v>3.9009344098701604E-3</v>
      </c>
      <c r="U55" s="41"/>
      <c r="V55" s="62">
        <v>1111.8</v>
      </c>
      <c r="W55" s="58">
        <f t="shared" si="9"/>
        <v>2.5463440106635885E-2</v>
      </c>
      <c r="X55" s="58">
        <f t="shared" si="10"/>
        <v>4.6990782577263079E-3</v>
      </c>
      <c r="Y55" s="41"/>
      <c r="Z55" s="62">
        <v>1117.4000000000001</v>
      </c>
      <c r="AA55" s="58">
        <f t="shared" si="11"/>
        <v>2.5189075867043883E-2</v>
      </c>
      <c r="AB55" s="58">
        <f t="shared" si="12"/>
        <v>5.0368771361757325E-3</v>
      </c>
      <c r="AC55" s="41"/>
      <c r="AD55" s="62">
        <v>1124.8</v>
      </c>
      <c r="AE55" s="58">
        <f t="shared" si="13"/>
        <v>2.4865151649129013E-2</v>
      </c>
      <c r="AF55" s="58">
        <f t="shared" si="14"/>
        <v>6.6225165562912025E-3</v>
      </c>
      <c r="AG55" s="41"/>
      <c r="AH55" s="62">
        <v>1131.4000000000001</v>
      </c>
      <c r="AI55" s="58">
        <f t="shared" si="15"/>
        <v>2.4604638215696171E-2</v>
      </c>
      <c r="AJ55" s="58">
        <f t="shared" si="16"/>
        <v>5.8677098150783369E-3</v>
      </c>
      <c r="AK55" s="41"/>
      <c r="AL55" s="62">
        <v>1136.2</v>
      </c>
      <c r="AM55" s="58">
        <f t="shared" si="17"/>
        <v>2.450417964268153E-2</v>
      </c>
      <c r="AN55" s="58">
        <f t="shared" si="18"/>
        <v>4.2425313770548811E-3</v>
      </c>
      <c r="AO55" s="41"/>
      <c r="AP55" s="62">
        <v>1138.9000000000001</v>
      </c>
      <c r="AQ55" s="58">
        <f t="shared" si="19"/>
        <v>2.4459597315436243E-2</v>
      </c>
      <c r="AR55" s="58">
        <f t="shared" si="20"/>
        <v>2.376342193275871E-3</v>
      </c>
      <c r="AS55" s="41"/>
      <c r="AT55" s="62">
        <v>1140</v>
      </c>
      <c r="AU55" s="58">
        <f t="shared" si="21"/>
        <v>2.4392174819144859E-2</v>
      </c>
      <c r="AV55" s="58">
        <f t="shared" si="22"/>
        <v>9.658442356659247E-4</v>
      </c>
      <c r="AW55" s="41"/>
      <c r="AX55" s="62">
        <v>1139.5999999999999</v>
      </c>
      <c r="AY55" s="58">
        <f t="shared" si="23"/>
        <v>2.4367922268979436E-2</v>
      </c>
      <c r="AZ55" s="58">
        <f t="shared" si="24"/>
        <v>-3.5087719298254605E-4</v>
      </c>
      <c r="BA55" s="41"/>
      <c r="BB55" s="62">
        <v>1135.5</v>
      </c>
      <c r="BC55" s="58">
        <f t="shared" si="25"/>
        <v>2.4370509001313496E-2</v>
      </c>
      <c r="BD55" s="58">
        <f t="shared" si="26"/>
        <v>-3.5977535977534947E-3</v>
      </c>
      <c r="BE55" s="41"/>
      <c r="BF55" s="62">
        <v>1130.2</v>
      </c>
      <c r="BG55" s="58">
        <f t="shared" si="27"/>
        <v>2.4328868089832981E-2</v>
      </c>
      <c r="BH55" s="58">
        <f t="shared" si="28"/>
        <v>-4.6675473359752973E-3</v>
      </c>
      <c r="BI55" s="41"/>
      <c r="BJ55" s="62">
        <v>1125.5</v>
      </c>
      <c r="BK55" s="58">
        <f t="shared" si="29"/>
        <v>2.4251186702894414E-2</v>
      </c>
      <c r="BL55" s="58">
        <f t="shared" si="30"/>
        <v>-4.1585560077862516E-3</v>
      </c>
      <c r="BM55" s="41"/>
      <c r="BN55" s="62">
        <v>1122</v>
      </c>
      <c r="BO55" s="58">
        <f t="shared" si="31"/>
        <v>2.4155057384407715E-2</v>
      </c>
      <c r="BP55" s="58">
        <f t="shared" si="32"/>
        <v>-3.1097290093291541E-3</v>
      </c>
      <c r="BQ55" s="41"/>
      <c r="BR55" s="62"/>
      <c r="BS55" s="58"/>
      <c r="BT55" s="58"/>
      <c r="BU55" s="41"/>
      <c r="BV55" s="62"/>
      <c r="BW55" s="58"/>
      <c r="BX55" s="58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</row>
    <row r="56" spans="2:239" hidden="1" outlineLevel="1" x14ac:dyDescent="0.2">
      <c r="B56" s="53" t="s">
        <v>86</v>
      </c>
      <c r="C56" s="62">
        <v>360.9</v>
      </c>
      <c r="D56" s="56">
        <f t="shared" si="1"/>
        <v>8.899157674629633E-3</v>
      </c>
      <c r="E56" s="27"/>
      <c r="F56" s="62">
        <v>358.4</v>
      </c>
      <c r="G56" s="58">
        <f t="shared" si="2"/>
        <v>8.791640092233724E-3</v>
      </c>
      <c r="H56" s="58">
        <f t="shared" si="3"/>
        <v>-6.9271266278747579E-3</v>
      </c>
      <c r="I56" s="27"/>
      <c r="J56" s="62">
        <v>356.2</v>
      </c>
      <c r="K56" s="58">
        <f t="shared" si="4"/>
        <v>8.5989836686904773E-3</v>
      </c>
      <c r="L56" s="58">
        <f t="shared" si="5"/>
        <v>-6.1383928571427937E-3</v>
      </c>
      <c r="M56" s="27"/>
      <c r="N56" s="62">
        <v>355</v>
      </c>
      <c r="O56" s="58">
        <f t="shared" si="33"/>
        <v>8.4130798507922513E-3</v>
      </c>
      <c r="P56" s="58">
        <f t="shared" si="6"/>
        <v>-3.3688938798427381E-3</v>
      </c>
      <c r="Q56" s="27"/>
      <c r="R56" s="62">
        <v>353.5</v>
      </c>
      <c r="S56" s="58">
        <f t="shared" si="7"/>
        <v>8.2479374323365818E-3</v>
      </c>
      <c r="T56" s="58">
        <f t="shared" si="8"/>
        <v>-4.2253521126760507E-3</v>
      </c>
      <c r="U56" s="27"/>
      <c r="V56" s="62">
        <v>352.8</v>
      </c>
      <c r="W56" s="58">
        <f t="shared" si="9"/>
        <v>8.0801418147338922E-3</v>
      </c>
      <c r="X56" s="58">
        <f t="shared" si="10"/>
        <v>-1.980198019801982E-3</v>
      </c>
      <c r="Y56" s="27"/>
      <c r="Z56" s="62">
        <v>352.2</v>
      </c>
      <c r="AA56" s="58">
        <f t="shared" si="11"/>
        <v>7.9394957225459584E-3</v>
      </c>
      <c r="AB56" s="58">
        <f t="shared" si="12"/>
        <v>-1.7006802721089009E-3</v>
      </c>
      <c r="AC56" s="27"/>
      <c r="AD56" s="62">
        <v>352.4</v>
      </c>
      <c r="AE56" s="58">
        <f t="shared" si="13"/>
        <v>7.7902555486780434E-3</v>
      </c>
      <c r="AF56" s="58">
        <f t="shared" si="14"/>
        <v>5.6785917092549987E-4</v>
      </c>
      <c r="AG56" s="27"/>
      <c r="AH56" s="62">
        <v>352.2</v>
      </c>
      <c r="AI56" s="58">
        <f t="shared" si="15"/>
        <v>7.6593190556551094E-3</v>
      </c>
      <c r="AJ56" s="58">
        <f t="shared" si="16"/>
        <v>-5.6753688989785722E-4</v>
      </c>
      <c r="AK56" s="27"/>
      <c r="AL56" s="62">
        <v>351.6</v>
      </c>
      <c r="AM56" s="58">
        <f t="shared" si="17"/>
        <v>7.5828811497683736E-3</v>
      </c>
      <c r="AN56" s="58">
        <f t="shared" si="18"/>
        <v>-1.7035775127767216E-3</v>
      </c>
      <c r="AO56" s="27"/>
      <c r="AP56" s="62">
        <v>349.9</v>
      </c>
      <c r="AQ56" s="58">
        <f t="shared" si="19"/>
        <v>7.5146308724832207E-3</v>
      </c>
      <c r="AR56" s="58">
        <f t="shared" si="20"/>
        <v>-4.835039817975062E-3</v>
      </c>
      <c r="AS56" s="27"/>
      <c r="AT56" s="62">
        <v>348.5</v>
      </c>
      <c r="AU56" s="58">
        <f t="shared" si="21"/>
        <v>7.4567306355017397E-3</v>
      </c>
      <c r="AV56" s="58">
        <f t="shared" si="22"/>
        <v>-4.0011431837667644E-3</v>
      </c>
      <c r="AW56" s="27"/>
      <c r="AX56" s="62">
        <v>346.1</v>
      </c>
      <c r="AY56" s="58">
        <f t="shared" si="23"/>
        <v>7.4006124054877007E-3</v>
      </c>
      <c r="AZ56" s="58">
        <f t="shared" si="24"/>
        <v>-6.8866571018650902E-3</v>
      </c>
      <c r="BA56" s="27"/>
      <c r="BB56" s="62">
        <v>343.1</v>
      </c>
      <c r="BC56" s="58">
        <f t="shared" si="25"/>
        <v>7.363735480713925E-3</v>
      </c>
      <c r="BD56" s="58">
        <f t="shared" si="26"/>
        <v>-8.6680150245593834E-3</v>
      </c>
      <c r="BE56" s="27"/>
      <c r="BF56" s="62">
        <v>340.1</v>
      </c>
      <c r="BG56" s="58">
        <f t="shared" si="27"/>
        <v>7.3210476352434939E-3</v>
      </c>
      <c r="BH56" s="58">
        <f t="shared" si="28"/>
        <v>-8.7438064704168372E-3</v>
      </c>
      <c r="BI56" s="27"/>
      <c r="BJ56" s="62">
        <v>337.2</v>
      </c>
      <c r="BK56" s="58">
        <f t="shared" si="29"/>
        <v>7.2656598455939549E-3</v>
      </c>
      <c r="BL56" s="58">
        <f t="shared" si="30"/>
        <v>-8.5269038518084317E-3</v>
      </c>
      <c r="BM56" s="27"/>
      <c r="BN56" s="62">
        <v>334.7</v>
      </c>
      <c r="BO56" s="58">
        <f t="shared" si="31"/>
        <v>7.2056129291989861E-3</v>
      </c>
      <c r="BP56" s="58">
        <f t="shared" si="32"/>
        <v>-7.4139976275207076E-3</v>
      </c>
      <c r="BQ56" s="27"/>
      <c r="BR56" s="62"/>
      <c r="BS56" s="58"/>
      <c r="BT56" s="58"/>
      <c r="BU56" s="27"/>
      <c r="BV56" s="62"/>
      <c r="BW56" s="58"/>
      <c r="BX56" s="58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</row>
    <row r="57" spans="2:239" hidden="1" outlineLevel="1" x14ac:dyDescent="0.2">
      <c r="B57" s="53" t="s">
        <v>87</v>
      </c>
      <c r="C57" s="62">
        <v>340.3</v>
      </c>
      <c r="D57" s="56">
        <f t="shared" si="1"/>
        <v>8.3911979957785095E-3</v>
      </c>
      <c r="E57" s="27"/>
      <c r="F57" s="62">
        <v>338.9</v>
      </c>
      <c r="G57" s="58">
        <f t="shared" si="2"/>
        <v>8.3133002992689976E-3</v>
      </c>
      <c r="H57" s="58">
        <f t="shared" si="3"/>
        <v>-4.114017043785001E-3</v>
      </c>
      <c r="I57" s="27"/>
      <c r="J57" s="62">
        <v>337.4</v>
      </c>
      <c r="K57" s="58">
        <f t="shared" si="4"/>
        <v>8.1451350079061405E-3</v>
      </c>
      <c r="L57" s="58">
        <f t="shared" si="5"/>
        <v>-4.4260843906757108E-3</v>
      </c>
      <c r="M57" s="27"/>
      <c r="N57" s="62">
        <v>336.6</v>
      </c>
      <c r="O57" s="58">
        <f t="shared" si="33"/>
        <v>7.9770216275399219E-3</v>
      </c>
      <c r="P57" s="58">
        <f t="shared" si="6"/>
        <v>-2.3710729104918782E-3</v>
      </c>
      <c r="Q57" s="27"/>
      <c r="R57" s="62">
        <v>335.2</v>
      </c>
      <c r="S57" s="58">
        <f t="shared" si="7"/>
        <v>7.8209579273528212E-3</v>
      </c>
      <c r="T57" s="58">
        <f t="shared" si="8"/>
        <v>-4.1592394533571664E-3</v>
      </c>
      <c r="U57" s="27"/>
      <c r="V57" s="62">
        <v>334.4</v>
      </c>
      <c r="W57" s="58">
        <f t="shared" si="9"/>
        <v>7.6587285228089941E-3</v>
      </c>
      <c r="X57" s="58">
        <f t="shared" si="10"/>
        <v>-2.3866348448687846E-3</v>
      </c>
      <c r="Y57" s="27"/>
      <c r="Z57" s="62">
        <v>333.4</v>
      </c>
      <c r="AA57" s="58">
        <f t="shared" si="11"/>
        <v>7.5156952694401544E-3</v>
      </c>
      <c r="AB57" s="58">
        <f t="shared" si="12"/>
        <v>-2.9904306220095433E-3</v>
      </c>
      <c r="AC57" s="27"/>
      <c r="AD57" s="62">
        <v>332.9</v>
      </c>
      <c r="AE57" s="58">
        <f t="shared" si="13"/>
        <v>7.3591829516314435E-3</v>
      </c>
      <c r="AF57" s="58">
        <f t="shared" si="14"/>
        <v>-1.4997000599880073E-3</v>
      </c>
      <c r="AG57" s="27"/>
      <c r="AH57" s="62">
        <v>332.2</v>
      </c>
      <c r="AI57" s="58">
        <f t="shared" si="15"/>
        <v>7.2243775987752053E-3</v>
      </c>
      <c r="AJ57" s="58">
        <f t="shared" si="16"/>
        <v>-2.1027335536196734E-3</v>
      </c>
      <c r="AK57" s="27"/>
      <c r="AL57" s="62">
        <v>331.7</v>
      </c>
      <c r="AM57" s="58">
        <f t="shared" si="17"/>
        <v>7.1537021540903564E-3</v>
      </c>
      <c r="AN57" s="58">
        <f t="shared" si="18"/>
        <v>-1.505117399157152E-3</v>
      </c>
      <c r="AO57" s="27"/>
      <c r="AP57" s="62">
        <v>330.5</v>
      </c>
      <c r="AQ57" s="58">
        <f t="shared" si="19"/>
        <v>7.0979865771812079E-3</v>
      </c>
      <c r="AR57" s="58">
        <f t="shared" si="20"/>
        <v>-3.6177268616218727E-3</v>
      </c>
      <c r="AS57" s="27"/>
      <c r="AT57" s="62">
        <v>329</v>
      </c>
      <c r="AU57" s="58">
        <f t="shared" si="21"/>
        <v>7.0394960662268939E-3</v>
      </c>
      <c r="AV57" s="58">
        <f t="shared" si="22"/>
        <v>-4.5385779122542047E-3</v>
      </c>
      <c r="AW57" s="27"/>
      <c r="AX57" s="62">
        <v>326.39999999999998</v>
      </c>
      <c r="AY57" s="58">
        <f t="shared" si="23"/>
        <v>6.9793698039618182E-3</v>
      </c>
      <c r="AZ57" s="58">
        <f t="shared" si="24"/>
        <v>-7.902735562310137E-3</v>
      </c>
      <c r="BA57" s="27"/>
      <c r="BB57" s="62">
        <v>323.3</v>
      </c>
      <c r="BC57" s="58">
        <f t="shared" si="25"/>
        <v>6.9387807662920778E-3</v>
      </c>
      <c r="BD57" s="58">
        <f t="shared" si="26"/>
        <v>-9.4975490196077539E-3</v>
      </c>
      <c r="BE57" s="27"/>
      <c r="BF57" s="62">
        <v>320.2</v>
      </c>
      <c r="BG57" s="58">
        <f t="shared" si="27"/>
        <v>6.8926770150101926E-3</v>
      </c>
      <c r="BH57" s="58">
        <f t="shared" si="28"/>
        <v>-9.5886173832354649E-3</v>
      </c>
      <c r="BI57" s="27"/>
      <c r="BJ57" s="62">
        <v>316.3</v>
      </c>
      <c r="BK57" s="58">
        <f t="shared" si="29"/>
        <v>6.8153268361843657E-3</v>
      </c>
      <c r="BL57" s="58">
        <f t="shared" si="30"/>
        <v>-1.2179887570268555E-2</v>
      </c>
      <c r="BM57" s="27"/>
      <c r="BN57" s="62">
        <v>312.8</v>
      </c>
      <c r="BO57" s="58">
        <f t="shared" si="31"/>
        <v>6.7341372101985151E-3</v>
      </c>
      <c r="BP57" s="58">
        <f t="shared" si="32"/>
        <v>-1.1065444198545715E-2</v>
      </c>
      <c r="BQ57" s="27"/>
      <c r="BR57" s="62"/>
      <c r="BS57" s="58"/>
      <c r="BT57" s="58"/>
      <c r="BU57" s="27"/>
      <c r="BV57" s="62"/>
      <c r="BW57" s="58"/>
      <c r="BX57" s="58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</row>
    <row r="58" spans="2:239" hidden="1" outlineLevel="1" x14ac:dyDescent="0.2">
      <c r="B58" s="53" t="s">
        <v>88</v>
      </c>
      <c r="C58" s="62">
        <v>902.1</v>
      </c>
      <c r="D58" s="56">
        <f t="shared" si="1"/>
        <v>2.2244195451048467E-2</v>
      </c>
      <c r="E58" s="27"/>
      <c r="F58" s="62">
        <v>903</v>
      </c>
      <c r="G58" s="58">
        <f t="shared" si="2"/>
        <v>2.2150811951135749E-2</v>
      </c>
      <c r="H58" s="58">
        <f t="shared" si="3"/>
        <v>9.976720984370413E-4</v>
      </c>
      <c r="I58" s="27"/>
      <c r="J58" s="62">
        <v>907.9</v>
      </c>
      <c r="K58" s="58">
        <f t="shared" si="4"/>
        <v>2.1917510591813825E-2</v>
      </c>
      <c r="L58" s="58">
        <f t="shared" si="5"/>
        <v>5.4263565891472521E-3</v>
      </c>
      <c r="M58" s="27"/>
      <c r="N58" s="62">
        <v>913.3</v>
      </c>
      <c r="O58" s="58">
        <f t="shared" si="33"/>
        <v>2.1644129092193137E-2</v>
      </c>
      <c r="P58" s="58">
        <f t="shared" si="6"/>
        <v>5.9477916070052039E-3</v>
      </c>
      <c r="Q58" s="27"/>
      <c r="R58" s="62">
        <v>918.8</v>
      </c>
      <c r="S58" s="58">
        <f t="shared" si="7"/>
        <v>2.1437637660058986E-2</v>
      </c>
      <c r="T58" s="58">
        <f t="shared" si="8"/>
        <v>6.0221175955326167E-3</v>
      </c>
      <c r="U58" s="27"/>
      <c r="V58" s="62">
        <v>924.9</v>
      </c>
      <c r="W58" s="58">
        <f t="shared" si="9"/>
        <v>2.1182888788116146E-2</v>
      </c>
      <c r="X58" s="58">
        <f t="shared" si="10"/>
        <v>6.6390944710492672E-3</v>
      </c>
      <c r="Y58" s="27"/>
      <c r="Z58" s="62">
        <v>930.4</v>
      </c>
      <c r="AA58" s="58">
        <f t="shared" si="11"/>
        <v>2.0973613913278705E-2</v>
      </c>
      <c r="AB58" s="58">
        <f t="shared" si="12"/>
        <v>5.9465888204131012E-3</v>
      </c>
      <c r="AC58" s="27"/>
      <c r="AD58" s="62">
        <v>937</v>
      </c>
      <c r="AE58" s="58">
        <f t="shared" si="13"/>
        <v>2.0713590945264832E-2</v>
      </c>
      <c r="AF58" s="58">
        <f t="shared" si="14"/>
        <v>7.0937231298366932E-3</v>
      </c>
      <c r="AG58" s="27"/>
      <c r="AH58" s="62">
        <v>944.2</v>
      </c>
      <c r="AI58" s="58">
        <f t="shared" si="15"/>
        <v>2.0533586179300269E-2</v>
      </c>
      <c r="AJ58" s="58">
        <f t="shared" si="16"/>
        <v>7.6840981856991508E-3</v>
      </c>
      <c r="AK58" s="27"/>
      <c r="AL58" s="62">
        <v>949.6</v>
      </c>
      <c r="AM58" s="58">
        <f t="shared" si="17"/>
        <v>2.0479817803811282E-2</v>
      </c>
      <c r="AN58" s="58">
        <f t="shared" si="18"/>
        <v>5.7191273035372969E-3</v>
      </c>
      <c r="AO58" s="27"/>
      <c r="AP58" s="62">
        <v>952.4</v>
      </c>
      <c r="AQ58" s="58">
        <f t="shared" si="19"/>
        <v>2.0454228187919463E-2</v>
      </c>
      <c r="AR58" s="58">
        <f t="shared" si="20"/>
        <v>2.9486099410278577E-3</v>
      </c>
      <c r="AS58" s="27"/>
      <c r="AT58" s="62">
        <v>954.1</v>
      </c>
      <c r="AU58" s="58">
        <f t="shared" si="21"/>
        <v>2.0414538592057992E-2</v>
      </c>
      <c r="AV58" s="58">
        <f t="shared" si="22"/>
        <v>1.7849643007139537E-3</v>
      </c>
      <c r="AW58" s="27"/>
      <c r="AX58" s="62">
        <v>953.7</v>
      </c>
      <c r="AY58" s="58">
        <f t="shared" si="23"/>
        <v>2.0392846145950938E-2</v>
      </c>
      <c r="AZ58" s="58">
        <f t="shared" si="24"/>
        <v>-4.192432659050338E-4</v>
      </c>
      <c r="BA58" s="27"/>
      <c r="BB58" s="62">
        <v>951.4</v>
      </c>
      <c r="BC58" s="58">
        <f t="shared" si="25"/>
        <v>2.0419288651562891E-2</v>
      </c>
      <c r="BD58" s="58">
        <f t="shared" si="26"/>
        <v>-2.4116598511062515E-3</v>
      </c>
      <c r="BE58" s="27"/>
      <c r="BF58" s="62">
        <v>948.8</v>
      </c>
      <c r="BG58" s="58">
        <f t="shared" si="27"/>
        <v>2.0424022335545505E-2</v>
      </c>
      <c r="BH58" s="58">
        <f t="shared" si="28"/>
        <v>-2.732814799243255E-3</v>
      </c>
      <c r="BI58" s="27"/>
      <c r="BJ58" s="62">
        <v>946.1</v>
      </c>
      <c r="BK58" s="58">
        <f t="shared" si="29"/>
        <v>2.0385648813512576E-2</v>
      </c>
      <c r="BL58" s="58">
        <f t="shared" si="30"/>
        <v>-2.8456998313658444E-3</v>
      </c>
      <c r="BM58" s="27"/>
      <c r="BN58" s="62">
        <v>943.5</v>
      </c>
      <c r="BO58" s="58">
        <f t="shared" si="31"/>
        <v>2.0312207345979216E-2</v>
      </c>
      <c r="BP58" s="58">
        <f t="shared" si="32"/>
        <v>-2.7481238769686556E-3</v>
      </c>
      <c r="BQ58" s="27"/>
      <c r="BR58" s="62"/>
      <c r="BS58" s="58"/>
      <c r="BT58" s="58"/>
      <c r="BU58" s="27"/>
      <c r="BV58" s="62"/>
      <c r="BW58" s="58"/>
      <c r="BX58" s="58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</row>
    <row r="59" spans="2:239" ht="15" collapsed="1" x14ac:dyDescent="0.25">
      <c r="B59" s="52" t="s">
        <v>39</v>
      </c>
      <c r="C59" s="61">
        <v>5353.4</v>
      </c>
      <c r="D59" s="56">
        <f t="shared" si="1"/>
        <v>0.13200540508551475</v>
      </c>
      <c r="E59" s="27"/>
      <c r="F59" s="61">
        <v>5405</v>
      </c>
      <c r="G59" s="56">
        <f t="shared" si="2"/>
        <v>0.13258597851150469</v>
      </c>
      <c r="H59" s="56">
        <f t="shared" si="3"/>
        <v>9.6387342623380778E-3</v>
      </c>
      <c r="I59" s="27"/>
      <c r="J59" s="61">
        <v>5561.6</v>
      </c>
      <c r="K59" s="56">
        <f t="shared" si="4"/>
        <v>0.13426195275628569</v>
      </c>
      <c r="L59" s="56">
        <f t="shared" si="5"/>
        <v>2.8973172987974083E-2</v>
      </c>
      <c r="M59" s="27"/>
      <c r="N59" s="61">
        <v>5708.4</v>
      </c>
      <c r="O59" s="56">
        <f t="shared" si="33"/>
        <v>0.13528232400073939</v>
      </c>
      <c r="P59" s="56">
        <f t="shared" si="6"/>
        <v>2.6395281933256465E-2</v>
      </c>
      <c r="Q59" s="27"/>
      <c r="R59" s="61">
        <v>5808</v>
      </c>
      <c r="S59" s="56">
        <f t="shared" si="7"/>
        <v>0.1355134953522231</v>
      </c>
      <c r="T59" s="56">
        <f t="shared" si="8"/>
        <v>1.7447971410552876E-2</v>
      </c>
      <c r="U59" s="27"/>
      <c r="V59" s="61">
        <v>5912.3</v>
      </c>
      <c r="W59" s="56">
        <f t="shared" si="9"/>
        <v>0.13540879379606346</v>
      </c>
      <c r="X59" s="56">
        <f t="shared" si="10"/>
        <v>1.7957988980716211E-2</v>
      </c>
      <c r="Y59" s="27"/>
      <c r="Z59" s="61">
        <v>6003.9</v>
      </c>
      <c r="AA59" s="56">
        <f t="shared" si="11"/>
        <v>0.13534337980861352</v>
      </c>
      <c r="AB59" s="56">
        <f t="shared" si="12"/>
        <v>1.5493124503154432E-2</v>
      </c>
      <c r="AC59" s="27"/>
      <c r="AD59" s="61">
        <v>6152.8</v>
      </c>
      <c r="AE59" s="56">
        <f t="shared" si="13"/>
        <v>0.13601556282606775</v>
      </c>
      <c r="AF59" s="56">
        <f t="shared" si="14"/>
        <v>2.4800546311564142E-2</v>
      </c>
      <c r="AG59" s="27"/>
      <c r="AH59" s="61">
        <v>6283.7</v>
      </c>
      <c r="AI59" s="56">
        <f t="shared" si="15"/>
        <v>0.13665208162981263</v>
      </c>
      <c r="AJ59" s="56">
        <f t="shared" si="16"/>
        <v>2.1274866727343689E-2</v>
      </c>
      <c r="AK59" s="27"/>
      <c r="AL59" s="61">
        <v>6354.1</v>
      </c>
      <c r="AM59" s="56">
        <f t="shared" si="17"/>
        <v>0.13703750032350176</v>
      </c>
      <c r="AN59" s="56">
        <f t="shared" si="18"/>
        <v>1.120359024141826E-2</v>
      </c>
      <c r="AO59" s="27"/>
      <c r="AP59" s="61">
        <v>6384.4</v>
      </c>
      <c r="AQ59" s="56">
        <f t="shared" si="19"/>
        <v>0.13711463087248321</v>
      </c>
      <c r="AR59" s="56">
        <f t="shared" si="20"/>
        <v>4.7685746211105773E-3</v>
      </c>
      <c r="AS59" s="27"/>
      <c r="AT59" s="61">
        <v>6409.1</v>
      </c>
      <c r="AU59" s="56">
        <f t="shared" si="21"/>
        <v>0.13713323476612396</v>
      </c>
      <c r="AV59" s="56">
        <f t="shared" si="22"/>
        <v>3.8688052127060502E-3</v>
      </c>
      <c r="AW59" s="27"/>
      <c r="AX59" s="61">
        <v>6426.2</v>
      </c>
      <c r="AY59" s="56">
        <f t="shared" si="23"/>
        <v>0.13741061959013307</v>
      </c>
      <c r="AZ59" s="56">
        <f t="shared" si="24"/>
        <v>2.6680813218704635E-3</v>
      </c>
      <c r="BA59" s="27"/>
      <c r="BB59" s="61">
        <v>6392.7</v>
      </c>
      <c r="BC59" s="56">
        <f t="shared" si="25"/>
        <v>0.13720242438810815</v>
      </c>
      <c r="BD59" s="56">
        <f t="shared" si="26"/>
        <v>-5.2130341414833303E-3</v>
      </c>
      <c r="BE59" s="27"/>
      <c r="BF59" s="61">
        <v>6376.7</v>
      </c>
      <c r="BG59" s="56">
        <f t="shared" si="27"/>
        <v>0.13726587608249685</v>
      </c>
      <c r="BH59" s="56">
        <f t="shared" si="28"/>
        <v>-2.5028548187776556E-3</v>
      </c>
      <c r="BI59" s="27"/>
      <c r="BJ59" s="61">
        <v>6401.2</v>
      </c>
      <c r="BK59" s="56">
        <f t="shared" si="29"/>
        <v>0.1379268736762041</v>
      </c>
      <c r="BL59" s="56">
        <f t="shared" si="30"/>
        <v>3.8421126915175741E-3</v>
      </c>
      <c r="BM59" s="27"/>
      <c r="BN59" s="61">
        <v>6445.5</v>
      </c>
      <c r="BO59" s="56">
        <f t="shared" si="31"/>
        <v>0.13876240853048122</v>
      </c>
      <c r="BP59" s="56">
        <f t="shared" si="32"/>
        <v>6.9205773917391245E-3</v>
      </c>
      <c r="BQ59" s="27"/>
      <c r="BR59" s="61">
        <v>6504.8</v>
      </c>
      <c r="BS59" s="56">
        <f>BR59/BR$69</f>
        <v>0.13978926737856442</v>
      </c>
      <c r="BT59" s="56">
        <f>IF(BN59&gt;0,BR59/BN59-1,"")</f>
        <v>9.2002172058025522E-3</v>
      </c>
      <c r="BU59" s="27"/>
      <c r="BV59" s="61">
        <v>6587.7</v>
      </c>
      <c r="BW59" s="56">
        <f>BV59/BV$69</f>
        <v>0.14096462884899322</v>
      </c>
      <c r="BX59" s="56">
        <f>IF(BR59&gt;0,BV59/BR59-1,"")</f>
        <v>1.2744434878858568E-2</v>
      </c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</row>
    <row r="60" spans="2:239" ht="15" x14ac:dyDescent="0.25">
      <c r="B60" s="52" t="s">
        <v>40</v>
      </c>
      <c r="C60" s="61">
        <v>1176.0999999999999</v>
      </c>
      <c r="D60" s="56">
        <f t="shared" si="1"/>
        <v>2.9000552344505156E-2</v>
      </c>
      <c r="E60" s="27"/>
      <c r="F60" s="61">
        <v>1191.8</v>
      </c>
      <c r="G60" s="56">
        <f t="shared" si="2"/>
        <v>2.9235146936172299E-2</v>
      </c>
      <c r="H60" s="56">
        <f t="shared" si="3"/>
        <v>1.3349204999574926E-2</v>
      </c>
      <c r="I60" s="27"/>
      <c r="J60" s="61">
        <v>1224.4000000000001</v>
      </c>
      <c r="K60" s="56">
        <f t="shared" si="4"/>
        <v>2.9558101077890572E-2</v>
      </c>
      <c r="L60" s="56">
        <f t="shared" si="5"/>
        <v>2.7353582815908828E-2</v>
      </c>
      <c r="M60" s="27"/>
      <c r="N60" s="61">
        <v>1260.7</v>
      </c>
      <c r="O60" s="56">
        <f t="shared" si="33"/>
        <v>2.9877097937728993E-2</v>
      </c>
      <c r="P60" s="56">
        <f t="shared" si="6"/>
        <v>2.9647174126102627E-2</v>
      </c>
      <c r="Q60" s="27"/>
      <c r="R60" s="61">
        <v>1291.9000000000001</v>
      </c>
      <c r="S60" s="56">
        <f t="shared" si="7"/>
        <v>3.0142886474782547E-2</v>
      </c>
      <c r="T60" s="56">
        <f t="shared" si="8"/>
        <v>2.474815578646794E-2</v>
      </c>
      <c r="U60" s="27"/>
      <c r="V60" s="61">
        <v>1335.3</v>
      </c>
      <c r="W60" s="56">
        <f t="shared" si="9"/>
        <v>3.0582237429745366E-2</v>
      </c>
      <c r="X60" s="56">
        <f t="shared" si="10"/>
        <v>3.3593931418840262E-2</v>
      </c>
      <c r="Y60" s="27"/>
      <c r="Z60" s="61">
        <v>1367.4</v>
      </c>
      <c r="AA60" s="56">
        <f t="shared" si="11"/>
        <v>3.0824720190259353E-2</v>
      </c>
      <c r="AB60" s="56">
        <f t="shared" si="12"/>
        <v>2.4039541676027953E-2</v>
      </c>
      <c r="AC60" s="27"/>
      <c r="AD60" s="61">
        <v>1404.9</v>
      </c>
      <c r="AE60" s="56">
        <f t="shared" si="13"/>
        <v>3.1057122645680432E-2</v>
      </c>
      <c r="AF60" s="56">
        <f t="shared" si="14"/>
        <v>2.742430890741554E-2</v>
      </c>
      <c r="AG60" s="27"/>
      <c r="AH60" s="61">
        <v>1431.5</v>
      </c>
      <c r="AI60" s="56">
        <f t="shared" si="15"/>
        <v>3.1130934776179127E-2</v>
      </c>
      <c r="AJ60" s="56">
        <f t="shared" si="16"/>
        <v>1.8933731938216125E-2</v>
      </c>
      <c r="AK60" s="27"/>
      <c r="AL60" s="61">
        <v>1448.5</v>
      </c>
      <c r="AM60" s="56">
        <f t="shared" si="17"/>
        <v>3.1239486192945073E-2</v>
      </c>
      <c r="AN60" s="56">
        <f t="shared" si="18"/>
        <v>1.1875654907439692E-2</v>
      </c>
      <c r="AO60" s="27"/>
      <c r="AP60" s="61">
        <v>1456.5</v>
      </c>
      <c r="AQ60" s="56">
        <f t="shared" si="19"/>
        <v>3.1280536912751677E-2</v>
      </c>
      <c r="AR60" s="56">
        <f t="shared" si="20"/>
        <v>5.5229547808077761E-3</v>
      </c>
      <c r="AS60" s="27"/>
      <c r="AT60" s="61">
        <v>1461.1</v>
      </c>
      <c r="AU60" s="56">
        <f t="shared" si="21"/>
        <v>3.1262637393203993E-2</v>
      </c>
      <c r="AV60" s="56">
        <f t="shared" si="22"/>
        <v>3.1582560933745008E-3</v>
      </c>
      <c r="AW60" s="27"/>
      <c r="AX60" s="61">
        <v>1461.3</v>
      </c>
      <c r="AY60" s="56">
        <f t="shared" si="23"/>
        <v>3.1246792569023914E-2</v>
      </c>
      <c r="AZ60" s="56">
        <f t="shared" si="24"/>
        <v>1.3688317021420815E-4</v>
      </c>
      <c r="BA60" s="27"/>
      <c r="BB60" s="61">
        <v>1461.2</v>
      </c>
      <c r="BC60" s="56">
        <f t="shared" si="25"/>
        <v>3.1360799429959736E-2</v>
      </c>
      <c r="BD60" s="56">
        <f t="shared" si="26"/>
        <v>-6.8432217888103608E-5</v>
      </c>
      <c r="BE60" s="27"/>
      <c r="BF60" s="61">
        <v>1462.9</v>
      </c>
      <c r="BG60" s="56">
        <f t="shared" si="27"/>
        <v>3.1490622127602785E-2</v>
      </c>
      <c r="BH60" s="56">
        <f t="shared" si="28"/>
        <v>1.1634273200109568E-3</v>
      </c>
      <c r="BI60" s="27"/>
      <c r="BJ60" s="61">
        <v>1464</v>
      </c>
      <c r="BK60" s="56">
        <f t="shared" si="29"/>
        <v>3.1544857692614323E-2</v>
      </c>
      <c r="BL60" s="56">
        <f t="shared" si="30"/>
        <v>7.5193109576865425E-4</v>
      </c>
      <c r="BM60" s="27"/>
      <c r="BN60" s="61">
        <v>1468.7</v>
      </c>
      <c r="BO60" s="56">
        <f t="shared" si="31"/>
        <v>3.1619013173332988E-2</v>
      </c>
      <c r="BP60" s="56">
        <f t="shared" si="32"/>
        <v>3.2103825136611253E-3</v>
      </c>
      <c r="BQ60" s="27"/>
      <c r="BR60" s="61">
        <v>1473.6</v>
      </c>
      <c r="BS60" s="56">
        <f>BR60/BR$69</f>
        <v>3.1667916678307172E-2</v>
      </c>
      <c r="BT60" s="56">
        <f>IF(BN60&gt;0,BR60/BN60-1,"")</f>
        <v>3.3362837883841312E-3</v>
      </c>
      <c r="BU60" s="27"/>
      <c r="BV60" s="61">
        <v>1479.1</v>
      </c>
      <c r="BW60" s="56">
        <f>BV60/BV$69</f>
        <v>3.1650011768985513E-2</v>
      </c>
      <c r="BX60" s="56">
        <f>IF(BR60&gt;0,BV60/BR60-1,"")</f>
        <v>3.7323561346362943E-3</v>
      </c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</row>
    <row r="61" spans="2:239" ht="15" customHeight="1" x14ac:dyDescent="0.25">
      <c r="B61" s="52" t="s">
        <v>41</v>
      </c>
      <c r="C61" s="61">
        <v>550</v>
      </c>
      <c r="D61" s="56">
        <f t="shared" si="1"/>
        <v>1.3562030260588246E-2</v>
      </c>
      <c r="E61" s="27"/>
      <c r="F61" s="61">
        <v>554.20000000000005</v>
      </c>
      <c r="G61" s="56">
        <f t="shared" si="2"/>
        <v>1.359466221851543E-2</v>
      </c>
      <c r="H61" s="56">
        <f t="shared" si="3"/>
        <v>7.6363636363636633E-3</v>
      </c>
      <c r="I61" s="27"/>
      <c r="J61" s="61">
        <v>562.5</v>
      </c>
      <c r="K61" s="56">
        <f t="shared" si="4"/>
        <v>1.3579248494212222E-2</v>
      </c>
      <c r="L61" s="56">
        <f t="shared" si="5"/>
        <v>1.4976542764344902E-2</v>
      </c>
      <c r="M61" s="27"/>
      <c r="N61" s="61">
        <v>572.5</v>
      </c>
      <c r="O61" s="56">
        <f t="shared" si="33"/>
        <v>1.3567572435432575E-2</v>
      </c>
      <c r="P61" s="56">
        <f t="shared" si="6"/>
        <v>1.777777777777767E-2</v>
      </c>
      <c r="Q61" s="27"/>
      <c r="R61" s="61">
        <v>579.79999999999995</v>
      </c>
      <c r="S61" s="56">
        <f t="shared" si="7"/>
        <v>1.3528017321835218E-2</v>
      </c>
      <c r="T61" s="56">
        <f t="shared" si="8"/>
        <v>1.2751091703056661E-2</v>
      </c>
      <c r="U61" s="27"/>
      <c r="V61" s="61">
        <v>587.9</v>
      </c>
      <c r="W61" s="56">
        <f t="shared" si="9"/>
        <v>1.3464612734926459E-2</v>
      </c>
      <c r="X61" s="56">
        <f t="shared" si="10"/>
        <v>1.3970334598137235E-2</v>
      </c>
      <c r="Y61" s="27"/>
      <c r="Z61" s="61">
        <v>596.6</v>
      </c>
      <c r="AA61" s="56">
        <f t="shared" si="11"/>
        <v>1.3448901612921406E-2</v>
      </c>
      <c r="AB61" s="56">
        <f t="shared" si="12"/>
        <v>1.4798435108011709E-2</v>
      </c>
      <c r="AC61" s="27"/>
      <c r="AD61" s="61">
        <v>609.79999999999995</v>
      </c>
      <c r="AE61" s="56">
        <f t="shared" si="13"/>
        <v>1.3480413829693163E-2</v>
      </c>
      <c r="AF61" s="56">
        <f t="shared" si="14"/>
        <v>2.2125377137110158E-2</v>
      </c>
      <c r="AG61" s="27"/>
      <c r="AH61" s="61">
        <v>622</v>
      </c>
      <c r="AI61" s="56">
        <f t="shared" si="15"/>
        <v>1.3526679308965015E-2</v>
      </c>
      <c r="AJ61" s="56">
        <f t="shared" si="16"/>
        <v>2.0006559527714129E-2</v>
      </c>
      <c r="AK61" s="27"/>
      <c r="AL61" s="61">
        <v>630.1</v>
      </c>
      <c r="AM61" s="56">
        <f t="shared" si="17"/>
        <v>1.3589230410890364E-2</v>
      </c>
      <c r="AN61" s="56">
        <f t="shared" si="18"/>
        <v>1.302250803858529E-2</v>
      </c>
      <c r="AO61" s="27"/>
      <c r="AP61" s="61">
        <v>635</v>
      </c>
      <c r="AQ61" s="56">
        <f t="shared" si="19"/>
        <v>1.363758389261745E-2</v>
      </c>
      <c r="AR61" s="56">
        <f t="shared" si="20"/>
        <v>7.7765434058085781E-3</v>
      </c>
      <c r="AS61" s="27"/>
      <c r="AT61" s="61">
        <v>638.6</v>
      </c>
      <c r="AU61" s="56">
        <f t="shared" si="21"/>
        <v>1.3663897227636761E-2</v>
      </c>
      <c r="AV61" s="56">
        <f t="shared" si="22"/>
        <v>5.6692913385827381E-3</v>
      </c>
      <c r="AW61" s="27"/>
      <c r="AX61" s="61">
        <v>639.4</v>
      </c>
      <c r="AY61" s="56">
        <f t="shared" si="23"/>
        <v>1.3672209107393342E-2</v>
      </c>
      <c r="AZ61" s="56">
        <f t="shared" si="24"/>
        <v>1.2527403695583583E-3</v>
      </c>
      <c r="BA61" s="27"/>
      <c r="BB61" s="61">
        <v>637</v>
      </c>
      <c r="BC61" s="56">
        <f t="shared" si="25"/>
        <v>1.3671522883167501E-2</v>
      </c>
      <c r="BD61" s="56">
        <f t="shared" si="26"/>
        <v>-3.7535189239912281E-3</v>
      </c>
      <c r="BE61" s="27"/>
      <c r="BF61" s="61">
        <v>636</v>
      </c>
      <c r="BG61" s="56">
        <f t="shared" si="27"/>
        <v>1.3690638918009002E-2</v>
      </c>
      <c r="BH61" s="56">
        <f t="shared" si="28"/>
        <v>-1.5698587127158659E-3</v>
      </c>
      <c r="BI61" s="27"/>
      <c r="BJ61" s="61">
        <v>636.29999999999995</v>
      </c>
      <c r="BK61" s="56">
        <f t="shared" si="29"/>
        <v>1.3710377697957988E-2</v>
      </c>
      <c r="BL61" s="56">
        <f t="shared" si="30"/>
        <v>4.7169811320757482E-4</v>
      </c>
      <c r="BM61" s="27"/>
      <c r="BN61" s="61">
        <v>638.20000000000005</v>
      </c>
      <c r="BO61" s="56">
        <f t="shared" si="31"/>
        <v>1.373953442310963E-2</v>
      </c>
      <c r="BP61" s="56">
        <f t="shared" si="32"/>
        <v>2.9860128870031755E-3</v>
      </c>
      <c r="BQ61" s="27"/>
      <c r="BR61" s="61">
        <v>641</v>
      </c>
      <c r="BS61" s="56">
        <f>BR61/BR$69</f>
        <v>1.37751999123201E-2</v>
      </c>
      <c r="BT61" s="56">
        <f>IF(BN61&gt;0,BR61/BN61-1,"")</f>
        <v>4.3873393920399462E-3</v>
      </c>
      <c r="BU61" s="27"/>
      <c r="BV61" s="61">
        <v>646.20000000000005</v>
      </c>
      <c r="BW61" s="56">
        <f>BV61/BV$69</f>
        <v>1.3827488070528322E-2</v>
      </c>
      <c r="BX61" s="56">
        <f>IF(BR61&gt;0,BV61/BR61-1,"")</f>
        <v>8.1123244929797167E-3</v>
      </c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</row>
    <row r="62" spans="2:239" ht="15" collapsed="1" x14ac:dyDescent="0.25">
      <c r="B62" s="52" t="s">
        <v>8</v>
      </c>
      <c r="C62" s="61">
        <v>2083.3000000000002</v>
      </c>
      <c r="D62" s="56">
        <f t="shared" si="1"/>
        <v>5.137050480342454E-2</v>
      </c>
      <c r="E62" s="27"/>
      <c r="F62" s="61">
        <v>2082.5</v>
      </c>
      <c r="G62" s="56">
        <f t="shared" si="2"/>
        <v>5.1084236864053376E-2</v>
      </c>
      <c r="H62" s="56">
        <f t="shared" si="3"/>
        <v>-3.8400614409839218E-4</v>
      </c>
      <c r="I62" s="27"/>
      <c r="J62" s="61">
        <v>2087.4</v>
      </c>
      <c r="K62" s="56">
        <f t="shared" si="4"/>
        <v>5.039168587878861E-2</v>
      </c>
      <c r="L62" s="56">
        <f t="shared" si="5"/>
        <v>2.3529411764706687E-3</v>
      </c>
      <c r="M62" s="27"/>
      <c r="N62" s="61">
        <v>2097.3000000000002</v>
      </c>
      <c r="O62" s="56">
        <f t="shared" si="33"/>
        <v>4.9703527805821386E-2</v>
      </c>
      <c r="P62" s="56">
        <f t="shared" si="6"/>
        <v>4.7427421672894265E-3</v>
      </c>
      <c r="Q62" s="27"/>
      <c r="R62" s="61">
        <v>2107.8000000000002</v>
      </c>
      <c r="S62" s="56">
        <f t="shared" si="7"/>
        <v>4.9179639377309896E-2</v>
      </c>
      <c r="T62" s="56">
        <f t="shared" si="8"/>
        <v>5.0064368473752285E-3</v>
      </c>
      <c r="U62" s="27"/>
      <c r="V62" s="61">
        <v>2121</v>
      </c>
      <c r="W62" s="56">
        <f t="shared" si="9"/>
        <v>4.857704305286447E-2</v>
      </c>
      <c r="X62" s="56">
        <f t="shared" si="10"/>
        <v>6.2624537432394156E-3</v>
      </c>
      <c r="Y62" s="27"/>
      <c r="Z62" s="61">
        <v>2134.1</v>
      </c>
      <c r="AA62" s="56">
        <f t="shared" si="11"/>
        <v>4.8108114200696564E-2</v>
      </c>
      <c r="AB62" s="56">
        <f t="shared" si="12"/>
        <v>6.1763319189060972E-3</v>
      </c>
      <c r="AC62" s="27"/>
      <c r="AD62" s="61">
        <v>2151.1</v>
      </c>
      <c r="AE62" s="56">
        <f t="shared" si="13"/>
        <v>4.7552834025996991E-2</v>
      </c>
      <c r="AF62" s="56">
        <f t="shared" si="14"/>
        <v>7.9658872592662799E-3</v>
      </c>
      <c r="AG62" s="27"/>
      <c r="AH62" s="61">
        <v>2166.8000000000002</v>
      </c>
      <c r="AI62" s="56">
        <f t="shared" si="15"/>
        <v>4.7121557438368801E-2</v>
      </c>
      <c r="AJ62" s="56">
        <f t="shared" si="16"/>
        <v>7.2985914183443246E-3</v>
      </c>
      <c r="AK62" s="27"/>
      <c r="AL62" s="61">
        <v>2177</v>
      </c>
      <c r="AM62" s="56">
        <f t="shared" si="17"/>
        <v>4.695088812015287E-2</v>
      </c>
      <c r="AN62" s="56">
        <f t="shared" si="18"/>
        <v>4.7074026213771436E-3</v>
      </c>
      <c r="AO62" s="27"/>
      <c r="AP62" s="61">
        <v>2181.1</v>
      </c>
      <c r="AQ62" s="56">
        <f t="shared" si="19"/>
        <v>4.6842416107382545E-2</v>
      </c>
      <c r="AR62" s="56">
        <f t="shared" si="20"/>
        <v>1.8833256775379059E-3</v>
      </c>
      <c r="AS62" s="27"/>
      <c r="AT62" s="61">
        <v>2184</v>
      </c>
      <c r="AU62" s="56">
        <f t="shared" si="21"/>
        <v>4.6730271758782783E-2</v>
      </c>
      <c r="AV62" s="56">
        <f t="shared" si="22"/>
        <v>1.3296043280914827E-3</v>
      </c>
      <c r="AW62" s="27"/>
      <c r="AX62" s="61">
        <v>2180</v>
      </c>
      <c r="AY62" s="56">
        <f t="shared" si="23"/>
        <v>4.6614663519107737E-2</v>
      </c>
      <c r="AZ62" s="56">
        <f t="shared" si="24"/>
        <v>-1.831501831501825E-3</v>
      </c>
      <c r="BA62" s="27"/>
      <c r="BB62" s="61">
        <v>2170.9</v>
      </c>
      <c r="BC62" s="56">
        <f t="shared" si="25"/>
        <v>4.6592635835272102E-2</v>
      </c>
      <c r="BD62" s="56">
        <f t="shared" si="26"/>
        <v>-4.1743119266054451E-3</v>
      </c>
      <c r="BE62" s="27"/>
      <c r="BF62" s="61">
        <v>2165.3000000000002</v>
      </c>
      <c r="BG62" s="56">
        <f t="shared" si="27"/>
        <v>4.6610598190510839E-2</v>
      </c>
      <c r="BH62" s="56">
        <f t="shared" si="28"/>
        <v>-2.5795752913537751E-3</v>
      </c>
      <c r="BI62" s="27"/>
      <c r="BJ62" s="61">
        <v>2163</v>
      </c>
      <c r="BK62" s="56">
        <f t="shared" si="29"/>
        <v>4.660623441880108E-2</v>
      </c>
      <c r="BL62" s="56">
        <f t="shared" si="30"/>
        <v>-1.0622084699580814E-3</v>
      </c>
      <c r="BM62" s="27"/>
      <c r="BN62" s="61">
        <v>2165.1</v>
      </c>
      <c r="BO62" s="56">
        <f t="shared" si="31"/>
        <v>4.66115104661151E-2</v>
      </c>
      <c r="BP62" s="56">
        <f t="shared" si="32"/>
        <v>9.7087378640781097E-4</v>
      </c>
      <c r="BQ62" s="27"/>
      <c r="BR62" s="61">
        <v>2167.6</v>
      </c>
      <c r="BS62" s="56">
        <f>BR62/BR$69</f>
        <v>4.6582095678541414E-2</v>
      </c>
      <c r="BT62" s="56">
        <f>IF(BN62&gt;0,BR62/BN62-1,"")</f>
        <v>1.1546810770866056E-3</v>
      </c>
      <c r="BU62" s="27"/>
      <c r="BV62" s="61">
        <v>2172.6</v>
      </c>
      <c r="BW62" s="56">
        <f>BV62/BV$69</f>
        <v>4.6489632593670421E-2</v>
      </c>
      <c r="BX62" s="56">
        <f>IF(BR62&gt;0,BV62/BR62-1,"")</f>
        <v>2.3066986528879063E-3</v>
      </c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</row>
    <row r="63" spans="2:239" hidden="1" outlineLevel="1" x14ac:dyDescent="0.2">
      <c r="B63" s="53" t="s">
        <v>89</v>
      </c>
      <c r="C63" s="62">
        <v>284.39999999999998</v>
      </c>
      <c r="D63" s="56">
        <f t="shared" si="1"/>
        <v>7.0128025565659941E-3</v>
      </c>
      <c r="E63" s="27"/>
      <c r="F63" s="62">
        <v>285.89999999999998</v>
      </c>
      <c r="G63" s="58">
        <f t="shared" si="2"/>
        <v>7.0131972722366669E-3</v>
      </c>
      <c r="H63" s="58">
        <f t="shared" si="3"/>
        <v>5.2742616033756295E-3</v>
      </c>
      <c r="I63" s="27"/>
      <c r="J63" s="62">
        <v>288.5</v>
      </c>
      <c r="K63" s="58">
        <f t="shared" si="4"/>
        <v>6.9646456721426248E-3</v>
      </c>
      <c r="L63" s="58">
        <f t="shared" si="5"/>
        <v>9.0940888422526012E-3</v>
      </c>
      <c r="M63" s="27"/>
      <c r="N63" s="62">
        <v>292.39999999999998</v>
      </c>
      <c r="O63" s="58">
        <f t="shared" si="33"/>
        <v>6.9295339390750823E-3</v>
      </c>
      <c r="P63" s="58">
        <f t="shared" si="6"/>
        <v>1.3518197573656687E-2</v>
      </c>
      <c r="Q63" s="27"/>
      <c r="R63" s="62">
        <v>296.3</v>
      </c>
      <c r="S63" s="58">
        <f t="shared" si="7"/>
        <v>6.9133348265949905E-3</v>
      </c>
      <c r="T63" s="58">
        <f t="shared" si="8"/>
        <v>1.3337893296853753E-2</v>
      </c>
      <c r="U63" s="27"/>
      <c r="V63" s="62">
        <v>300.7</v>
      </c>
      <c r="W63" s="58">
        <f t="shared" si="9"/>
        <v>6.8869009174900254E-3</v>
      </c>
      <c r="X63" s="58">
        <f t="shared" si="10"/>
        <v>1.4849814377320136E-2</v>
      </c>
      <c r="Y63" s="27"/>
      <c r="Z63" s="62">
        <v>304.3</v>
      </c>
      <c r="AA63" s="58">
        <f t="shared" si="11"/>
        <v>6.8597062702178743E-3</v>
      </c>
      <c r="AB63" s="58">
        <f t="shared" si="12"/>
        <v>1.1972065181243829E-2</v>
      </c>
      <c r="AC63" s="27"/>
      <c r="AD63" s="62">
        <v>308.7</v>
      </c>
      <c r="AE63" s="58">
        <f t="shared" si="13"/>
        <v>6.8242108055530989E-3</v>
      </c>
      <c r="AF63" s="58">
        <f t="shared" si="14"/>
        <v>1.4459415050936508E-2</v>
      </c>
      <c r="AG63" s="27"/>
      <c r="AH63" s="62">
        <v>313.2</v>
      </c>
      <c r="AI63" s="58">
        <f t="shared" si="15"/>
        <v>6.811183214739296E-3</v>
      </c>
      <c r="AJ63" s="58">
        <f t="shared" si="16"/>
        <v>1.4577259475218707E-2</v>
      </c>
      <c r="AK63" s="27"/>
      <c r="AL63" s="62">
        <v>316.7</v>
      </c>
      <c r="AM63" s="58">
        <f t="shared" si="17"/>
        <v>6.8302003985541626E-3</v>
      </c>
      <c r="AN63" s="58">
        <f t="shared" si="18"/>
        <v>1.1174968071519853E-2</v>
      </c>
      <c r="AO63" s="27"/>
      <c r="AP63" s="62">
        <v>318.7</v>
      </c>
      <c r="AQ63" s="58">
        <f t="shared" si="19"/>
        <v>6.8445637583892617E-3</v>
      </c>
      <c r="AR63" s="58">
        <f t="shared" si="20"/>
        <v>6.3151247237132058E-3</v>
      </c>
      <c r="AS63" s="27"/>
      <c r="AT63" s="62">
        <v>320.5</v>
      </c>
      <c r="AU63" s="58">
        <f t="shared" si="21"/>
        <v>6.8576245873122176E-3</v>
      </c>
      <c r="AV63" s="58">
        <f t="shared" si="22"/>
        <v>5.6479447756512258E-3</v>
      </c>
      <c r="AW63" s="27"/>
      <c r="AX63" s="62">
        <v>319.8</v>
      </c>
      <c r="AY63" s="58">
        <f t="shared" si="23"/>
        <v>6.8382428410140618E-3</v>
      </c>
      <c r="AZ63" s="58">
        <f t="shared" si="24"/>
        <v>-2.1840873634945135E-3</v>
      </c>
      <c r="BA63" s="27"/>
      <c r="BB63" s="62">
        <v>319.8</v>
      </c>
      <c r="BC63" s="58">
        <f t="shared" si="25"/>
        <v>6.8636625086922563E-3</v>
      </c>
      <c r="BD63" s="58">
        <f t="shared" si="26"/>
        <v>0</v>
      </c>
      <c r="BE63" s="27"/>
      <c r="BF63" s="62">
        <v>320.3</v>
      </c>
      <c r="BG63" s="58">
        <f t="shared" si="27"/>
        <v>6.8948296311922702E-3</v>
      </c>
      <c r="BH63" s="58">
        <f t="shared" si="28"/>
        <v>1.5634771732333519E-3</v>
      </c>
      <c r="BI63" s="27"/>
      <c r="BJ63" s="62">
        <v>321.10000000000002</v>
      </c>
      <c r="BK63" s="58">
        <f t="shared" si="29"/>
        <v>6.9187525991109703E-3</v>
      </c>
      <c r="BL63" s="58">
        <f t="shared" si="30"/>
        <v>2.4976584452076622E-3</v>
      </c>
      <c r="BM63" s="27"/>
      <c r="BN63" s="62">
        <v>322.7</v>
      </c>
      <c r="BO63" s="58">
        <f t="shared" si="31"/>
        <v>6.9472700694727003E-3</v>
      </c>
      <c r="BP63" s="58">
        <f t="shared" si="32"/>
        <v>4.9828713796324919E-3</v>
      </c>
      <c r="BQ63" s="27"/>
      <c r="BR63" s="62"/>
      <c r="BS63" s="58"/>
      <c r="BT63" s="58"/>
      <c r="BU63" s="27"/>
      <c r="BV63" s="62"/>
      <c r="BW63" s="58"/>
      <c r="BX63" s="58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</row>
    <row r="64" spans="2:239" hidden="1" outlineLevel="1" x14ac:dyDescent="0.2">
      <c r="B64" s="53" t="s">
        <v>90</v>
      </c>
      <c r="C64" s="62">
        <v>1125.7</v>
      </c>
      <c r="D64" s="56">
        <f t="shared" si="1"/>
        <v>2.7757777207898526E-2</v>
      </c>
      <c r="E64" s="27"/>
      <c r="F64" s="62">
        <v>1123.2</v>
      </c>
      <c r="G64" s="58">
        <f t="shared" si="2"/>
        <v>2.755237207476819E-2</v>
      </c>
      <c r="H64" s="58">
        <f t="shared" si="3"/>
        <v>-2.2208403659944587E-3</v>
      </c>
      <c r="I64" s="27"/>
      <c r="J64" s="62">
        <v>1123.9000000000001</v>
      </c>
      <c r="K64" s="58">
        <f t="shared" si="4"/>
        <v>2.7131942013591322E-2</v>
      </c>
      <c r="L64" s="58">
        <f t="shared" si="5"/>
        <v>6.2321937321940801E-4</v>
      </c>
      <c r="M64" s="27"/>
      <c r="N64" s="62">
        <v>1126.2</v>
      </c>
      <c r="O64" s="58">
        <f t="shared" si="33"/>
        <v>2.6689607121020378E-2</v>
      </c>
      <c r="P64" s="58">
        <f t="shared" si="6"/>
        <v>2.0464454132929077E-3</v>
      </c>
      <c r="Q64" s="27"/>
      <c r="R64" s="62">
        <v>1129.3</v>
      </c>
      <c r="S64" s="58">
        <f t="shared" si="7"/>
        <v>2.6349068578041587E-2</v>
      </c>
      <c r="T64" s="58">
        <f t="shared" si="8"/>
        <v>2.7526194281655147E-3</v>
      </c>
      <c r="U64" s="27"/>
      <c r="V64" s="62">
        <v>1134.2</v>
      </c>
      <c r="W64" s="58">
        <f t="shared" si="9"/>
        <v>2.5976464983761847E-2</v>
      </c>
      <c r="X64" s="58">
        <f t="shared" si="10"/>
        <v>4.3389710440095985E-3</v>
      </c>
      <c r="Y64" s="27"/>
      <c r="Z64" s="62">
        <v>1139.4000000000001</v>
      </c>
      <c r="AA64" s="58">
        <f t="shared" si="11"/>
        <v>2.5685012567486842E-2</v>
      </c>
      <c r="AB64" s="58">
        <f t="shared" si="12"/>
        <v>4.5847293246341625E-3</v>
      </c>
      <c r="AC64" s="27"/>
      <c r="AD64" s="62">
        <v>1146.3</v>
      </c>
      <c r="AE64" s="58">
        <f t="shared" si="13"/>
        <v>2.5340436820231672E-2</v>
      </c>
      <c r="AF64" s="58">
        <f t="shared" si="14"/>
        <v>6.0558188520272171E-3</v>
      </c>
      <c r="AG64" s="27"/>
      <c r="AH64" s="62">
        <v>1152</v>
      </c>
      <c r="AI64" s="58">
        <f t="shared" si="15"/>
        <v>2.5052627916282471E-2</v>
      </c>
      <c r="AJ64" s="58">
        <f t="shared" si="16"/>
        <v>4.972520282648496E-3</v>
      </c>
      <c r="AK64" s="27"/>
      <c r="AL64" s="62">
        <v>1155.3</v>
      </c>
      <c r="AM64" s="58">
        <f t="shared" si="17"/>
        <v>2.4916105211397612E-2</v>
      </c>
      <c r="AN64" s="58">
        <f t="shared" si="18"/>
        <v>2.8645833333333925E-3</v>
      </c>
      <c r="AO64" s="27"/>
      <c r="AP64" s="62">
        <v>1156</v>
      </c>
      <c r="AQ64" s="58">
        <f t="shared" si="19"/>
        <v>2.4826845637583892E-2</v>
      </c>
      <c r="AR64" s="58">
        <f t="shared" si="20"/>
        <v>6.0590322859876977E-4</v>
      </c>
      <c r="AS64" s="27"/>
      <c r="AT64" s="62">
        <v>1155.9000000000001</v>
      </c>
      <c r="AU64" s="58">
        <f t="shared" si="21"/>
        <v>2.47323814679382E-2</v>
      </c>
      <c r="AV64" s="58">
        <f t="shared" si="22"/>
        <v>-8.6505190311392255E-5</v>
      </c>
      <c r="AW64" s="27"/>
      <c r="AX64" s="62">
        <v>1152.2</v>
      </c>
      <c r="AY64" s="58">
        <f t="shared" si="23"/>
        <v>2.4637346470970611E-2</v>
      </c>
      <c r="AZ64" s="58">
        <f t="shared" si="24"/>
        <v>-3.2009689419499887E-3</v>
      </c>
      <c r="BA64" s="27"/>
      <c r="BB64" s="62">
        <v>1144.0999999999999</v>
      </c>
      <c r="BC64" s="58">
        <f t="shared" si="25"/>
        <v>2.4555085291415913E-2</v>
      </c>
      <c r="BD64" s="58">
        <f t="shared" si="26"/>
        <v>-7.030029508765967E-3</v>
      </c>
      <c r="BE64" s="27"/>
      <c r="BF64" s="62">
        <v>1138</v>
      </c>
      <c r="BG64" s="58">
        <f t="shared" si="27"/>
        <v>2.4496772152034975E-2</v>
      </c>
      <c r="BH64" s="58">
        <f t="shared" si="28"/>
        <v>-5.3317017743202966E-3</v>
      </c>
      <c r="BI64" s="27"/>
      <c r="BJ64" s="62">
        <v>1134.8</v>
      </c>
      <c r="BK64" s="58">
        <f t="shared" si="29"/>
        <v>2.445157411856471E-2</v>
      </c>
      <c r="BL64" s="58">
        <f t="shared" si="30"/>
        <v>-2.8119507908611618E-3</v>
      </c>
      <c r="BM64" s="27"/>
      <c r="BN64" s="62">
        <v>1134.0999999999999</v>
      </c>
      <c r="BO64" s="58">
        <f t="shared" si="31"/>
        <v>2.4415553101298386E-2</v>
      </c>
      <c r="BP64" s="58">
        <f t="shared" si="32"/>
        <v>-6.1684878392676001E-4</v>
      </c>
      <c r="BQ64" s="27"/>
      <c r="BR64" s="62"/>
      <c r="BS64" s="58"/>
      <c r="BT64" s="58"/>
      <c r="BU64" s="27"/>
      <c r="BV64" s="62"/>
      <c r="BW64" s="58"/>
      <c r="BX64" s="58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</row>
    <row r="65" spans="1:239" hidden="1" outlineLevel="1" x14ac:dyDescent="0.2">
      <c r="B65" s="53" t="s">
        <v>91</v>
      </c>
      <c r="C65" s="62">
        <v>673.1</v>
      </c>
      <c r="D65" s="56">
        <f t="shared" si="1"/>
        <v>1.6597459215276271E-2</v>
      </c>
      <c r="E65" s="27"/>
      <c r="F65" s="62">
        <v>673.4</v>
      </c>
      <c r="G65" s="58">
        <f t="shared" si="2"/>
        <v>1.6518667517048519E-2</v>
      </c>
      <c r="H65" s="58">
        <f t="shared" si="3"/>
        <v>4.4569900460555978E-4</v>
      </c>
      <c r="I65" s="27"/>
      <c r="J65" s="62">
        <v>675</v>
      </c>
      <c r="K65" s="58">
        <f t="shared" si="4"/>
        <v>1.6295098193054667E-2</v>
      </c>
      <c r="L65" s="58">
        <f t="shared" si="5"/>
        <v>2.3760023760024396E-3</v>
      </c>
      <c r="M65" s="27"/>
      <c r="N65" s="62">
        <v>678.7</v>
      </c>
      <c r="O65" s="58">
        <f t="shared" si="33"/>
        <v>1.6084386745725921E-2</v>
      </c>
      <c r="P65" s="58">
        <f t="shared" si="6"/>
        <v>5.4814814814816426E-3</v>
      </c>
      <c r="Q65" s="27"/>
      <c r="R65" s="62">
        <v>682.2</v>
      </c>
      <c r="S65" s="58">
        <f t="shared" si="7"/>
        <v>1.5917235972673315E-2</v>
      </c>
      <c r="T65" s="58">
        <f t="shared" si="8"/>
        <v>5.1569176366583758E-3</v>
      </c>
      <c r="U65" s="27"/>
      <c r="V65" s="62">
        <v>686.1</v>
      </c>
      <c r="W65" s="58">
        <f t="shared" si="9"/>
        <v>1.5713677151612593E-2</v>
      </c>
      <c r="X65" s="58">
        <f t="shared" si="10"/>
        <v>5.7167985927879528E-3</v>
      </c>
      <c r="Y65" s="27"/>
      <c r="Z65" s="62">
        <v>690.4</v>
      </c>
      <c r="AA65" s="58">
        <f t="shared" si="11"/>
        <v>1.5563395362991851E-2</v>
      </c>
      <c r="AB65" s="58">
        <f t="shared" si="12"/>
        <v>6.267307972598779E-3</v>
      </c>
      <c r="AC65" s="27"/>
      <c r="AD65" s="62">
        <v>696.2</v>
      </c>
      <c r="AE65" s="58">
        <f t="shared" si="13"/>
        <v>1.5390397028915025E-2</v>
      </c>
      <c r="AF65" s="58">
        <f t="shared" si="14"/>
        <v>8.4009269988414292E-3</v>
      </c>
      <c r="AG65" s="27"/>
      <c r="AH65" s="62">
        <v>701.7</v>
      </c>
      <c r="AI65" s="58">
        <f t="shared" si="15"/>
        <v>1.5259921014631432E-2</v>
      </c>
      <c r="AJ65" s="58">
        <f t="shared" si="16"/>
        <v>7.9000287273771619E-3</v>
      </c>
      <c r="AK65" s="27"/>
      <c r="AL65" s="62">
        <v>705</v>
      </c>
      <c r="AM65" s="58">
        <f t="shared" si="17"/>
        <v>1.5204582510201089E-2</v>
      </c>
      <c r="AN65" s="58">
        <f t="shared" si="18"/>
        <v>4.7028644719964152E-3</v>
      </c>
      <c r="AO65" s="27"/>
      <c r="AP65" s="62">
        <v>706.4</v>
      </c>
      <c r="AQ65" s="58">
        <f t="shared" si="19"/>
        <v>1.5171006711409396E-2</v>
      </c>
      <c r="AR65" s="58">
        <f t="shared" si="20"/>
        <v>1.9858156028369489E-3</v>
      </c>
      <c r="AS65" s="27"/>
      <c r="AT65" s="62">
        <v>707.6</v>
      </c>
      <c r="AU65" s="58">
        <f t="shared" si="21"/>
        <v>1.5140265703532371E-2</v>
      </c>
      <c r="AV65" s="58">
        <f t="shared" si="22"/>
        <v>1.6987542468855921E-3</v>
      </c>
      <c r="AW65" s="27"/>
      <c r="AX65" s="62">
        <v>708</v>
      </c>
      <c r="AY65" s="58">
        <f t="shared" si="23"/>
        <v>1.5139074207123062E-2</v>
      </c>
      <c r="AZ65" s="58">
        <f t="shared" si="24"/>
        <v>5.6529112492920142E-4</v>
      </c>
      <c r="BA65" s="27"/>
      <c r="BB65" s="62">
        <v>707</v>
      </c>
      <c r="BC65" s="58">
        <f t="shared" si="25"/>
        <v>1.5173888035163931E-2</v>
      </c>
      <c r="BD65" s="58">
        <f t="shared" si="26"/>
        <v>-1.4124293785310327E-3</v>
      </c>
      <c r="BE65" s="27"/>
      <c r="BF65" s="62">
        <v>707</v>
      </c>
      <c r="BG65" s="58">
        <f t="shared" si="27"/>
        <v>1.5218996407283593E-2</v>
      </c>
      <c r="BH65" s="58">
        <f t="shared" si="28"/>
        <v>0</v>
      </c>
      <c r="BI65" s="27"/>
      <c r="BJ65" s="62">
        <v>707.2</v>
      </c>
      <c r="BK65" s="58">
        <f t="shared" si="29"/>
        <v>1.5238062404519708E-2</v>
      </c>
      <c r="BL65" s="58">
        <f t="shared" si="30"/>
        <v>2.8288543140031486E-4</v>
      </c>
      <c r="BM65" s="27"/>
      <c r="BN65" s="62">
        <v>708.2</v>
      </c>
      <c r="BO65" s="58">
        <f t="shared" si="31"/>
        <v>1.5246534438179631E-2</v>
      </c>
      <c r="BP65" s="58">
        <f t="shared" si="32"/>
        <v>1.4140271493212619E-3</v>
      </c>
      <c r="BQ65" s="27"/>
      <c r="BR65" s="62"/>
      <c r="BS65" s="58"/>
      <c r="BT65" s="58"/>
      <c r="BU65" s="27"/>
      <c r="BV65" s="62"/>
      <c r="BW65" s="58"/>
      <c r="BX65" s="58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</row>
    <row r="66" spans="1:239" ht="15" collapsed="1" x14ac:dyDescent="0.25">
      <c r="B66" s="52" t="s">
        <v>42</v>
      </c>
      <c r="C66" s="61">
        <v>274.5</v>
      </c>
      <c r="D66" s="56">
        <f t="shared" si="1"/>
        <v>6.7686860118754064E-3</v>
      </c>
      <c r="E66" s="27"/>
      <c r="F66" s="61">
        <v>276.2</v>
      </c>
      <c r="G66" s="56">
        <f t="shared" si="2"/>
        <v>6.775253888043958E-3</v>
      </c>
      <c r="H66" s="56">
        <f t="shared" si="3"/>
        <v>6.1930783242258869E-3</v>
      </c>
      <c r="I66" s="27"/>
      <c r="J66" s="61">
        <v>281.3</v>
      </c>
      <c r="K66" s="56">
        <f t="shared" si="4"/>
        <v>6.7908312914167082E-3</v>
      </c>
      <c r="L66" s="56">
        <f t="shared" si="5"/>
        <v>1.8464880521361415E-2</v>
      </c>
      <c r="M66" s="27"/>
      <c r="N66" s="61">
        <v>287.7</v>
      </c>
      <c r="O66" s="56">
        <f t="shared" si="33"/>
        <v>6.8181495016138892E-3</v>
      </c>
      <c r="P66" s="56">
        <f t="shared" si="6"/>
        <v>2.2751510842516698E-2</v>
      </c>
      <c r="Q66" s="27"/>
      <c r="R66" s="61">
        <v>294.3</v>
      </c>
      <c r="S66" s="56">
        <f t="shared" si="7"/>
        <v>6.8666703998208093E-3</v>
      </c>
      <c r="T66" s="56">
        <f t="shared" si="8"/>
        <v>2.294056308654846E-2</v>
      </c>
      <c r="U66" s="27"/>
      <c r="V66" s="61">
        <v>300.60000000000002</v>
      </c>
      <c r="W66" s="56">
        <f t="shared" si="9"/>
        <v>6.8846106278600003E-3</v>
      </c>
      <c r="X66" s="56">
        <f t="shared" si="10"/>
        <v>2.1406727828746197E-2</v>
      </c>
      <c r="Y66" s="27"/>
      <c r="Z66" s="61">
        <v>304.89999999999998</v>
      </c>
      <c r="AA66" s="56">
        <f t="shared" si="11"/>
        <v>6.873231816593591E-3</v>
      </c>
      <c r="AB66" s="56">
        <f t="shared" si="12"/>
        <v>1.4304723885562032E-2</v>
      </c>
      <c r="AC66" s="27"/>
      <c r="AD66" s="61">
        <v>312.39999999999998</v>
      </c>
      <c r="AE66" s="56">
        <f t="shared" si="13"/>
        <v>6.9060040675568129E-3</v>
      </c>
      <c r="AF66" s="56">
        <f t="shared" si="14"/>
        <v>2.4598228927517285E-2</v>
      </c>
      <c r="AG66" s="27"/>
      <c r="AH66" s="61">
        <v>318.39999999999998</v>
      </c>
      <c r="AI66" s="56">
        <f t="shared" si="15"/>
        <v>6.924267993528071E-3</v>
      </c>
      <c r="AJ66" s="56">
        <f t="shared" si="16"/>
        <v>1.9206145966709443E-2</v>
      </c>
      <c r="AK66" s="27"/>
      <c r="AL66" s="61">
        <v>319.8</v>
      </c>
      <c r="AM66" s="56">
        <f t="shared" si="17"/>
        <v>6.897057428031643E-3</v>
      </c>
      <c r="AN66" s="56">
        <f t="shared" si="18"/>
        <v>4.3969849246232595E-3</v>
      </c>
      <c r="AO66" s="27"/>
      <c r="AP66" s="61">
        <v>319.89999999999998</v>
      </c>
      <c r="AQ66" s="56">
        <f t="shared" si="19"/>
        <v>6.8703355704697981E-3</v>
      </c>
      <c r="AR66" s="56">
        <f t="shared" si="20"/>
        <v>3.1269543464662597E-4</v>
      </c>
      <c r="AS66" s="27"/>
      <c r="AT66" s="61">
        <v>321</v>
      </c>
      <c r="AU66" s="56">
        <f t="shared" si="21"/>
        <v>6.8683229096013158E-3</v>
      </c>
      <c r="AV66" s="56">
        <f t="shared" si="22"/>
        <v>3.4385745545484347E-3</v>
      </c>
      <c r="AW66" s="27"/>
      <c r="AX66" s="61">
        <v>320.10000000000002</v>
      </c>
      <c r="AY66" s="56">
        <f t="shared" si="23"/>
        <v>6.8446577029662326E-3</v>
      </c>
      <c r="AZ66" s="56">
        <f t="shared" si="24"/>
        <v>-2.8037383177569319E-3</v>
      </c>
      <c r="BA66" s="27"/>
      <c r="BB66" s="61">
        <v>316.8</v>
      </c>
      <c r="BC66" s="56">
        <f t="shared" si="25"/>
        <v>6.7992754307495519E-3</v>
      </c>
      <c r="BD66" s="56">
        <f t="shared" si="26"/>
        <v>-1.0309278350515538E-2</v>
      </c>
      <c r="BE66" s="27"/>
      <c r="BF66" s="61">
        <v>314.10000000000002</v>
      </c>
      <c r="BG66" s="56">
        <f t="shared" si="27"/>
        <v>6.7613674279035033E-3</v>
      </c>
      <c r="BH66" s="56">
        <f t="shared" si="28"/>
        <v>-8.5227272727271819E-3</v>
      </c>
      <c r="BI66" s="27"/>
      <c r="BJ66" s="61">
        <v>312.8</v>
      </c>
      <c r="BK66" s="56">
        <f t="shared" si="29"/>
        <v>6.7399122173837167E-3</v>
      </c>
      <c r="BL66" s="56">
        <f t="shared" si="30"/>
        <v>-4.1388092964024237E-3</v>
      </c>
      <c r="BM66" s="27"/>
      <c r="BN66" s="61">
        <v>312.60000000000002</v>
      </c>
      <c r="BO66" s="56">
        <f t="shared" si="31"/>
        <v>6.7298314958697441E-3</v>
      </c>
      <c r="BP66" s="56">
        <f t="shared" si="32"/>
        <v>-6.3938618925829527E-4</v>
      </c>
      <c r="BQ66" s="27"/>
      <c r="BR66" s="61">
        <v>312.39999999999998</v>
      </c>
      <c r="BS66" s="56">
        <f>BR66/BR$69</f>
        <v>6.7135295672524162E-3</v>
      </c>
      <c r="BT66" s="56">
        <f>IF(BN66&gt;0,BR66/BN66-1,"")</f>
        <v>-6.3979526551516397E-4</v>
      </c>
      <c r="BU66" s="27"/>
      <c r="BV66" s="61">
        <v>312.7</v>
      </c>
      <c r="BW66" s="56">
        <f>BV66/BV$69</f>
        <v>6.6912032182825836E-3</v>
      </c>
      <c r="BX66" s="56">
        <f>IF(BR66&gt;0,BV66/BR66-1,"")</f>
        <v>9.6030729833551653E-4</v>
      </c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</row>
    <row r="67" spans="1:239" ht="15" x14ac:dyDescent="0.25">
      <c r="B67" s="52" t="s">
        <v>43</v>
      </c>
      <c r="C67" s="61">
        <v>71</v>
      </c>
      <c r="D67" s="56">
        <f t="shared" si="1"/>
        <v>1.7507348154577555E-3</v>
      </c>
      <c r="E67" s="27"/>
      <c r="F67" s="61">
        <v>71.400000000000006</v>
      </c>
      <c r="G67" s="56">
        <f t="shared" si="2"/>
        <v>1.7514595496246875E-3</v>
      </c>
      <c r="H67" s="56">
        <f t="shared" si="3"/>
        <v>5.6338028169014009E-3</v>
      </c>
      <c r="I67" s="27"/>
      <c r="J67" s="61">
        <v>70.8</v>
      </c>
      <c r="K67" s="56">
        <f t="shared" si="4"/>
        <v>1.7091747438048449E-3</v>
      </c>
      <c r="L67" s="56">
        <f t="shared" si="5"/>
        <v>-8.4033613445378963E-3</v>
      </c>
      <c r="M67" s="27"/>
      <c r="N67" s="61">
        <v>71.2</v>
      </c>
      <c r="O67" s="56">
        <f t="shared" si="33"/>
        <v>1.6873557334546715E-3</v>
      </c>
      <c r="P67" s="56">
        <f t="shared" si="6"/>
        <v>5.6497175141243527E-3</v>
      </c>
      <c r="Q67" s="27"/>
      <c r="R67" s="61">
        <v>71.599999999999994</v>
      </c>
      <c r="S67" s="56">
        <f t="shared" si="7"/>
        <v>1.6705864785156979E-3</v>
      </c>
      <c r="T67" s="56">
        <f t="shared" si="8"/>
        <v>5.6179775280897903E-3</v>
      </c>
      <c r="U67" s="27"/>
      <c r="V67" s="61">
        <v>72.2</v>
      </c>
      <c r="W67" s="56">
        <f t="shared" si="9"/>
        <v>1.6535891128792149E-3</v>
      </c>
      <c r="X67" s="56">
        <f t="shared" si="10"/>
        <v>8.379888268156499E-3</v>
      </c>
      <c r="Y67" s="27"/>
      <c r="Z67" s="61">
        <v>73.3</v>
      </c>
      <c r="AA67" s="56">
        <f t="shared" si="11"/>
        <v>1.6523709155667767E-3</v>
      </c>
      <c r="AB67" s="56">
        <f t="shared" si="12"/>
        <v>1.5235457063711877E-2</v>
      </c>
      <c r="AC67" s="27"/>
      <c r="AD67" s="61">
        <v>74.599999999999994</v>
      </c>
      <c r="AE67" s="56">
        <f t="shared" si="13"/>
        <v>1.6491290122910955E-3</v>
      </c>
      <c r="AF67" s="56">
        <f t="shared" si="14"/>
        <v>1.7735334242837686E-2</v>
      </c>
      <c r="AG67" s="27"/>
      <c r="AH67" s="61">
        <v>75.8</v>
      </c>
      <c r="AI67" s="56">
        <f t="shared" si="15"/>
        <v>1.6484281215748361E-3</v>
      </c>
      <c r="AJ67" s="56">
        <f t="shared" si="16"/>
        <v>1.6085790884718509E-2</v>
      </c>
      <c r="AK67" s="27"/>
      <c r="AL67" s="61">
        <v>77.8</v>
      </c>
      <c r="AM67" s="56">
        <f t="shared" si="17"/>
        <v>1.6778957720477231E-3</v>
      </c>
      <c r="AN67" s="56">
        <f t="shared" si="18"/>
        <v>2.638522427440626E-2</v>
      </c>
      <c r="AO67" s="27"/>
      <c r="AP67" s="61">
        <v>80.599999999999994</v>
      </c>
      <c r="AQ67" s="56">
        <f t="shared" si="19"/>
        <v>1.7310067114093958E-3</v>
      </c>
      <c r="AR67" s="56">
        <f t="shared" si="20"/>
        <v>3.5989717223650297E-2</v>
      </c>
      <c r="AS67" s="27"/>
      <c r="AT67" s="61">
        <v>82.9</v>
      </c>
      <c r="AU67" s="56">
        <f t="shared" si="21"/>
        <v>1.7737818355325519E-3</v>
      </c>
      <c r="AV67" s="56">
        <f t="shared" si="22"/>
        <v>2.8535980148883588E-2</v>
      </c>
      <c r="AW67" s="27"/>
      <c r="AX67" s="61">
        <v>84.2</v>
      </c>
      <c r="AY67" s="56">
        <f t="shared" si="23"/>
        <v>1.8004379212426015E-3</v>
      </c>
      <c r="AZ67" s="56">
        <f t="shared" si="24"/>
        <v>1.5681544028950611E-2</v>
      </c>
      <c r="BA67" s="27"/>
      <c r="BB67" s="61">
        <v>84.5</v>
      </c>
      <c r="BC67" s="56">
        <f t="shared" si="25"/>
        <v>1.8135693620528318E-3</v>
      </c>
      <c r="BD67" s="56">
        <f t="shared" si="26"/>
        <v>3.5629453681709222E-3</v>
      </c>
      <c r="BE67" s="27"/>
      <c r="BF67" s="61">
        <v>84.6</v>
      </c>
      <c r="BG67" s="56">
        <f t="shared" si="27"/>
        <v>1.8211132900370465E-3</v>
      </c>
      <c r="BH67" s="56">
        <f t="shared" si="28"/>
        <v>1.1834319526626835E-3</v>
      </c>
      <c r="BI67" s="27"/>
      <c r="BJ67" s="61">
        <v>84.5</v>
      </c>
      <c r="BK67" s="56">
        <f t="shared" si="29"/>
        <v>1.8207243681870973E-3</v>
      </c>
      <c r="BL67" s="56">
        <f t="shared" si="30"/>
        <v>-1.1820330969266601E-3</v>
      </c>
      <c r="BM67" s="27"/>
      <c r="BN67" s="61">
        <v>84.7</v>
      </c>
      <c r="BO67" s="56">
        <f t="shared" si="31"/>
        <v>1.8234700182347002E-3</v>
      </c>
      <c r="BP67" s="56">
        <f t="shared" si="32"/>
        <v>2.3668639053253671E-3</v>
      </c>
      <c r="BQ67" s="27"/>
      <c r="BR67" s="61">
        <v>85</v>
      </c>
      <c r="BS67" s="56">
        <f>BR67/BR$69</f>
        <v>1.8266645749566435E-3</v>
      </c>
      <c r="BT67" s="56">
        <f>IF(BN67&gt;0,BR67/BN67-1,"")</f>
        <v>3.5419126328217754E-3</v>
      </c>
      <c r="BU67" s="27"/>
      <c r="BV67" s="61">
        <v>84.9</v>
      </c>
      <c r="BW67" s="56">
        <f>BV67/BV$69</f>
        <v>1.8167034001669057E-3</v>
      </c>
      <c r="BX67" s="56">
        <f>IF(BR67&gt;0,BV67/BR67-1,"")</f>
        <v>-1.1764705882352233E-3</v>
      </c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</row>
    <row r="68" spans="1:239" ht="15" x14ac:dyDescent="0.25">
      <c r="B68" s="15" t="s">
        <v>44</v>
      </c>
      <c r="C68" s="29">
        <v>65.2</v>
      </c>
      <c r="D68" s="56">
        <f t="shared" si="1"/>
        <v>1.6077170418006431E-3</v>
      </c>
      <c r="E68" s="27"/>
      <c r="F68" s="29">
        <v>66.099999999999994</v>
      </c>
      <c r="G68" s="24">
        <f t="shared" si="2"/>
        <v>1.6214492469214541E-3</v>
      </c>
      <c r="H68" s="24">
        <f t="shared" si="3"/>
        <v>1.3803680981594901E-2</v>
      </c>
      <c r="I68" s="27"/>
      <c r="J68" s="29">
        <v>65.5</v>
      </c>
      <c r="K68" s="24">
        <f t="shared" si="4"/>
        <v>1.5812280468816011E-3</v>
      </c>
      <c r="L68" s="24">
        <f t="shared" si="5"/>
        <v>-9.0771558245081874E-3</v>
      </c>
      <c r="M68" s="27"/>
      <c r="N68" s="29">
        <v>65</v>
      </c>
      <c r="O68" s="24">
        <f t="shared" si="33"/>
        <v>1.5404230712718209E-3</v>
      </c>
      <c r="P68" s="24">
        <f t="shared" si="6"/>
        <v>-7.6335877862595547E-3</v>
      </c>
      <c r="Q68" s="27"/>
      <c r="R68" s="29">
        <v>64.7</v>
      </c>
      <c r="S68" s="24">
        <f t="shared" si="7"/>
        <v>1.5095942061447718E-3</v>
      </c>
      <c r="T68" s="24">
        <f t="shared" si="8"/>
        <v>-4.6153846153845768E-3</v>
      </c>
      <c r="U68" s="27"/>
      <c r="V68" s="29">
        <v>66.400000000000006</v>
      </c>
      <c r="W68" s="24">
        <f t="shared" si="9"/>
        <v>1.5207523143376713E-3</v>
      </c>
      <c r="X68" s="24">
        <f t="shared" si="10"/>
        <v>2.6275115919629055E-2</v>
      </c>
      <c r="Y68" s="27"/>
      <c r="Z68" s="29">
        <v>67.900000000000006</v>
      </c>
      <c r="AA68" s="24">
        <f t="shared" si="11"/>
        <v>1.5306409981853226E-3</v>
      </c>
      <c r="AB68" s="24">
        <f t="shared" si="12"/>
        <v>2.2590361445783191E-2</v>
      </c>
      <c r="AC68" s="27"/>
      <c r="AD68" s="29">
        <v>70.099999999999994</v>
      </c>
      <c r="AE68" s="24">
        <f t="shared" si="13"/>
        <v>1.549650720664957E-3</v>
      </c>
      <c r="AF68" s="24">
        <f t="shared" si="14"/>
        <v>3.2400589101619914E-2</v>
      </c>
      <c r="AG68" s="27"/>
      <c r="AH68" s="29">
        <v>72.2</v>
      </c>
      <c r="AI68" s="24">
        <f t="shared" si="15"/>
        <v>1.5701386593364535E-3</v>
      </c>
      <c r="AJ68" s="24">
        <f t="shared" si="16"/>
        <v>2.9957203994293913E-2</v>
      </c>
      <c r="AK68" s="27"/>
      <c r="AL68" s="29">
        <v>74.5</v>
      </c>
      <c r="AM68" s="24">
        <f t="shared" si="17"/>
        <v>1.6067253858297605E-3</v>
      </c>
      <c r="AN68" s="24">
        <f t="shared" si="18"/>
        <v>3.1855955678670389E-2</v>
      </c>
      <c r="AO68" s="27"/>
      <c r="AP68" s="29">
        <v>77.400000000000006</v>
      </c>
      <c r="AQ68" s="24">
        <f t="shared" si="19"/>
        <v>1.662281879194631E-3</v>
      </c>
      <c r="AR68" s="24">
        <f t="shared" si="20"/>
        <v>3.8926174496644261E-2</v>
      </c>
      <c r="AS68" s="27"/>
      <c r="AT68" s="29">
        <v>80.2</v>
      </c>
      <c r="AU68" s="24">
        <f t="shared" si="21"/>
        <v>1.7160108951714192E-3</v>
      </c>
      <c r="AV68" s="24">
        <f t="shared" si="22"/>
        <v>3.6175710594315236E-2</v>
      </c>
      <c r="AW68" s="27"/>
      <c r="AX68" s="29">
        <v>82.7</v>
      </c>
      <c r="AY68" s="24">
        <f t="shared" si="23"/>
        <v>1.7683636114817476E-3</v>
      </c>
      <c r="AZ68" s="24">
        <f t="shared" si="24"/>
        <v>3.1172069825436299E-2</v>
      </c>
      <c r="BA68" s="27"/>
      <c r="BB68" s="29">
        <v>83.6</v>
      </c>
      <c r="BC68" s="24">
        <f t="shared" si="25"/>
        <v>1.7942532386700206E-3</v>
      </c>
      <c r="BD68" s="24">
        <f t="shared" si="26"/>
        <v>1.0882708585247869E-2</v>
      </c>
      <c r="BE68" s="27"/>
      <c r="BF68" s="29">
        <v>84.1</v>
      </c>
      <c r="BG68" s="24">
        <f t="shared" si="27"/>
        <v>1.810350209126662E-3</v>
      </c>
      <c r="BH68" s="24">
        <f t="shared" si="28"/>
        <v>5.9808612440190867E-3</v>
      </c>
      <c r="BI68" s="27"/>
      <c r="BJ68" s="29">
        <v>84.7</v>
      </c>
      <c r="BK68" s="24">
        <f t="shared" si="29"/>
        <v>1.8250337749757058E-3</v>
      </c>
      <c r="BL68" s="24">
        <f t="shared" si="30"/>
        <v>7.1343638525565023E-3</v>
      </c>
      <c r="BM68" s="27"/>
      <c r="BN68" s="29">
        <v>84.7</v>
      </c>
      <c r="BO68" s="24">
        <f t="shared" si="31"/>
        <v>1.8234700182347002E-3</v>
      </c>
      <c r="BP68" s="24">
        <f t="shared" si="32"/>
        <v>0</v>
      </c>
      <c r="BQ68" s="27"/>
      <c r="BR68" s="29">
        <v>84.8</v>
      </c>
      <c r="BS68" s="24">
        <f>BR68/BR$69</f>
        <v>1.8223665406626279E-3</v>
      </c>
      <c r="BT68" s="24">
        <f>IF(BN68&gt;0,BR68/BN68-1,"")</f>
        <v>1.1806375442737771E-3</v>
      </c>
      <c r="BU68" s="27"/>
      <c r="BV68" s="29">
        <v>84.7</v>
      </c>
      <c r="BW68" s="24">
        <f>BV68/BV$69</f>
        <v>1.8124237690711061E-3</v>
      </c>
      <c r="BX68" s="24">
        <f>IF(BR68&gt;0,BV68/BR68-1,"")</f>
        <v>-1.179245283018826E-3</v>
      </c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</row>
    <row r="69" spans="1:239" ht="15" x14ac:dyDescent="0.25">
      <c r="B69" s="35" t="s">
        <v>9</v>
      </c>
      <c r="C69" s="30">
        <v>40554.400000000001</v>
      </c>
      <c r="D69" s="25">
        <f>C69/$C$69</f>
        <v>1</v>
      </c>
      <c r="E69" s="27"/>
      <c r="F69" s="30">
        <v>40766</v>
      </c>
      <c r="G69" s="25">
        <f t="shared" si="2"/>
        <v>1</v>
      </c>
      <c r="H69" s="25">
        <f t="shared" si="3"/>
        <v>5.2176829148007364E-3</v>
      </c>
      <c r="I69" s="27"/>
      <c r="J69" s="30">
        <v>41423.5</v>
      </c>
      <c r="K69" s="25">
        <f t="shared" si="4"/>
        <v>1</v>
      </c>
      <c r="L69" s="25">
        <f t="shared" si="5"/>
        <v>1.6128636608938818E-2</v>
      </c>
      <c r="M69" s="27"/>
      <c r="N69" s="30">
        <v>42196.2</v>
      </c>
      <c r="O69" s="25">
        <f t="shared" si="33"/>
        <v>1</v>
      </c>
      <c r="P69" s="25">
        <f t="shared" si="6"/>
        <v>1.8653662775960367E-2</v>
      </c>
      <c r="Q69" s="27"/>
      <c r="R69" s="30">
        <v>42859.199999999997</v>
      </c>
      <c r="S69" s="25">
        <f t="shared" si="7"/>
        <v>1</v>
      </c>
      <c r="T69" s="25">
        <f t="shared" si="8"/>
        <v>1.5712315326972481E-2</v>
      </c>
      <c r="U69" s="27"/>
      <c r="V69" s="30">
        <v>43662.6</v>
      </c>
      <c r="W69" s="25">
        <f t="shared" si="9"/>
        <v>1</v>
      </c>
      <c r="X69" s="25">
        <f t="shared" si="10"/>
        <v>1.8745100235188827E-2</v>
      </c>
      <c r="Y69" s="27"/>
      <c r="Z69" s="30">
        <v>44360.5</v>
      </c>
      <c r="AA69" s="25">
        <f t="shared" si="11"/>
        <v>1</v>
      </c>
      <c r="AB69" s="25">
        <f t="shared" si="12"/>
        <v>1.5983931327955725E-2</v>
      </c>
      <c r="AC69" s="27"/>
      <c r="AD69" s="30">
        <v>45236</v>
      </c>
      <c r="AE69" s="25">
        <f t="shared" si="13"/>
        <v>1</v>
      </c>
      <c r="AF69" s="25">
        <f t="shared" si="14"/>
        <v>1.9736026419900687E-2</v>
      </c>
      <c r="AG69" s="27"/>
      <c r="AH69" s="30">
        <v>45983.199999999997</v>
      </c>
      <c r="AI69" s="25">
        <f t="shared" si="15"/>
        <v>1</v>
      </c>
      <c r="AJ69" s="25">
        <f t="shared" si="16"/>
        <v>1.6517817667344614E-2</v>
      </c>
      <c r="AK69" s="27"/>
      <c r="AL69" s="30">
        <v>46367.6</v>
      </c>
      <c r="AM69" s="25">
        <f t="shared" si="17"/>
        <v>1</v>
      </c>
      <c r="AN69" s="25">
        <f t="shared" si="18"/>
        <v>8.3595748012317284E-3</v>
      </c>
      <c r="AO69" s="27"/>
      <c r="AP69" s="30">
        <v>46562.5</v>
      </c>
      <c r="AQ69" s="25">
        <f t="shared" si="19"/>
        <v>1</v>
      </c>
      <c r="AR69" s="25">
        <f t="shared" si="20"/>
        <v>4.2033661436002845E-3</v>
      </c>
      <c r="AS69" s="27"/>
      <c r="AT69" s="30">
        <v>46736.3</v>
      </c>
      <c r="AU69" s="25">
        <f t="shared" si="21"/>
        <v>1</v>
      </c>
      <c r="AV69" s="25">
        <f t="shared" si="22"/>
        <v>3.732617449664577E-3</v>
      </c>
      <c r="AW69" s="27"/>
      <c r="AX69" s="30">
        <v>46766.400000000001</v>
      </c>
      <c r="AY69" s="25">
        <f t="shared" si="23"/>
        <v>1</v>
      </c>
      <c r="AZ69" s="25">
        <f t="shared" si="24"/>
        <v>6.4403900180365348E-4</v>
      </c>
      <c r="BA69" s="27"/>
      <c r="BB69" s="30">
        <v>46593.2</v>
      </c>
      <c r="BC69" s="25">
        <f t="shared" si="25"/>
        <v>1</v>
      </c>
      <c r="BD69" s="25">
        <f t="shared" si="26"/>
        <v>-3.7035136337200125E-3</v>
      </c>
      <c r="BE69" s="27"/>
      <c r="BF69" s="30">
        <v>46455.1</v>
      </c>
      <c r="BG69" s="25">
        <f t="shared" si="27"/>
        <v>1</v>
      </c>
      <c r="BH69" s="25">
        <f t="shared" si="28"/>
        <v>-2.9639518212958293E-3</v>
      </c>
      <c r="BI69" s="27"/>
      <c r="BJ69" s="30">
        <v>46410.1</v>
      </c>
      <c r="BK69" s="25">
        <f>BJ69/BJ$69</f>
        <v>1</v>
      </c>
      <c r="BL69" s="25">
        <f>IF(BF69&gt;0,BJ69/BF69-1,"")</f>
        <v>-9.6867728193461566E-4</v>
      </c>
      <c r="BM69" s="27"/>
      <c r="BN69" s="30">
        <v>46449.9</v>
      </c>
      <c r="BO69" s="25">
        <f t="shared" si="31"/>
        <v>1</v>
      </c>
      <c r="BP69" s="25">
        <f t="shared" si="32"/>
        <v>8.5757195093316696E-4</v>
      </c>
      <c r="BQ69" s="27"/>
      <c r="BR69" s="30">
        <v>46532.9</v>
      </c>
      <c r="BS69" s="25">
        <f>BR69/BR$69</f>
        <v>1</v>
      </c>
      <c r="BT69" s="25">
        <f>IF(BN69&gt;0,BR69/BN69-1,"")</f>
        <v>1.7868714464401858E-3</v>
      </c>
      <c r="BU69" s="27"/>
      <c r="BV69" s="30">
        <v>46733</v>
      </c>
      <c r="BW69" s="25">
        <f>BV69/BV$69</f>
        <v>1</v>
      </c>
      <c r="BX69" s="25">
        <f>IF(BR69&gt;0,BV69/BR69-1,"")</f>
        <v>4.3001833111626642E-3</v>
      </c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</row>
    <row r="70" spans="1:239" s="7" customFormat="1" ht="15.75" x14ac:dyDescent="0.25">
      <c r="A70" s="1"/>
      <c r="B70" s="2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</row>
    <row r="71" spans="1:239" s="6" customFormat="1" ht="72.599999999999994" customHeight="1" x14ac:dyDescent="0.2">
      <c r="B71" s="22" t="s">
        <v>47</v>
      </c>
    </row>
    <row r="72" spans="1:239" s="6" customFormat="1" ht="5.45" customHeight="1" thickBot="1" x14ac:dyDescent="0.25"/>
    <row r="73" spans="1:239" s="6" customFormat="1" ht="19.5" thickTop="1" thickBot="1" x14ac:dyDescent="0.25">
      <c r="B73" s="70" t="s">
        <v>46</v>
      </c>
    </row>
    <row r="74" spans="1:239" ht="13.5" thickTop="1" x14ac:dyDescent="0.2">
      <c r="C74" s="6"/>
      <c r="D74" s="6"/>
      <c r="F74" s="6"/>
      <c r="G74" s="6"/>
      <c r="H74" s="6"/>
      <c r="J74" s="6"/>
      <c r="K74" s="6"/>
      <c r="L74" s="6"/>
      <c r="N74" s="6"/>
      <c r="O74" s="6"/>
      <c r="P74" s="6"/>
      <c r="R74" s="6"/>
      <c r="S74" s="6"/>
      <c r="T74" s="6"/>
      <c r="V74" s="6"/>
      <c r="W74" s="6"/>
      <c r="X74" s="6"/>
      <c r="Z74" s="6"/>
      <c r="AA74" s="6"/>
      <c r="AB74" s="6"/>
      <c r="AD74" s="6"/>
      <c r="AE74" s="6"/>
      <c r="AF74" s="6"/>
      <c r="AH74" s="6"/>
      <c r="AI74" s="6"/>
      <c r="AJ74" s="6"/>
      <c r="AL74" s="6"/>
      <c r="AM74" s="6"/>
      <c r="AN74" s="6"/>
      <c r="AP74" s="6"/>
      <c r="AQ74" s="6"/>
      <c r="AR74" s="6"/>
      <c r="AT74" s="6"/>
      <c r="AU74" s="6"/>
      <c r="AV74" s="6"/>
      <c r="AX74" s="6"/>
      <c r="AY74" s="6"/>
      <c r="AZ74" s="6"/>
      <c r="BB74" s="6"/>
      <c r="BC74" s="6"/>
      <c r="BD74" s="6"/>
      <c r="BF74" s="6"/>
      <c r="BG74" s="6"/>
      <c r="BH74" s="6"/>
      <c r="BJ74" s="6"/>
      <c r="BK74" s="6"/>
      <c r="BL74" s="6"/>
      <c r="BN74" s="6"/>
      <c r="BO74" s="6"/>
      <c r="BP74" s="6"/>
      <c r="BR74" s="6"/>
      <c r="BS74" s="6"/>
      <c r="BT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</row>
  </sheetData>
  <mergeCells count="19">
    <mergeCell ref="B5:B6"/>
    <mergeCell ref="BB5:BD5"/>
    <mergeCell ref="AT5:AV5"/>
    <mergeCell ref="AX5:AZ5"/>
    <mergeCell ref="AH5:AJ5"/>
    <mergeCell ref="AL5:AN5"/>
    <mergeCell ref="AP5:AR5"/>
    <mergeCell ref="Z5:AB5"/>
    <mergeCell ref="AD5:AF5"/>
    <mergeCell ref="J5:L5"/>
    <mergeCell ref="N5:P5"/>
    <mergeCell ref="R5:T5"/>
    <mergeCell ref="V5:X5"/>
    <mergeCell ref="BV5:BX5"/>
    <mergeCell ref="BR5:BT5"/>
    <mergeCell ref="F5:H5"/>
    <mergeCell ref="BN5:BP5"/>
    <mergeCell ref="BJ5:BL5"/>
    <mergeCell ref="BF5:BH5"/>
  </mergeCells>
  <phoneticPr fontId="0" type="noConversion"/>
  <hyperlinks>
    <hyperlink ref="B73" location="Índice!A1" display="     Volver a Tablas"/>
  </hyperlinks>
  <pageMargins left="0.74803149606299213" right="0.74803149606299213" top="0.31496062992125984" bottom="0.31496062992125984" header="0" footer="0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Índice</vt:lpstr>
      <vt:lpstr>Tabla_1</vt:lpstr>
      <vt:lpstr>Tabla_2</vt:lpstr>
      <vt:lpstr>Tabla_3</vt:lpstr>
      <vt:lpstr>Tabla_4</vt:lpstr>
      <vt:lpstr>Tabla_1!Área_de_impresión</vt:lpstr>
      <vt:lpstr>Tabla_2!Área_de_impresión</vt:lpstr>
      <vt:lpstr>Tabla_3!Área_de_impresión</vt:lpstr>
      <vt:lpstr>Tabla_4!Área_de_impresión</vt:lpstr>
      <vt:lpstr>Tabla_1!Títulos_a_imprimir</vt:lpstr>
      <vt:lpstr>Tabla_2!Títulos_a_imprimir</vt:lpstr>
      <vt:lpstr>Tabla_4!Títulos_a_imprimir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CARLOS</cp:lastModifiedBy>
  <cp:lastPrinted>2012-12-27T17:37:50Z</cp:lastPrinted>
  <dcterms:created xsi:type="dcterms:W3CDTF">2005-12-21T09:04:58Z</dcterms:created>
  <dcterms:modified xsi:type="dcterms:W3CDTF">2019-04-30T09:11:48Z</dcterms:modified>
</cp:coreProperties>
</file>