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TUR\FRONTUR_EGATUR\Difusión\Excel Difusion\FRONTUR\2018\11\"/>
    </mc:Choice>
  </mc:AlternateContent>
  <bookViews>
    <workbookView xWindow="0" yWindow="0" windowWidth="19200" windowHeight="11175"/>
  </bookViews>
  <sheets>
    <sheet name="Hoja1" sheetId="1" r:id="rId1"/>
    <sheet name="Hoja2" sheetId="2" r:id="rId2"/>
  </sheets>
  <definedNames>
    <definedName name="_xlnm.Print_Area" localSheetId="0">Hoja1!$A$1:$Q$53</definedName>
    <definedName name="_xlnm.Print_Area" localSheetId="1">Hoja2!$A$1:$M$63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E7" i="2"/>
  <c r="G7" i="2"/>
  <c r="I7" i="2"/>
  <c r="C19" i="2"/>
  <c r="E19" i="2"/>
  <c r="G19" i="2"/>
  <c r="I19" i="2"/>
  <c r="C34" i="2"/>
  <c r="E34" i="2"/>
  <c r="G34" i="2"/>
  <c r="I34" i="2"/>
  <c r="C44" i="2"/>
  <c r="E44" i="2"/>
  <c r="G44" i="2"/>
  <c r="I44" i="2"/>
  <c r="A62" i="2"/>
  <c r="C19" i="1"/>
  <c r="E19" i="1"/>
  <c r="G19" i="1"/>
  <c r="I19" i="1"/>
  <c r="C41" i="1"/>
  <c r="E41" i="1"/>
  <c r="G41" i="1"/>
  <c r="I41" i="1"/>
  <c r="A50" i="1"/>
</calcChain>
</file>

<file path=xl/sharedStrings.xml><?xml version="1.0" encoding="utf-8"?>
<sst xmlns="http://schemas.openxmlformats.org/spreadsheetml/2006/main" count="151" uniqueCount="69">
  <si>
    <t>3 de enero de 2019</t>
  </si>
  <si>
    <t>Otras CCAA</t>
  </si>
  <si>
    <t>Madrid, Comunidad de</t>
  </si>
  <si>
    <t>Comunitat Valenciana</t>
  </si>
  <si>
    <t>Cataluña</t>
  </si>
  <si>
    <t>Canarias</t>
  </si>
  <si>
    <t>Balears, Illes</t>
  </si>
  <si>
    <t>Andalucía</t>
  </si>
  <si>
    <t>TOTAL</t>
  </si>
  <si>
    <t>anual</t>
  </si>
  <si>
    <t>absoluto</t>
  </si>
  <si>
    <t>Variación</t>
  </si>
  <si>
    <t>Valor</t>
  </si>
  <si>
    <t>Datos acumulados</t>
  </si>
  <si>
    <t>Datos mensuales</t>
  </si>
  <si>
    <t>3. Llegadas de turistas internacionales según comunidad autónoma de destino</t>
  </si>
  <si>
    <t>Resto del mundo</t>
  </si>
  <si>
    <t>Resto de América</t>
  </si>
  <si>
    <t>Estados Unidos</t>
  </si>
  <si>
    <t>Resto de Europa</t>
  </si>
  <si>
    <t>Suiza</t>
  </si>
  <si>
    <t>Rusia</t>
  </si>
  <si>
    <t>Reino Unido</t>
  </si>
  <si>
    <t>Portugal</t>
  </si>
  <si>
    <t>Países Nórdicos</t>
  </si>
  <si>
    <t>Países Bajos</t>
  </si>
  <si>
    <t>Italia</t>
  </si>
  <si>
    <t>Irlanda</t>
  </si>
  <si>
    <t>Francia</t>
  </si>
  <si>
    <t>Bélgica</t>
  </si>
  <si>
    <t>Alemania</t>
  </si>
  <si>
    <t>2. Llegadas de turistas internacionales según país de residencia</t>
  </si>
  <si>
    <t>Excursionistas</t>
  </si>
  <si>
    <t>Turistas</t>
  </si>
  <si>
    <t>1. Llegadas de visitantes internacionales por tipo de visitante</t>
  </si>
  <si>
    <t>Datos provisionales</t>
  </si>
  <si>
    <t>Noviembre 2018</t>
  </si>
  <si>
    <t>Frontur</t>
  </si>
  <si>
    <t xml:space="preserve">Estadística de Movimientos Turísticos en Frontera </t>
  </si>
  <si>
    <t>Más de 15 noches</t>
  </si>
  <si>
    <t>De 8 a 15 noches</t>
  </si>
  <si>
    <t>De 4 a 7 noches</t>
  </si>
  <si>
    <t>De 2 a 3 noches</t>
  </si>
  <si>
    <t>1 noche</t>
  </si>
  <si>
    <t>Ninguna noche</t>
  </si>
  <si>
    <t>8. Llegadas de visitantes internacionales según duración de la estancia</t>
  </si>
  <si>
    <t>Con paquete</t>
  </si>
  <si>
    <t>Sin paquete</t>
  </si>
  <si>
    <t>7. Llegadas de turistas internacionales según forma de organización</t>
  </si>
  <si>
    <t>Otros motivos</t>
  </si>
  <si>
    <t>Negocios motivos profesionales</t>
  </si>
  <si>
    <t>Ocio, recreo, y vacaciones</t>
  </si>
  <si>
    <t>6. Llegadas de turistas internacionales según motivo principal</t>
  </si>
  <si>
    <t xml:space="preserve">  -Resto Alojamiento no de mercado</t>
  </si>
  <si>
    <t xml:space="preserve">  -Vivienda de familiares o amigos</t>
  </si>
  <si>
    <t xml:space="preserve">  -Vivienda en propiedad</t>
  </si>
  <si>
    <t>Alojamiento de no mercado</t>
  </si>
  <si>
    <t xml:space="preserve">  -Resto alojamiento de mercado</t>
  </si>
  <si>
    <t xml:space="preserve">  -Vivienda de alquiler</t>
  </si>
  <si>
    <t xml:space="preserve">  -Alojamiento hotelero</t>
  </si>
  <si>
    <t xml:space="preserve">Total alojamiento de mercado </t>
  </si>
  <si>
    <t>según tipo de alojamiento</t>
  </si>
  <si>
    <t xml:space="preserve">5. Llegadas de turistas internacionales </t>
  </si>
  <si>
    <t>Ferrocarril</t>
  </si>
  <si>
    <t>Puertos</t>
  </si>
  <si>
    <t>Carreteras</t>
  </si>
  <si>
    <t>Aeropuertos</t>
  </si>
  <si>
    <t>según vía de acceso a España</t>
  </si>
  <si>
    <t xml:space="preserve">4. Llegadas de turistas internacionales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</si>
</sst>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Univers"/>
    </font>
    <font>
      <sz val="10"/>
      <name val="Arial"/>
      <family val="2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7.5"/>
      <name val="Arial"/>
      <family val="2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/>
  </cellStyleXfs>
  <cellXfs count="73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1" fontId="5" fillId="0" borderId="0" xfId="2" applyNumberFormat="1" applyFont="1" applyBorder="1" applyAlignment="1">
      <alignment horizontal="left" vertical="center"/>
    </xf>
    <xf numFmtId="1" fontId="6" fillId="0" borderId="0" xfId="2" applyNumberFormat="1" applyFont="1" applyAlignment="1">
      <alignment vertical="center"/>
    </xf>
    <xf numFmtId="4" fontId="7" fillId="0" borderId="1" xfId="1" applyNumberFormat="1" applyFont="1" applyBorder="1" applyAlignment="1">
      <alignment horizontal="right" vertical="center"/>
    </xf>
    <xf numFmtId="0" fontId="3" fillId="0" borderId="0" xfId="2" applyFont="1" applyBorder="1" applyAlignment="1">
      <alignment vertical="center"/>
    </xf>
    <xf numFmtId="3" fontId="7" fillId="0" borderId="1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4" fontId="7" fillId="0" borderId="0" xfId="1" applyNumberFormat="1" applyFont="1" applyBorder="1" applyAlignment="1">
      <alignment horizontal="right" vertical="center"/>
    </xf>
    <xf numFmtId="3" fontId="7" fillId="0" borderId="0" xfId="2" applyNumberFormat="1" applyFont="1" applyBorder="1" applyAlignment="1">
      <alignment horizontal="right" vertical="center"/>
    </xf>
    <xf numFmtId="0" fontId="7" fillId="0" borderId="0" xfId="2" applyFont="1" applyAlignment="1">
      <alignment vertical="center"/>
    </xf>
    <xf numFmtId="0" fontId="7" fillId="0" borderId="2" xfId="2" applyFont="1" applyBorder="1" applyAlignment="1">
      <alignment vertical="center"/>
    </xf>
    <xf numFmtId="4" fontId="8" fillId="0" borderId="3" xfId="1" applyNumberFormat="1" applyFont="1" applyBorder="1" applyAlignment="1">
      <alignment horizontal="right" vertical="center"/>
    </xf>
    <xf numFmtId="0" fontId="9" fillId="0" borderId="0" xfId="2" applyFont="1" applyAlignment="1">
      <alignment vertical="center"/>
    </xf>
    <xf numFmtId="3" fontId="8" fillId="0" borderId="3" xfId="2" applyNumberFormat="1" applyFont="1" applyBorder="1" applyAlignment="1">
      <alignment horizontal="right" vertical="center"/>
    </xf>
    <xf numFmtId="0" fontId="8" fillId="0" borderId="0" xfId="2" applyFont="1" applyBorder="1" applyAlignment="1">
      <alignment vertical="center"/>
    </xf>
    <xf numFmtId="0" fontId="8" fillId="0" borderId="3" xfId="2" applyFont="1" applyBorder="1" applyAlignment="1">
      <alignment vertical="center"/>
    </xf>
    <xf numFmtId="3" fontId="7" fillId="0" borderId="0" xfId="2" applyNumberFormat="1" applyFont="1" applyAlignment="1">
      <alignment vertical="center"/>
    </xf>
    <xf numFmtId="0" fontId="7" fillId="0" borderId="4" xfId="2" applyFont="1" applyBorder="1" applyAlignment="1">
      <alignment vertical="center"/>
    </xf>
    <xf numFmtId="0" fontId="7" fillId="0" borderId="5" xfId="2" applyFont="1" applyBorder="1" applyAlignment="1">
      <alignment vertical="center"/>
    </xf>
    <xf numFmtId="0" fontId="10" fillId="0" borderId="0" xfId="2" applyFont="1" applyAlignment="1">
      <alignment vertical="center"/>
    </xf>
    <xf numFmtId="2" fontId="7" fillId="0" borderId="1" xfId="1" applyNumberFormat="1" applyFont="1" applyBorder="1" applyAlignment="1">
      <alignment horizontal="right" vertical="center"/>
    </xf>
    <xf numFmtId="0" fontId="3" fillId="0" borderId="1" xfId="2" applyFont="1" applyBorder="1" applyAlignment="1">
      <alignment vertical="center"/>
    </xf>
    <xf numFmtId="2" fontId="7" fillId="0" borderId="0" xfId="1" applyNumberFormat="1" applyFont="1" applyBorder="1" applyAlignment="1">
      <alignment horizontal="right" vertical="center"/>
    </xf>
    <xf numFmtId="2" fontId="7" fillId="0" borderId="0" xfId="2" applyNumberFormat="1" applyFont="1" applyBorder="1" applyAlignment="1">
      <alignment horizontal="right" vertical="center"/>
    </xf>
    <xf numFmtId="4" fontId="7" fillId="0" borderId="0" xfId="2" applyNumberFormat="1" applyFont="1" applyBorder="1" applyAlignment="1">
      <alignment horizontal="right" vertical="center"/>
    </xf>
    <xf numFmtId="0" fontId="7" fillId="0" borderId="0" xfId="2" applyFont="1" applyBorder="1" applyAlignment="1">
      <alignment horizontal="right" vertical="center"/>
    </xf>
    <xf numFmtId="3" fontId="8" fillId="0" borderId="0" xfId="2" applyNumberFormat="1" applyFont="1" applyBorder="1" applyAlignment="1">
      <alignment horizontal="right" vertical="center"/>
    </xf>
    <xf numFmtId="4" fontId="8" fillId="0" borderId="0" xfId="2" applyNumberFormat="1" applyFont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2" fontId="8" fillId="0" borderId="3" xfId="1" applyNumberFormat="1" applyFont="1" applyBorder="1" applyAlignment="1">
      <alignment horizontal="right" vertical="center"/>
    </xf>
    <xf numFmtId="0" fontId="7" fillId="0" borderId="0" xfId="2" applyFont="1" applyBorder="1" applyAlignment="1"/>
    <xf numFmtId="0" fontId="5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3" fontId="7" fillId="0" borderId="0" xfId="2" applyNumberFormat="1" applyFont="1" applyBorder="1" applyAlignment="1">
      <alignment vertical="center"/>
    </xf>
    <xf numFmtId="3" fontId="8" fillId="0" borderId="0" xfId="2" applyNumberFormat="1" applyFont="1" applyBorder="1" applyAlignment="1">
      <alignment vertical="center"/>
    </xf>
    <xf numFmtId="3" fontId="8" fillId="0" borderId="0" xfId="2" applyNumberFormat="1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1" fillId="0" borderId="5" xfId="2" applyFont="1" applyBorder="1" applyAlignment="1">
      <alignment vertical="center"/>
    </xf>
    <xf numFmtId="1" fontId="12" fillId="0" borderId="0" xfId="2" applyNumberFormat="1" applyFont="1" applyAlignment="1">
      <alignment horizontal="left" vertical="center"/>
    </xf>
    <xf numFmtId="1" fontId="10" fillId="0" borderId="0" xfId="2" quotePrefix="1" applyNumberFormat="1" applyFont="1" applyAlignment="1">
      <alignment horizontal="left" vertical="center"/>
    </xf>
    <xf numFmtId="0" fontId="10" fillId="0" borderId="0" xfId="2" applyFont="1" applyAlignment="1"/>
    <xf numFmtId="0" fontId="2" fillId="2" borderId="0" xfId="2" applyFill="1"/>
    <xf numFmtId="0" fontId="3" fillId="2" borderId="0" xfId="2" applyFont="1" applyFill="1" applyAlignment="1">
      <alignment vertical="center"/>
    </xf>
    <xf numFmtId="0" fontId="6" fillId="2" borderId="0" xfId="2" applyFont="1" applyFill="1" applyAlignment="1">
      <alignment vertical="center"/>
    </xf>
    <xf numFmtId="1" fontId="5" fillId="2" borderId="0" xfId="2" applyNumberFormat="1" applyFont="1" applyFill="1" applyBorder="1" applyAlignment="1">
      <alignment vertical="center"/>
    </xf>
    <xf numFmtId="2" fontId="7" fillId="2" borderId="1" xfId="1" applyNumberFormat="1" applyFont="1" applyFill="1" applyBorder="1" applyAlignment="1">
      <alignment horizontal="right" vertical="center"/>
    </xf>
    <xf numFmtId="0" fontId="3" fillId="2" borderId="1" xfId="2" applyFont="1" applyFill="1" applyBorder="1" applyAlignment="1">
      <alignment vertical="center"/>
    </xf>
    <xf numFmtId="3" fontId="7" fillId="2" borderId="1" xfId="2" applyNumberFormat="1" applyFont="1" applyFill="1" applyBorder="1" applyAlignment="1">
      <alignment horizontal="right" vertical="center"/>
    </xf>
    <xf numFmtId="0" fontId="7" fillId="2" borderId="1" xfId="2" applyFont="1" applyFill="1" applyBorder="1" applyAlignment="1">
      <alignment vertical="center"/>
    </xf>
    <xf numFmtId="2" fontId="7" fillId="2" borderId="0" xfId="1" applyNumberFormat="1" applyFont="1" applyFill="1" applyBorder="1" applyAlignment="1">
      <alignment horizontal="right" vertical="center"/>
    </xf>
    <xf numFmtId="0" fontId="3" fillId="2" borderId="0" xfId="2" applyFont="1" applyFill="1" applyBorder="1" applyAlignment="1">
      <alignment vertical="center"/>
    </xf>
    <xf numFmtId="3" fontId="7" fillId="2" borderId="0" xfId="2" applyNumberFormat="1" applyFont="1" applyFill="1" applyBorder="1" applyAlignment="1">
      <alignment horizontal="right" vertical="center"/>
    </xf>
    <xf numFmtId="0" fontId="7" fillId="2" borderId="0" xfId="2" applyFont="1" applyFill="1" applyBorder="1" applyAlignment="1">
      <alignment vertical="center"/>
    </xf>
    <xf numFmtId="0" fontId="7" fillId="2" borderId="2" xfId="2" applyFont="1" applyFill="1" applyBorder="1" applyAlignment="1">
      <alignment vertical="center"/>
    </xf>
    <xf numFmtId="2" fontId="8" fillId="2" borderId="3" xfId="1" applyNumberFormat="1" applyFont="1" applyFill="1" applyBorder="1" applyAlignment="1">
      <alignment horizontal="right" vertical="center"/>
    </xf>
    <xf numFmtId="0" fontId="9" fillId="2" borderId="0" xfId="2" applyFont="1" applyFill="1" applyAlignment="1">
      <alignment vertical="center"/>
    </xf>
    <xf numFmtId="3" fontId="8" fillId="2" borderId="3" xfId="2" applyNumberFormat="1" applyFont="1" applyFill="1" applyBorder="1" applyAlignment="1">
      <alignment horizontal="right" vertical="center"/>
    </xf>
    <xf numFmtId="0" fontId="8" fillId="2" borderId="0" xfId="2" applyFont="1" applyFill="1" applyBorder="1" applyAlignment="1">
      <alignment vertical="center"/>
    </xf>
    <xf numFmtId="0" fontId="8" fillId="2" borderId="3" xfId="2" applyFont="1" applyFill="1" applyBorder="1" applyAlignment="1">
      <alignment vertical="center"/>
    </xf>
    <xf numFmtId="0" fontId="7" fillId="2" borderId="0" xfId="2" applyFont="1" applyFill="1" applyAlignment="1">
      <alignment vertical="center"/>
    </xf>
    <xf numFmtId="3" fontId="7" fillId="2" borderId="0" xfId="2" applyNumberFormat="1" applyFont="1" applyFill="1" applyAlignment="1">
      <alignment vertical="center"/>
    </xf>
    <xf numFmtId="0" fontId="7" fillId="2" borderId="4" xfId="2" applyFont="1" applyFill="1" applyBorder="1" applyAlignment="1">
      <alignment vertical="center"/>
    </xf>
    <xf numFmtId="0" fontId="7" fillId="2" borderId="5" xfId="2" applyFont="1" applyFill="1" applyBorder="1" applyAlignment="1">
      <alignment vertical="center"/>
    </xf>
    <xf numFmtId="0" fontId="10" fillId="2" borderId="0" xfId="2" applyFont="1" applyFill="1" applyAlignment="1">
      <alignment vertical="center"/>
    </xf>
    <xf numFmtId="3" fontId="8" fillId="2" borderId="0" xfId="2" applyNumberFormat="1" applyFont="1" applyFill="1" applyBorder="1" applyAlignment="1">
      <alignment horizontal="right" vertical="center"/>
    </xf>
    <xf numFmtId="2" fontId="7" fillId="2" borderId="0" xfId="2" applyNumberFormat="1" applyFont="1" applyFill="1" applyAlignment="1">
      <alignment vertical="center"/>
    </xf>
    <xf numFmtId="0" fontId="7" fillId="2" borderId="0" xfId="2" applyFont="1" applyFill="1" applyBorder="1" applyAlignment="1"/>
    <xf numFmtId="2" fontId="7" fillId="2" borderId="4" xfId="2" applyNumberFormat="1" applyFont="1" applyFill="1" applyBorder="1" applyAlignment="1">
      <alignment vertical="center"/>
    </xf>
    <xf numFmtId="2" fontId="3" fillId="2" borderId="0" xfId="2" applyNumberFormat="1" applyFont="1" applyFill="1" applyAlignment="1">
      <alignment vertical="center"/>
    </xf>
  </cellXfs>
  <cellStyles count="3">
    <cellStyle name="Normal" xfId="0" builtinId="0"/>
    <cellStyle name="Normal 2" xfId="2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228600</xdr:colOff>
      <xdr:row>0</xdr:row>
      <xdr:rowOff>914400</xdr:rowOff>
    </xdr:to>
    <xdr:pic>
      <xdr:nvPicPr>
        <xdr:cNvPr id="2" name="Picture 11" descr="notas-prensa-SEP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0363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171450</xdr:colOff>
      <xdr:row>0</xdr:row>
      <xdr:rowOff>666750</xdr:rowOff>
    </xdr:to>
    <xdr:pic>
      <xdr:nvPicPr>
        <xdr:cNvPr id="2" name="Picture 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3154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showGridLines="0" tabSelected="1" zoomScaleNormal="100" workbookViewId="0">
      <selection activeCell="A3" sqref="A3"/>
    </sheetView>
  </sheetViews>
  <sheetFormatPr baseColWidth="10" defaultColWidth="10.85546875" defaultRowHeight="15"/>
  <cols>
    <col min="1" max="1" width="22.7109375" style="1" customWidth="1"/>
    <col min="2" max="2" width="0.85546875" style="1" customWidth="1"/>
    <col min="3" max="3" width="9.28515625" style="1" customWidth="1"/>
    <col min="4" max="4" width="0.85546875" style="1" customWidth="1"/>
    <col min="5" max="5" width="9.28515625" style="1" customWidth="1"/>
    <col min="6" max="6" width="0.85546875" style="1" customWidth="1"/>
    <col min="7" max="7" width="9.28515625" style="1" customWidth="1"/>
    <col min="8" max="8" width="0.85546875" style="1" customWidth="1"/>
    <col min="9" max="9" width="9.28515625" style="1" customWidth="1"/>
    <col min="10" max="10" width="0.85546875" style="1" customWidth="1"/>
    <col min="11" max="11" width="8.7109375" style="1" customWidth="1"/>
    <col min="12" max="12" width="0.85546875" style="1" customWidth="1"/>
    <col min="13" max="13" width="8.85546875" style="1" customWidth="1"/>
    <col min="14" max="14" width="0.85546875" style="1" customWidth="1"/>
    <col min="15" max="15" width="7.85546875" style="1" bestFit="1" customWidth="1"/>
    <col min="16" max="16" width="0.85546875" style="1" customWidth="1"/>
    <col min="17" max="17" width="22.7109375" customWidth="1"/>
    <col min="18" max="18" width="0.85546875" customWidth="1"/>
    <col min="19" max="19" width="9.28515625" customWidth="1"/>
    <col min="20" max="20" width="0.85546875" customWidth="1"/>
    <col min="21" max="21" width="9.28515625" customWidth="1"/>
    <col min="23" max="16384" width="10.85546875" style="1"/>
  </cols>
  <sheetData>
    <row r="1" spans="1:16" customFormat="1" ht="93.75" customHeight="1">
      <c r="A1" s="44" t="s">
        <v>38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customFormat="1" ht="23.1" customHeight="1">
      <c r="A2" s="22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customFormat="1" ht="20.85" customHeight="1">
      <c r="A3" s="43" t="s">
        <v>36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customFormat="1" ht="20.85" customHeight="1">
      <c r="A4" s="42" t="s">
        <v>35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customFormat="1" ht="21.9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customFormat="1" ht="19.5" customHeight="1" thickBot="1">
      <c r="A6" s="22" t="s">
        <v>34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customFormat="1">
      <c r="A7" s="21"/>
      <c r="B7" s="41"/>
      <c r="C7" s="20" t="s">
        <v>14</v>
      </c>
      <c r="D7" s="20"/>
      <c r="E7" s="20"/>
      <c r="F7" s="41"/>
      <c r="G7" s="20" t="s">
        <v>13</v>
      </c>
      <c r="H7" s="20"/>
      <c r="I7" s="20"/>
      <c r="J7" s="8"/>
      <c r="K7" s="8"/>
      <c r="L7" s="8"/>
      <c r="M7" s="8"/>
      <c r="N7" s="33"/>
      <c r="O7" s="33"/>
      <c r="P7" s="6"/>
    </row>
    <row r="8" spans="1:16" customFormat="1" ht="12.4" customHeight="1">
      <c r="A8" s="40"/>
      <c r="B8" s="40"/>
      <c r="C8" s="19" t="s">
        <v>12</v>
      </c>
      <c r="D8" s="12"/>
      <c r="E8" s="12" t="s">
        <v>11</v>
      </c>
      <c r="F8" s="40"/>
      <c r="G8" s="19" t="s">
        <v>12</v>
      </c>
      <c r="H8" s="12"/>
      <c r="I8" s="12" t="s">
        <v>11</v>
      </c>
      <c r="J8" s="8"/>
      <c r="K8" s="8"/>
      <c r="L8" s="6"/>
      <c r="M8" s="8"/>
      <c r="N8" s="8"/>
      <c r="O8" s="8"/>
      <c r="P8" s="1"/>
    </row>
    <row r="9" spans="1:16" customFormat="1" ht="12.4" customHeight="1">
      <c r="A9" s="40"/>
      <c r="B9" s="40"/>
      <c r="C9" s="12" t="s">
        <v>10</v>
      </c>
      <c r="D9" s="12"/>
      <c r="E9" s="12" t="s">
        <v>9</v>
      </c>
      <c r="F9" s="40"/>
      <c r="G9" s="12" t="s">
        <v>10</v>
      </c>
      <c r="H9" s="12"/>
      <c r="I9" s="12" t="s">
        <v>9</v>
      </c>
      <c r="J9" s="8"/>
      <c r="K9" s="8"/>
      <c r="L9" s="6"/>
      <c r="M9" s="8"/>
      <c r="N9" s="8"/>
      <c r="O9" s="6"/>
      <c r="P9" s="1"/>
    </row>
    <row r="10" spans="1:16" customFormat="1" ht="13.9" customHeight="1">
      <c r="A10" s="18" t="s">
        <v>8</v>
      </c>
      <c r="B10" s="39"/>
      <c r="C10" s="16">
        <v>7277575</v>
      </c>
      <c r="D10" s="38"/>
      <c r="E10" s="32">
        <v>4.3600000000000003</v>
      </c>
      <c r="F10" s="39"/>
      <c r="G10" s="16">
        <v>116790699</v>
      </c>
      <c r="H10" s="38"/>
      <c r="I10" s="32">
        <v>1.75</v>
      </c>
      <c r="J10" s="29"/>
      <c r="K10" s="29"/>
      <c r="L10" s="37"/>
      <c r="M10" s="29"/>
      <c r="N10" s="29"/>
      <c r="O10" s="30"/>
      <c r="P10" s="1"/>
    </row>
    <row r="11" spans="1:16" customFormat="1" ht="13.9" customHeight="1">
      <c r="A11" s="13" t="s">
        <v>33</v>
      </c>
      <c r="B11" s="12"/>
      <c r="C11" s="11">
        <v>4549899</v>
      </c>
      <c r="D11" s="11"/>
      <c r="E11" s="25">
        <v>3.58</v>
      </c>
      <c r="F11" s="12"/>
      <c r="G11" s="11">
        <v>78405879</v>
      </c>
      <c r="H11" s="11"/>
      <c r="I11" s="25">
        <v>0.67</v>
      </c>
      <c r="J11" s="11"/>
      <c r="K11" s="11"/>
      <c r="L11" s="36"/>
      <c r="M11" s="11"/>
      <c r="N11" s="11"/>
      <c r="O11" s="27"/>
      <c r="P11" s="1"/>
    </row>
    <row r="12" spans="1:16" customFormat="1" ht="14.25" customHeight="1">
      <c r="A12" s="9" t="s">
        <v>32</v>
      </c>
      <c r="B12" s="9"/>
      <c r="C12" s="7">
        <v>2727676</v>
      </c>
      <c r="D12" s="7"/>
      <c r="E12" s="23">
        <v>5.68</v>
      </c>
      <c r="F12" s="9"/>
      <c r="G12" s="7">
        <v>38384820</v>
      </c>
      <c r="H12" s="7"/>
      <c r="I12" s="23">
        <v>4.04</v>
      </c>
      <c r="J12" s="11"/>
      <c r="K12" s="11"/>
      <c r="L12" s="36"/>
      <c r="M12" s="11"/>
      <c r="N12" s="11"/>
      <c r="O12" s="27"/>
      <c r="P12" s="1"/>
    </row>
    <row r="13" spans="1:16" customFormat="1">
      <c r="A13" s="35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</row>
    <row r="14" spans="1:16" customForma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</row>
    <row r="15" spans="1:16" customFormat="1" ht="19.5" customHeight="1" thickBot="1">
      <c r="A15" s="22" t="s">
        <v>31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customFormat="1" ht="13.9" customHeight="1">
      <c r="A16" s="21"/>
      <c r="B16" s="21"/>
      <c r="C16" s="20" t="s">
        <v>14</v>
      </c>
      <c r="D16" s="20"/>
      <c r="E16" s="20"/>
      <c r="F16" s="21"/>
      <c r="G16" s="20" t="s">
        <v>13</v>
      </c>
      <c r="H16" s="20"/>
      <c r="I16" s="20"/>
      <c r="J16" s="33"/>
      <c r="K16" s="33"/>
      <c r="L16" s="33"/>
      <c r="M16" s="33"/>
      <c r="N16" s="33"/>
      <c r="O16" s="33"/>
      <c r="P16" s="1"/>
    </row>
    <row r="17" spans="1:15" ht="12.4" customHeight="1">
      <c r="A17" s="12"/>
      <c r="B17" s="12"/>
      <c r="C17" s="19" t="s">
        <v>12</v>
      </c>
      <c r="D17" s="12"/>
      <c r="E17" s="12" t="s">
        <v>11</v>
      </c>
      <c r="F17" s="12"/>
      <c r="G17" s="19" t="s">
        <v>12</v>
      </c>
      <c r="H17" s="12"/>
      <c r="I17" s="12" t="s">
        <v>11</v>
      </c>
      <c r="J17" s="8"/>
      <c r="K17" s="8"/>
      <c r="L17" s="8"/>
      <c r="M17" s="8"/>
      <c r="N17" s="8"/>
      <c r="O17" s="8"/>
    </row>
    <row r="18" spans="1:15" ht="12.4" customHeight="1">
      <c r="A18" s="12"/>
      <c r="B18" s="12"/>
      <c r="C18" s="12" t="s">
        <v>10</v>
      </c>
      <c r="D18" s="12"/>
      <c r="E18" s="12" t="s">
        <v>9</v>
      </c>
      <c r="F18" s="12"/>
      <c r="G18" s="12" t="s">
        <v>10</v>
      </c>
      <c r="H18" s="12"/>
      <c r="I18" s="12" t="s">
        <v>9</v>
      </c>
      <c r="J18" s="8"/>
      <c r="K18" s="8"/>
      <c r="L18" s="8"/>
      <c r="M18" s="8"/>
      <c r="N18" s="8"/>
      <c r="O18" s="8"/>
    </row>
    <row r="19" spans="1:15" ht="13.9" customHeight="1">
      <c r="A19" s="18" t="s">
        <v>8</v>
      </c>
      <c r="B19" s="17"/>
      <c r="C19" s="16">
        <f>C11</f>
        <v>4549899</v>
      </c>
      <c r="D19" s="15"/>
      <c r="E19" s="32">
        <f>E11</f>
        <v>3.58</v>
      </c>
      <c r="F19" s="17"/>
      <c r="G19" s="16">
        <f>G11</f>
        <v>78405879</v>
      </c>
      <c r="H19" s="15"/>
      <c r="I19" s="32">
        <f>I11</f>
        <v>0.67</v>
      </c>
      <c r="J19" s="31"/>
      <c r="K19" s="30"/>
      <c r="L19" s="31"/>
      <c r="M19" s="30"/>
      <c r="N19" s="30"/>
      <c r="O19" s="29"/>
    </row>
    <row r="20" spans="1:15" ht="12.75" customHeight="1">
      <c r="A20" s="13" t="s">
        <v>30</v>
      </c>
      <c r="B20" s="8"/>
      <c r="C20" s="11">
        <v>574838</v>
      </c>
      <c r="D20" s="6"/>
      <c r="E20" s="25">
        <v>-3.01</v>
      </c>
      <c r="F20" s="8"/>
      <c r="G20" s="11">
        <v>10881028</v>
      </c>
      <c r="H20" s="6"/>
      <c r="I20" s="25">
        <v>-4.6900000000000004</v>
      </c>
      <c r="J20" s="28"/>
      <c r="K20" s="27"/>
      <c r="L20" s="28"/>
      <c r="M20" s="27"/>
      <c r="N20" s="27"/>
      <c r="O20" s="11"/>
    </row>
    <row r="21" spans="1:15" ht="12.75" customHeight="1">
      <c r="A21" s="12" t="s">
        <v>29</v>
      </c>
      <c r="B21" s="8"/>
      <c r="C21" s="11">
        <v>138853</v>
      </c>
      <c r="D21" s="6"/>
      <c r="E21" s="25">
        <v>4.53</v>
      </c>
      <c r="F21" s="8"/>
      <c r="G21" s="11">
        <v>2385673</v>
      </c>
      <c r="H21" s="6"/>
      <c r="I21" s="25">
        <v>1.43</v>
      </c>
      <c r="J21" s="28"/>
      <c r="K21" s="27"/>
      <c r="L21" s="28"/>
      <c r="M21" s="27"/>
      <c r="N21" s="27"/>
      <c r="O21" s="11"/>
    </row>
    <row r="22" spans="1:15" ht="12.75" customHeight="1">
      <c r="A22" s="12" t="s">
        <v>28</v>
      </c>
      <c r="B22" s="8"/>
      <c r="C22" s="11">
        <v>480741</v>
      </c>
      <c r="D22" s="6"/>
      <c r="E22" s="25">
        <v>-10.39</v>
      </c>
      <c r="F22" s="8"/>
      <c r="G22" s="11">
        <v>10786947</v>
      </c>
      <c r="H22" s="6"/>
      <c r="I22" s="25">
        <v>0.67</v>
      </c>
      <c r="J22" s="28"/>
      <c r="K22" s="27"/>
      <c r="L22" s="28"/>
      <c r="M22" s="27"/>
      <c r="N22" s="27"/>
      <c r="O22" s="11"/>
    </row>
    <row r="23" spans="1:15" ht="12.75" customHeight="1">
      <c r="A23" s="12" t="s">
        <v>27</v>
      </c>
      <c r="B23" s="8"/>
      <c r="C23" s="11">
        <v>85377</v>
      </c>
      <c r="D23" s="6"/>
      <c r="E23" s="25">
        <v>-10.72</v>
      </c>
      <c r="F23" s="8"/>
      <c r="G23" s="11">
        <v>1955243</v>
      </c>
      <c r="H23" s="6"/>
      <c r="I23" s="25">
        <v>-0.41</v>
      </c>
      <c r="J23" s="28"/>
      <c r="K23" s="27"/>
      <c r="L23" s="28"/>
      <c r="M23" s="27"/>
      <c r="N23" s="27"/>
      <c r="O23" s="11"/>
    </row>
    <row r="24" spans="1:15" ht="12.75" customHeight="1">
      <c r="A24" s="9" t="s">
        <v>26</v>
      </c>
      <c r="B24" s="8"/>
      <c r="C24" s="7">
        <v>288596</v>
      </c>
      <c r="D24" s="6"/>
      <c r="E24" s="23">
        <v>12.95</v>
      </c>
      <c r="F24" s="8"/>
      <c r="G24" s="7">
        <v>4082249</v>
      </c>
      <c r="H24" s="6"/>
      <c r="I24" s="23">
        <v>3.05</v>
      </c>
      <c r="J24" s="28"/>
      <c r="K24" s="27"/>
      <c r="L24" s="28"/>
      <c r="M24" s="27"/>
      <c r="N24" s="27"/>
      <c r="O24" s="11"/>
    </row>
    <row r="25" spans="1:15" ht="12.75" customHeight="1">
      <c r="A25" s="8" t="s">
        <v>25</v>
      </c>
      <c r="B25" s="8"/>
      <c r="C25" s="11">
        <v>165472</v>
      </c>
      <c r="D25" s="6"/>
      <c r="E25" s="25">
        <v>-0.03</v>
      </c>
      <c r="F25" s="8"/>
      <c r="G25" s="11">
        <v>3694379</v>
      </c>
      <c r="H25" s="6"/>
      <c r="I25" s="25">
        <v>3.48</v>
      </c>
      <c r="J25" s="28"/>
      <c r="K25" s="27"/>
      <c r="L25" s="28"/>
      <c r="M25" s="27"/>
      <c r="N25" s="27"/>
      <c r="O25" s="11"/>
    </row>
    <row r="26" spans="1:15" ht="12.75" customHeight="1">
      <c r="A26" s="8" t="s">
        <v>24</v>
      </c>
      <c r="B26" s="8"/>
      <c r="C26" s="11">
        <v>410924</v>
      </c>
      <c r="D26" s="6"/>
      <c r="E26" s="25">
        <v>-5.71</v>
      </c>
      <c r="F26" s="8"/>
      <c r="G26" s="11">
        <v>5405249</v>
      </c>
      <c r="H26" s="6"/>
      <c r="I26" s="25">
        <v>-0.45</v>
      </c>
      <c r="J26" s="28"/>
      <c r="K26" s="27"/>
      <c r="L26" s="28"/>
      <c r="M26" s="27"/>
      <c r="N26" s="27"/>
      <c r="O26" s="11"/>
    </row>
    <row r="27" spans="1:15" ht="12.75" customHeight="1">
      <c r="A27" s="8" t="s">
        <v>23</v>
      </c>
      <c r="B27" s="8"/>
      <c r="C27" s="11">
        <v>159431</v>
      </c>
      <c r="D27" s="6"/>
      <c r="E27" s="25">
        <v>18.02</v>
      </c>
      <c r="F27" s="8"/>
      <c r="G27" s="11">
        <v>2200001</v>
      </c>
      <c r="H27" s="6"/>
      <c r="I27" s="25">
        <v>10.25</v>
      </c>
      <c r="J27" s="28"/>
      <c r="K27" s="27"/>
      <c r="L27" s="28"/>
      <c r="M27" s="27"/>
      <c r="N27" s="27"/>
      <c r="O27" s="11"/>
    </row>
    <row r="28" spans="1:15" ht="12.75" customHeight="1">
      <c r="A28" s="8" t="s">
        <v>22</v>
      </c>
      <c r="B28" s="8"/>
      <c r="C28" s="11">
        <v>936856</v>
      </c>
      <c r="D28" s="6"/>
      <c r="E28" s="25">
        <v>2.82</v>
      </c>
      <c r="F28" s="8"/>
      <c r="G28" s="11">
        <v>17641029</v>
      </c>
      <c r="H28" s="6"/>
      <c r="I28" s="25">
        <v>-1.96</v>
      </c>
      <c r="J28" s="28"/>
      <c r="K28" s="27"/>
      <c r="L28" s="28"/>
      <c r="M28" s="27"/>
      <c r="N28" s="27"/>
      <c r="O28" s="11"/>
    </row>
    <row r="29" spans="1:15" ht="12.75" customHeight="1">
      <c r="A29" s="9" t="s">
        <v>21</v>
      </c>
      <c r="B29" s="8"/>
      <c r="C29" s="7">
        <v>53847</v>
      </c>
      <c r="D29" s="6"/>
      <c r="E29" s="23">
        <v>3.77</v>
      </c>
      <c r="F29" s="8"/>
      <c r="G29" s="7">
        <v>1161963</v>
      </c>
      <c r="H29" s="6"/>
      <c r="I29" s="23">
        <v>5.78</v>
      </c>
      <c r="J29" s="26"/>
      <c r="K29" s="26"/>
      <c r="L29" s="26"/>
      <c r="M29" s="26"/>
      <c r="N29" s="26"/>
      <c r="O29" s="26"/>
    </row>
    <row r="30" spans="1:15" ht="12.75" customHeight="1">
      <c r="A30" s="8" t="s">
        <v>20</v>
      </c>
      <c r="B30" s="8"/>
      <c r="C30" s="11">
        <v>106939</v>
      </c>
      <c r="D30" s="6"/>
      <c r="E30" s="25">
        <v>1.46</v>
      </c>
      <c r="F30" s="8"/>
      <c r="G30" s="11">
        <v>1789067</v>
      </c>
      <c r="H30" s="6"/>
      <c r="I30" s="25">
        <v>-8.93</v>
      </c>
    </row>
    <row r="31" spans="1:15" ht="12.75" customHeight="1">
      <c r="A31" s="8" t="s">
        <v>19</v>
      </c>
      <c r="B31" s="8"/>
      <c r="C31" s="11">
        <v>368899</v>
      </c>
      <c r="D31" s="6"/>
      <c r="E31" s="25">
        <v>10.94</v>
      </c>
      <c r="F31" s="8"/>
      <c r="G31" s="11">
        <v>5635573</v>
      </c>
      <c r="H31" s="6"/>
      <c r="I31" s="25">
        <v>6.57</v>
      </c>
    </row>
    <row r="32" spans="1:15" ht="12.75" customHeight="1">
      <c r="A32" s="8" t="s">
        <v>18</v>
      </c>
      <c r="B32" s="8"/>
      <c r="C32" s="11">
        <v>187153</v>
      </c>
      <c r="D32" s="6"/>
      <c r="E32" s="25">
        <v>21.32</v>
      </c>
      <c r="F32" s="8"/>
      <c r="G32" s="11">
        <v>2782418</v>
      </c>
      <c r="H32" s="6"/>
      <c r="I32" s="25">
        <v>10.9</v>
      </c>
    </row>
    <row r="33" spans="1:9" ht="12.75" customHeight="1">
      <c r="A33" s="8" t="s">
        <v>17</v>
      </c>
      <c r="B33" s="8"/>
      <c r="C33" s="11">
        <v>226615</v>
      </c>
      <c r="D33" s="6"/>
      <c r="E33" s="25">
        <v>8.27</v>
      </c>
      <c r="F33" s="8"/>
      <c r="G33" s="11">
        <v>3213667</v>
      </c>
      <c r="H33" s="6"/>
      <c r="I33" s="25">
        <v>5.82</v>
      </c>
    </row>
    <row r="34" spans="1:9" ht="12.75" customHeight="1">
      <c r="A34" s="9" t="s">
        <v>16</v>
      </c>
      <c r="B34" s="9"/>
      <c r="C34" s="7">
        <v>365357</v>
      </c>
      <c r="D34" s="24"/>
      <c r="E34" s="23">
        <v>31.23</v>
      </c>
      <c r="F34" s="9"/>
      <c r="G34" s="7">
        <v>4791393</v>
      </c>
      <c r="H34" s="24"/>
      <c r="I34" s="23">
        <v>4.37</v>
      </c>
    </row>
    <row r="35" spans="1:9">
      <c r="A35" s="8"/>
      <c r="B35" s="8"/>
      <c r="C35" s="11"/>
      <c r="D35" s="6"/>
      <c r="E35" s="11"/>
      <c r="F35" s="8"/>
      <c r="G35" s="11"/>
      <c r="H35" s="6"/>
      <c r="I35" s="11"/>
    </row>
    <row r="36" spans="1:9">
      <c r="A36" s="4"/>
    </row>
    <row r="37" spans="1:9" ht="19.5" customHeight="1" thickBot="1">
      <c r="A37" s="22" t="s">
        <v>15</v>
      </c>
    </row>
    <row r="38" spans="1:9" ht="12" customHeight="1">
      <c r="A38" s="21"/>
      <c r="B38" s="21"/>
      <c r="C38" s="20" t="s">
        <v>14</v>
      </c>
      <c r="D38" s="20"/>
      <c r="E38" s="20"/>
      <c r="F38" s="21"/>
      <c r="G38" s="20" t="s">
        <v>13</v>
      </c>
      <c r="H38" s="20"/>
      <c r="I38" s="20"/>
    </row>
    <row r="39" spans="1:9" ht="12" customHeight="1">
      <c r="A39" s="12"/>
      <c r="B39" s="12"/>
      <c r="C39" s="19" t="s">
        <v>12</v>
      </c>
      <c r="D39" s="12"/>
      <c r="E39" s="12" t="s">
        <v>11</v>
      </c>
      <c r="F39" s="12"/>
      <c r="G39" s="19" t="s">
        <v>12</v>
      </c>
      <c r="H39" s="12"/>
      <c r="I39" s="12" t="s">
        <v>11</v>
      </c>
    </row>
    <row r="40" spans="1:9" ht="12" customHeight="1">
      <c r="A40" s="12"/>
      <c r="B40" s="12"/>
      <c r="C40" s="12" t="s">
        <v>10</v>
      </c>
      <c r="D40" s="12"/>
      <c r="E40" s="12" t="s">
        <v>9</v>
      </c>
      <c r="F40" s="12"/>
      <c r="G40" s="12" t="s">
        <v>10</v>
      </c>
      <c r="H40" s="12"/>
      <c r="I40" s="12" t="s">
        <v>9</v>
      </c>
    </row>
    <row r="41" spans="1:9" ht="12" customHeight="1">
      <c r="A41" s="18" t="s">
        <v>8</v>
      </c>
      <c r="B41" s="17"/>
      <c r="C41" s="16">
        <f>C19</f>
        <v>4549899</v>
      </c>
      <c r="D41" s="15"/>
      <c r="E41" s="14">
        <f>E19</f>
        <v>3.58</v>
      </c>
      <c r="F41" s="17"/>
      <c r="G41" s="16">
        <f>G19</f>
        <v>78405879</v>
      </c>
      <c r="H41" s="15"/>
      <c r="I41" s="14">
        <f>I19</f>
        <v>0.67</v>
      </c>
    </row>
    <row r="42" spans="1:9" ht="12" customHeight="1">
      <c r="A42" s="13" t="s">
        <v>7</v>
      </c>
      <c r="B42" s="8"/>
      <c r="C42" s="11">
        <v>606835</v>
      </c>
      <c r="D42" s="6"/>
      <c r="E42" s="10">
        <v>6.53</v>
      </c>
      <c r="F42" s="8"/>
      <c r="G42" s="11">
        <v>11140144</v>
      </c>
      <c r="H42" s="6"/>
      <c r="I42" s="10">
        <v>1.2</v>
      </c>
    </row>
    <row r="43" spans="1:9" ht="12" customHeight="1">
      <c r="A43" s="12" t="s">
        <v>6</v>
      </c>
      <c r="B43" s="8"/>
      <c r="C43" s="11">
        <v>188168</v>
      </c>
      <c r="D43" s="6"/>
      <c r="E43" s="10">
        <v>6.05</v>
      </c>
      <c r="F43" s="8"/>
      <c r="G43" s="11">
        <v>13672989</v>
      </c>
      <c r="H43" s="6"/>
      <c r="I43" s="10">
        <v>-0.15</v>
      </c>
    </row>
    <row r="44" spans="1:9" ht="12" customHeight="1">
      <c r="A44" s="12" t="s">
        <v>5</v>
      </c>
      <c r="B44" s="8"/>
      <c r="C44" s="11">
        <v>1184490</v>
      </c>
      <c r="D44" s="6"/>
      <c r="E44" s="10">
        <v>-4.47</v>
      </c>
      <c r="F44" s="8"/>
      <c r="G44" s="11">
        <v>12495666</v>
      </c>
      <c r="H44" s="6"/>
      <c r="I44" s="10">
        <v>-3.57</v>
      </c>
    </row>
    <row r="45" spans="1:9" ht="12" customHeight="1">
      <c r="A45" s="12" t="s">
        <v>4</v>
      </c>
      <c r="B45" s="8"/>
      <c r="C45" s="11">
        <v>1040713</v>
      </c>
      <c r="D45" s="6"/>
      <c r="E45" s="10">
        <v>6.04</v>
      </c>
      <c r="F45" s="8"/>
      <c r="G45" s="11">
        <v>18145997</v>
      </c>
      <c r="H45" s="6"/>
      <c r="I45" s="10">
        <v>-0.82</v>
      </c>
    </row>
    <row r="46" spans="1:9" ht="12" customHeight="1">
      <c r="A46" s="9" t="s">
        <v>3</v>
      </c>
      <c r="B46" s="8"/>
      <c r="C46" s="7">
        <v>499558</v>
      </c>
      <c r="D46" s="6"/>
      <c r="E46" s="5">
        <v>10.52</v>
      </c>
      <c r="F46" s="8"/>
      <c r="G46" s="7">
        <v>8777959</v>
      </c>
      <c r="H46" s="6"/>
      <c r="I46" s="5">
        <v>2.96</v>
      </c>
    </row>
    <row r="47" spans="1:9" ht="12" customHeight="1">
      <c r="A47" s="12" t="s">
        <v>2</v>
      </c>
      <c r="B47" s="8"/>
      <c r="C47" s="11">
        <v>603967</v>
      </c>
      <c r="D47" s="6"/>
      <c r="E47" s="10">
        <v>13.01</v>
      </c>
      <c r="F47" s="8"/>
      <c r="G47" s="11">
        <v>6596181</v>
      </c>
      <c r="H47" s="6"/>
      <c r="I47" s="10">
        <v>5.99</v>
      </c>
    </row>
    <row r="48" spans="1:9" ht="12" customHeight="1">
      <c r="A48" s="9" t="s">
        <v>1</v>
      </c>
      <c r="B48" s="8"/>
      <c r="C48" s="7">
        <v>426168</v>
      </c>
      <c r="D48" s="6"/>
      <c r="E48" s="5">
        <v>-2.65</v>
      </c>
      <c r="F48" s="8"/>
      <c r="G48" s="7">
        <v>7576943</v>
      </c>
      <c r="H48" s="6"/>
      <c r="I48" s="5">
        <v>5.49</v>
      </c>
    </row>
    <row r="50" spans="1:22">
      <c r="A50" s="4" t="str">
        <f>CONCATENATE("FRONTUR (ANEXO DE TABLAS) - ",UPPER(A3),"   (1/2)")</f>
        <v>FRONTUR (ANEXO DE TABLAS) - NOVIEMBRE 2018   (1/2)</v>
      </c>
    </row>
    <row r="51" spans="1:22" s="2" customFormat="1">
      <c r="A51" s="3" t="s">
        <v>0</v>
      </c>
      <c r="Q51"/>
      <c r="R51"/>
      <c r="S51"/>
      <c r="T51"/>
      <c r="U51"/>
      <c r="V51"/>
    </row>
  </sheetData>
  <pageMargins left="0.19685039370078741" right="0.19685039370078741" top="0.19685039370078741" bottom="0.19685039370078741" header="0" footer="0"/>
  <pageSetup paperSize="9"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Z63"/>
  <sheetViews>
    <sheetView showGridLines="0" zoomScaleNormal="100" zoomScaleSheetLayoutView="100" workbookViewId="0">
      <selection activeCell="E43" sqref="E43"/>
    </sheetView>
  </sheetViews>
  <sheetFormatPr baseColWidth="10" defaultRowHeight="12.75"/>
  <cols>
    <col min="1" max="1" width="11.42578125" style="45"/>
    <col min="2" max="2" width="0.85546875" style="45" customWidth="1"/>
    <col min="3" max="3" width="9.28515625" style="45" customWidth="1"/>
    <col min="4" max="4" width="0.85546875" style="45" customWidth="1"/>
    <col min="5" max="5" width="9.28515625" style="45" customWidth="1"/>
    <col min="6" max="6" width="0.85546875" style="45" customWidth="1"/>
    <col min="7" max="7" width="9.28515625" style="45" customWidth="1"/>
    <col min="8" max="8" width="0.85546875" style="45" customWidth="1"/>
    <col min="9" max="9" width="9.28515625" style="45" customWidth="1"/>
    <col min="10" max="16384" width="11.42578125" style="45"/>
  </cols>
  <sheetData>
    <row r="1" spans="1:208" ht="78" customHeight="1"/>
    <row r="2" spans="1:208" s="46" customFormat="1" ht="19.5" customHeight="1">
      <c r="A2" s="67" t="s">
        <v>68</v>
      </c>
    </row>
    <row r="3" spans="1:208" s="46" customFormat="1" ht="19.5" customHeight="1" thickBot="1">
      <c r="A3" s="67" t="s">
        <v>67</v>
      </c>
    </row>
    <row r="4" spans="1:208" s="46" customFormat="1">
      <c r="A4" s="66"/>
      <c r="B4" s="66"/>
      <c r="C4" s="65" t="s">
        <v>14</v>
      </c>
      <c r="D4" s="65"/>
      <c r="E4" s="65"/>
      <c r="F4" s="66"/>
      <c r="G4" s="20" t="s">
        <v>13</v>
      </c>
      <c r="H4" s="65"/>
      <c r="I4" s="65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70"/>
      <c r="CW4" s="70"/>
      <c r="CX4" s="70"/>
      <c r="CY4" s="70"/>
      <c r="CZ4" s="70"/>
      <c r="DA4" s="70"/>
      <c r="DB4" s="70"/>
      <c r="DC4" s="70"/>
      <c r="DD4" s="70"/>
      <c r="DE4" s="70"/>
      <c r="DF4" s="70"/>
      <c r="DG4" s="70"/>
      <c r="DH4" s="70"/>
      <c r="DI4" s="70"/>
      <c r="DJ4" s="70"/>
      <c r="DK4" s="70"/>
      <c r="DL4" s="70"/>
      <c r="DM4" s="70"/>
      <c r="DN4" s="70"/>
      <c r="DO4" s="70"/>
      <c r="DP4" s="70"/>
      <c r="DQ4" s="70"/>
      <c r="DR4" s="70"/>
      <c r="DS4" s="70"/>
      <c r="DT4" s="70"/>
      <c r="DU4" s="70"/>
      <c r="DV4" s="70"/>
      <c r="DW4" s="70"/>
      <c r="DX4" s="70"/>
      <c r="DY4" s="70"/>
      <c r="DZ4" s="70"/>
      <c r="EA4" s="70"/>
      <c r="EB4" s="70"/>
      <c r="EC4" s="70"/>
      <c r="ED4" s="70"/>
      <c r="EE4" s="70"/>
      <c r="EF4" s="70"/>
      <c r="EG4" s="70"/>
      <c r="EH4" s="70"/>
      <c r="EI4" s="70"/>
      <c r="EJ4" s="70"/>
      <c r="EK4" s="70"/>
      <c r="EL4" s="70"/>
      <c r="EM4" s="70"/>
      <c r="EN4" s="70"/>
      <c r="EO4" s="70"/>
      <c r="EP4" s="70"/>
      <c r="EQ4" s="70"/>
      <c r="ER4" s="70"/>
      <c r="ES4" s="70"/>
      <c r="ET4" s="70"/>
      <c r="EU4" s="70"/>
      <c r="EV4" s="70"/>
      <c r="EW4" s="70"/>
      <c r="EX4" s="70"/>
      <c r="EY4" s="70"/>
      <c r="EZ4" s="70"/>
      <c r="FA4" s="70"/>
      <c r="FB4" s="70"/>
      <c r="FC4" s="70"/>
      <c r="FD4" s="70"/>
      <c r="FE4" s="70"/>
      <c r="FF4" s="70"/>
      <c r="FG4" s="70"/>
      <c r="FH4" s="70"/>
      <c r="FI4" s="70"/>
      <c r="FJ4" s="70"/>
      <c r="FK4" s="70"/>
      <c r="FL4" s="70"/>
      <c r="FM4" s="70"/>
      <c r="FN4" s="70"/>
      <c r="FO4" s="70"/>
      <c r="FP4" s="70"/>
      <c r="FQ4" s="70"/>
      <c r="FR4" s="70"/>
      <c r="FS4" s="70"/>
      <c r="FT4" s="70"/>
      <c r="FU4" s="70"/>
      <c r="FV4" s="70"/>
      <c r="FW4" s="70"/>
      <c r="FX4" s="70"/>
      <c r="FY4" s="70"/>
      <c r="FZ4" s="70"/>
      <c r="GA4" s="70"/>
      <c r="GB4" s="70"/>
      <c r="GC4" s="70"/>
      <c r="GD4" s="70"/>
      <c r="GE4" s="70"/>
      <c r="GF4" s="70"/>
      <c r="GG4" s="70"/>
      <c r="GH4" s="70"/>
      <c r="GI4" s="70"/>
      <c r="GJ4" s="70"/>
      <c r="GK4" s="70"/>
      <c r="GL4" s="70"/>
      <c r="GM4" s="70"/>
      <c r="GN4" s="70"/>
      <c r="GO4" s="70"/>
      <c r="GP4" s="70"/>
      <c r="GQ4" s="70"/>
      <c r="GR4" s="70"/>
      <c r="GS4" s="70"/>
      <c r="GT4" s="70"/>
      <c r="GU4" s="70"/>
      <c r="GV4" s="70"/>
      <c r="GW4" s="70"/>
      <c r="GX4" s="70"/>
      <c r="GY4" s="70"/>
      <c r="GZ4" s="70"/>
    </row>
    <row r="5" spans="1:208" s="46" customFormat="1">
      <c r="A5" s="63"/>
      <c r="B5" s="63"/>
      <c r="C5" s="64" t="s">
        <v>12</v>
      </c>
      <c r="D5" s="63"/>
      <c r="E5" s="63" t="s">
        <v>11</v>
      </c>
      <c r="F5" s="63"/>
      <c r="G5" s="64" t="s">
        <v>12</v>
      </c>
      <c r="H5" s="63"/>
      <c r="I5" s="63" t="s">
        <v>11</v>
      </c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  <c r="BY5" s="56"/>
      <c r="BZ5" s="56"/>
      <c r="CA5" s="56"/>
      <c r="CB5" s="56"/>
      <c r="CC5" s="56"/>
      <c r="CD5" s="56"/>
      <c r="CE5" s="56"/>
      <c r="CF5" s="56"/>
      <c r="CG5" s="56"/>
      <c r="CH5" s="56"/>
      <c r="CI5" s="56"/>
      <c r="CJ5" s="56"/>
      <c r="CK5" s="56"/>
      <c r="CL5" s="56"/>
      <c r="CM5" s="56"/>
      <c r="CN5" s="56"/>
      <c r="CO5" s="56"/>
      <c r="CP5" s="56"/>
      <c r="CQ5" s="56"/>
      <c r="CR5" s="56"/>
      <c r="CS5" s="56"/>
      <c r="CT5" s="56"/>
      <c r="CU5" s="56"/>
      <c r="CV5" s="56"/>
      <c r="CW5" s="56"/>
      <c r="CX5" s="56"/>
      <c r="CY5" s="56"/>
      <c r="CZ5" s="56"/>
      <c r="DA5" s="56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  <c r="EO5" s="56"/>
      <c r="EP5" s="56"/>
      <c r="EQ5" s="56"/>
      <c r="ER5" s="56"/>
      <c r="ES5" s="56"/>
      <c r="ET5" s="56"/>
      <c r="EU5" s="56"/>
      <c r="EV5" s="56"/>
      <c r="EW5" s="56"/>
      <c r="EX5" s="56"/>
      <c r="EY5" s="56"/>
      <c r="EZ5" s="56"/>
      <c r="FA5" s="56"/>
      <c r="FB5" s="56"/>
      <c r="FC5" s="56"/>
      <c r="FD5" s="56"/>
      <c r="FE5" s="56"/>
      <c r="FF5" s="56"/>
      <c r="FG5" s="56"/>
      <c r="FH5" s="56"/>
      <c r="FI5" s="56"/>
      <c r="FJ5" s="56"/>
      <c r="FK5" s="56"/>
      <c r="FL5" s="56"/>
      <c r="FM5" s="56"/>
      <c r="FN5" s="56"/>
      <c r="FO5" s="56"/>
      <c r="FP5" s="56"/>
      <c r="FQ5" s="56"/>
      <c r="FR5" s="56"/>
      <c r="FS5" s="56"/>
      <c r="FT5" s="56"/>
      <c r="FU5" s="56"/>
      <c r="FV5" s="56"/>
      <c r="FW5" s="56"/>
      <c r="FX5" s="56"/>
      <c r="FY5" s="56"/>
      <c r="FZ5" s="56"/>
      <c r="GA5" s="56"/>
      <c r="GB5" s="56"/>
      <c r="GC5" s="56"/>
      <c r="GD5" s="56"/>
      <c r="GE5" s="56"/>
      <c r="GF5" s="56"/>
      <c r="GG5" s="56"/>
      <c r="GH5" s="56"/>
      <c r="GI5" s="56"/>
      <c r="GJ5" s="56"/>
      <c r="GK5" s="56"/>
      <c r="GL5" s="56"/>
      <c r="GM5" s="56"/>
      <c r="GN5" s="56"/>
      <c r="GO5" s="56"/>
      <c r="GP5" s="56"/>
      <c r="GQ5" s="56"/>
      <c r="GR5" s="56"/>
      <c r="GS5" s="56"/>
      <c r="GT5" s="56"/>
      <c r="GU5" s="56"/>
      <c r="GV5" s="56"/>
      <c r="GW5" s="56"/>
      <c r="GX5" s="56"/>
      <c r="GY5" s="56"/>
      <c r="GZ5" s="56"/>
    </row>
    <row r="6" spans="1:208" s="46" customFormat="1">
      <c r="A6" s="63"/>
      <c r="B6" s="63"/>
      <c r="C6" s="63" t="s">
        <v>10</v>
      </c>
      <c r="D6" s="63"/>
      <c r="E6" s="63" t="s">
        <v>9</v>
      </c>
      <c r="F6" s="63"/>
      <c r="G6" s="63" t="s">
        <v>10</v>
      </c>
      <c r="H6" s="63"/>
      <c r="I6" s="63" t="s">
        <v>9</v>
      </c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  <c r="BY6" s="56"/>
      <c r="BZ6" s="56"/>
      <c r="CA6" s="56"/>
      <c r="CB6" s="56"/>
      <c r="CC6" s="56"/>
      <c r="CD6" s="56"/>
      <c r="CE6" s="56"/>
      <c r="CF6" s="56"/>
      <c r="CG6" s="56"/>
      <c r="CH6" s="56"/>
      <c r="CI6" s="56"/>
      <c r="CJ6" s="56"/>
      <c r="CK6" s="56"/>
      <c r="CL6" s="56"/>
      <c r="CM6" s="56"/>
      <c r="CN6" s="56"/>
      <c r="CO6" s="56"/>
      <c r="CP6" s="56"/>
      <c r="CQ6" s="56"/>
      <c r="CR6" s="56"/>
      <c r="CS6" s="56"/>
      <c r="CT6" s="56"/>
      <c r="CU6" s="56"/>
      <c r="CV6" s="56"/>
      <c r="CW6" s="56"/>
      <c r="CX6" s="56"/>
      <c r="CY6" s="56"/>
      <c r="CZ6" s="56"/>
      <c r="DA6" s="56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56"/>
      <c r="DO6" s="56"/>
      <c r="DP6" s="56"/>
      <c r="DQ6" s="56"/>
      <c r="DR6" s="56"/>
      <c r="DS6" s="56"/>
      <c r="DT6" s="56"/>
      <c r="DU6" s="56"/>
      <c r="DV6" s="56"/>
      <c r="DW6" s="56"/>
      <c r="DX6" s="56"/>
      <c r="DY6" s="56"/>
      <c r="DZ6" s="56"/>
      <c r="EA6" s="56"/>
      <c r="EB6" s="56"/>
      <c r="EC6" s="56"/>
      <c r="ED6" s="56"/>
      <c r="EE6" s="56"/>
      <c r="EF6" s="56"/>
      <c r="EG6" s="56"/>
      <c r="EH6" s="56"/>
      <c r="EI6" s="56"/>
      <c r="EJ6" s="56"/>
      <c r="EK6" s="56"/>
      <c r="EL6" s="56"/>
      <c r="EM6" s="56"/>
      <c r="EN6" s="56"/>
      <c r="EO6" s="56"/>
      <c r="EP6" s="56"/>
      <c r="EQ6" s="56"/>
      <c r="ER6" s="56"/>
      <c r="ES6" s="56"/>
      <c r="ET6" s="56"/>
      <c r="EU6" s="56"/>
      <c r="EV6" s="56"/>
      <c r="EW6" s="56"/>
      <c r="EX6" s="56"/>
      <c r="EY6" s="56"/>
      <c r="EZ6" s="56"/>
      <c r="FA6" s="56"/>
      <c r="FB6" s="56"/>
      <c r="FC6" s="56"/>
      <c r="FD6" s="56"/>
      <c r="FE6" s="56"/>
      <c r="FF6" s="56"/>
      <c r="FG6" s="56"/>
      <c r="FH6" s="56"/>
      <c r="FI6" s="56"/>
      <c r="FJ6" s="56"/>
      <c r="FK6" s="56"/>
      <c r="FL6" s="56"/>
      <c r="FM6" s="56"/>
      <c r="FN6" s="56"/>
      <c r="FO6" s="56"/>
      <c r="FP6" s="56"/>
      <c r="FQ6" s="56"/>
      <c r="FR6" s="56"/>
      <c r="FS6" s="56"/>
      <c r="FT6" s="56"/>
      <c r="FU6" s="56"/>
      <c r="FV6" s="56"/>
      <c r="FW6" s="56"/>
      <c r="FX6" s="56"/>
      <c r="FY6" s="56"/>
      <c r="FZ6" s="56"/>
      <c r="GA6" s="56"/>
      <c r="GB6" s="56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56"/>
      <c r="GQ6" s="56"/>
      <c r="GR6" s="56"/>
      <c r="GS6" s="56"/>
      <c r="GT6" s="56"/>
      <c r="GU6" s="56"/>
      <c r="GV6" s="56"/>
      <c r="GW6" s="56"/>
      <c r="GX6" s="56"/>
      <c r="GY6" s="56"/>
      <c r="GZ6" s="56"/>
    </row>
    <row r="7" spans="1:208" s="46" customFormat="1">
      <c r="A7" s="62" t="s">
        <v>8</v>
      </c>
      <c r="B7" s="61"/>
      <c r="C7" s="60">
        <f>Hoja1!C11</f>
        <v>4549899</v>
      </c>
      <c r="D7" s="59"/>
      <c r="E7" s="58">
        <f>Hoja1!E11</f>
        <v>3.58</v>
      </c>
      <c r="F7" s="61"/>
      <c r="G7" s="60">
        <f>Hoja1!G11</f>
        <v>78405879</v>
      </c>
      <c r="H7" s="59"/>
      <c r="I7" s="58">
        <f>Hoja1!I11</f>
        <v>0.67</v>
      </c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68"/>
      <c r="EB7" s="68"/>
      <c r="EC7" s="68"/>
      <c r="ED7" s="68"/>
      <c r="EE7" s="68"/>
      <c r="EF7" s="68"/>
      <c r="EG7" s="68"/>
      <c r="EH7" s="68"/>
      <c r="EI7" s="68"/>
      <c r="EJ7" s="68"/>
      <c r="EK7" s="68"/>
      <c r="EL7" s="68"/>
      <c r="EM7" s="68"/>
      <c r="EN7" s="68"/>
      <c r="EO7" s="68"/>
      <c r="EP7" s="68"/>
      <c r="EQ7" s="68"/>
      <c r="ER7" s="68"/>
      <c r="ES7" s="68"/>
      <c r="ET7" s="68"/>
      <c r="EU7" s="68"/>
      <c r="EV7" s="68"/>
      <c r="EW7" s="68"/>
      <c r="EX7" s="68"/>
      <c r="EY7" s="68"/>
      <c r="EZ7" s="68"/>
      <c r="FA7" s="68"/>
      <c r="FB7" s="68"/>
      <c r="FC7" s="68"/>
      <c r="FD7" s="68"/>
      <c r="FE7" s="68"/>
      <c r="FF7" s="68"/>
      <c r="FG7" s="68"/>
      <c r="FH7" s="68"/>
      <c r="FI7" s="68"/>
      <c r="FJ7" s="68"/>
      <c r="FK7" s="68"/>
      <c r="FL7" s="68"/>
      <c r="FM7" s="68"/>
      <c r="FN7" s="68"/>
      <c r="FO7" s="68"/>
      <c r="FP7" s="68"/>
      <c r="FQ7" s="68"/>
      <c r="FR7" s="68"/>
      <c r="FS7" s="68"/>
      <c r="FT7" s="68"/>
      <c r="FU7" s="68"/>
      <c r="FV7" s="68"/>
      <c r="FW7" s="68"/>
      <c r="FX7" s="68"/>
      <c r="FY7" s="68"/>
      <c r="FZ7" s="68"/>
      <c r="GA7" s="68"/>
      <c r="GB7" s="68"/>
      <c r="GC7" s="68"/>
      <c r="GD7" s="68"/>
      <c r="GE7" s="68"/>
      <c r="GF7" s="68"/>
      <c r="GG7" s="68"/>
      <c r="GH7" s="68"/>
      <c r="GI7" s="68"/>
      <c r="GJ7" s="68"/>
      <c r="GK7" s="68"/>
      <c r="GL7" s="68"/>
      <c r="GM7" s="68"/>
      <c r="GN7" s="68"/>
      <c r="GO7" s="68"/>
      <c r="GP7" s="68"/>
      <c r="GQ7" s="68"/>
      <c r="GR7" s="68"/>
      <c r="GS7" s="68"/>
      <c r="GT7" s="68"/>
      <c r="GU7" s="68"/>
      <c r="GV7" s="68"/>
      <c r="GW7" s="68"/>
      <c r="GX7" s="68"/>
      <c r="GY7" s="68"/>
      <c r="GZ7" s="68"/>
    </row>
    <row r="8" spans="1:208" s="46" customFormat="1">
      <c r="A8" s="57" t="s">
        <v>66</v>
      </c>
      <c r="B8" s="56"/>
      <c r="C8" s="55">
        <v>3816234</v>
      </c>
      <c r="D8" s="54"/>
      <c r="E8" s="53">
        <v>6.77</v>
      </c>
      <c r="F8" s="56"/>
      <c r="G8" s="55">
        <v>63914475</v>
      </c>
      <c r="H8" s="54"/>
      <c r="I8" s="53">
        <v>0.82</v>
      </c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</row>
    <row r="9" spans="1:208" s="46" customFormat="1">
      <c r="A9" s="63" t="s">
        <v>65</v>
      </c>
      <c r="B9" s="56"/>
      <c r="C9" s="55">
        <v>598947</v>
      </c>
      <c r="D9" s="54"/>
      <c r="E9" s="53">
        <v>-5.82</v>
      </c>
      <c r="F9" s="56"/>
      <c r="G9" s="55">
        <v>12274308</v>
      </c>
      <c r="H9" s="54"/>
      <c r="I9" s="53">
        <v>0.28000000000000003</v>
      </c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</row>
    <row r="10" spans="1:208" s="46" customFormat="1">
      <c r="A10" s="63" t="s">
        <v>64</v>
      </c>
      <c r="B10" s="56"/>
      <c r="C10" s="55">
        <v>115853</v>
      </c>
      <c r="D10" s="54"/>
      <c r="E10" s="53">
        <v>-29.36</v>
      </c>
      <c r="F10" s="56"/>
      <c r="G10" s="55">
        <v>1896880</v>
      </c>
      <c r="H10" s="54"/>
      <c r="I10" s="53">
        <v>0.16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</row>
    <row r="11" spans="1:208" s="46" customFormat="1">
      <c r="A11" s="52" t="s">
        <v>63</v>
      </c>
      <c r="B11" s="52"/>
      <c r="C11" s="51">
        <v>18865</v>
      </c>
      <c r="D11" s="50"/>
      <c r="E11" s="49">
        <v>2.86</v>
      </c>
      <c r="F11" s="52"/>
      <c r="G11" s="51">
        <v>320216</v>
      </c>
      <c r="H11" s="50"/>
      <c r="I11" s="49">
        <v>-10.52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</row>
    <row r="12" spans="1:208" s="46" customFormat="1">
      <c r="E12" s="72"/>
      <c r="I12" s="72"/>
    </row>
    <row r="13" spans="1:208" s="46" customFormat="1">
      <c r="E13" s="72"/>
      <c r="I13" s="72"/>
    </row>
    <row r="14" spans="1:208" s="46" customFormat="1" ht="19.5" customHeight="1">
      <c r="A14" s="67" t="s">
        <v>62</v>
      </c>
      <c r="E14" s="72"/>
      <c r="I14" s="72"/>
    </row>
    <row r="15" spans="1:208" s="46" customFormat="1" ht="19.5" customHeight="1" thickBot="1">
      <c r="A15" s="67" t="s">
        <v>61</v>
      </c>
      <c r="E15" s="72"/>
      <c r="I15" s="72"/>
    </row>
    <row r="16" spans="1:208" s="46" customFormat="1">
      <c r="A16" s="66"/>
      <c r="B16" s="66"/>
      <c r="C16" s="65" t="s">
        <v>14</v>
      </c>
      <c r="D16" s="65"/>
      <c r="E16" s="71"/>
      <c r="F16" s="66"/>
      <c r="G16" s="20" t="s">
        <v>13</v>
      </c>
      <c r="H16" s="65"/>
      <c r="I16" s="71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70"/>
      <c r="CV16" s="70"/>
      <c r="CW16" s="70"/>
      <c r="CX16" s="70"/>
      <c r="CY16" s="70"/>
      <c r="CZ16" s="70"/>
      <c r="DA16" s="70"/>
      <c r="DB16" s="70"/>
      <c r="DC16" s="70"/>
      <c r="DD16" s="70"/>
      <c r="DE16" s="70"/>
      <c r="DF16" s="70"/>
      <c r="DG16" s="70"/>
      <c r="DH16" s="70"/>
      <c r="DI16" s="70"/>
      <c r="DJ16" s="70"/>
      <c r="DK16" s="70"/>
      <c r="DL16" s="70"/>
      <c r="DM16" s="70"/>
      <c r="DN16" s="70"/>
      <c r="DO16" s="70"/>
      <c r="DP16" s="70"/>
      <c r="DQ16" s="70"/>
      <c r="DR16" s="70"/>
      <c r="DS16" s="70"/>
      <c r="DT16" s="70"/>
      <c r="DU16" s="70"/>
      <c r="DV16" s="70"/>
      <c r="DW16" s="70"/>
      <c r="DX16" s="70"/>
      <c r="DY16" s="70"/>
      <c r="DZ16" s="70"/>
      <c r="EA16" s="70"/>
      <c r="EB16" s="70"/>
      <c r="EC16" s="70"/>
      <c r="ED16" s="70"/>
      <c r="EE16" s="70"/>
      <c r="EF16" s="70"/>
      <c r="EG16" s="70"/>
      <c r="EH16" s="70"/>
      <c r="EI16" s="70"/>
      <c r="EJ16" s="70"/>
      <c r="EK16" s="70"/>
      <c r="EL16" s="70"/>
      <c r="EM16" s="70"/>
      <c r="EN16" s="70"/>
      <c r="EO16" s="70"/>
      <c r="EP16" s="70"/>
      <c r="EQ16" s="70"/>
      <c r="ER16" s="70"/>
      <c r="ES16" s="70"/>
      <c r="ET16" s="70"/>
      <c r="EU16" s="70"/>
      <c r="EV16" s="70"/>
      <c r="EW16" s="70"/>
      <c r="EX16" s="70"/>
      <c r="EY16" s="70"/>
      <c r="EZ16" s="70"/>
      <c r="FA16" s="70"/>
      <c r="FB16" s="70"/>
      <c r="FC16" s="70"/>
      <c r="FD16" s="70"/>
      <c r="FE16" s="70"/>
      <c r="FF16" s="70"/>
      <c r="FG16" s="70"/>
      <c r="FH16" s="70"/>
      <c r="FI16" s="70"/>
      <c r="FJ16" s="70"/>
      <c r="FK16" s="70"/>
      <c r="FL16" s="70"/>
      <c r="FM16" s="70"/>
      <c r="FN16" s="70"/>
      <c r="FO16" s="70"/>
      <c r="FP16" s="70"/>
      <c r="FQ16" s="70"/>
      <c r="FR16" s="70"/>
      <c r="FS16" s="70"/>
      <c r="FT16" s="70"/>
      <c r="FU16" s="70"/>
      <c r="FV16" s="70"/>
      <c r="FW16" s="70"/>
      <c r="FX16" s="70"/>
      <c r="FY16" s="70"/>
      <c r="FZ16" s="70"/>
      <c r="GA16" s="70"/>
      <c r="GB16" s="70"/>
      <c r="GC16" s="70"/>
      <c r="GD16" s="70"/>
      <c r="GE16" s="70"/>
      <c r="GF16" s="70"/>
      <c r="GG16" s="70"/>
      <c r="GH16" s="70"/>
      <c r="GI16" s="70"/>
      <c r="GJ16" s="70"/>
      <c r="GK16" s="70"/>
      <c r="GL16" s="70"/>
      <c r="GM16" s="70"/>
      <c r="GN16" s="70"/>
      <c r="GO16" s="70"/>
      <c r="GP16" s="70"/>
      <c r="GQ16" s="70"/>
      <c r="GR16" s="70"/>
      <c r="GS16" s="70"/>
      <c r="GT16" s="70"/>
      <c r="GU16" s="70"/>
      <c r="GV16" s="70"/>
      <c r="GW16" s="70"/>
      <c r="GX16" s="70"/>
      <c r="GY16" s="70"/>
      <c r="GZ16" s="70"/>
    </row>
    <row r="17" spans="1:208" s="46" customFormat="1">
      <c r="A17" s="63"/>
      <c r="B17" s="63"/>
      <c r="C17" s="64" t="s">
        <v>12</v>
      </c>
      <c r="D17" s="63"/>
      <c r="E17" s="69" t="s">
        <v>11</v>
      </c>
      <c r="F17" s="63"/>
      <c r="G17" s="64" t="s">
        <v>12</v>
      </c>
      <c r="H17" s="63"/>
      <c r="I17" s="69" t="s">
        <v>11</v>
      </c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6"/>
      <c r="CC17" s="56"/>
      <c r="CD17" s="56"/>
      <c r="CE17" s="56"/>
      <c r="CF17" s="56"/>
      <c r="CG17" s="56"/>
      <c r="CH17" s="56"/>
      <c r="CI17" s="56"/>
      <c r="CJ17" s="56"/>
      <c r="CK17" s="56"/>
      <c r="CL17" s="56"/>
      <c r="CM17" s="56"/>
      <c r="CN17" s="56"/>
      <c r="CO17" s="56"/>
      <c r="CP17" s="56"/>
      <c r="CQ17" s="56"/>
      <c r="CR17" s="56"/>
      <c r="CS17" s="56"/>
      <c r="CT17" s="56"/>
      <c r="CU17" s="56"/>
      <c r="CV17" s="56"/>
      <c r="CW17" s="56"/>
      <c r="CX17" s="56"/>
      <c r="CY17" s="56"/>
      <c r="CZ17" s="56"/>
      <c r="DA17" s="56"/>
      <c r="DB17" s="56"/>
      <c r="DC17" s="56"/>
      <c r="DD17" s="56"/>
      <c r="DE17" s="56"/>
      <c r="DF17" s="56"/>
      <c r="DG17" s="56"/>
      <c r="DH17" s="56"/>
      <c r="DI17" s="56"/>
      <c r="DJ17" s="56"/>
      <c r="DK17" s="56"/>
      <c r="DL17" s="56"/>
      <c r="DM17" s="56"/>
      <c r="DN17" s="56"/>
      <c r="DO17" s="56"/>
      <c r="DP17" s="56"/>
      <c r="DQ17" s="56"/>
      <c r="DR17" s="56"/>
      <c r="DS17" s="56"/>
      <c r="DT17" s="56"/>
      <c r="DU17" s="56"/>
      <c r="DV17" s="56"/>
      <c r="DW17" s="56"/>
      <c r="DX17" s="56"/>
      <c r="DY17" s="56"/>
      <c r="DZ17" s="56"/>
      <c r="EA17" s="56"/>
      <c r="EB17" s="56"/>
      <c r="EC17" s="56"/>
      <c r="ED17" s="56"/>
      <c r="EE17" s="56"/>
      <c r="EF17" s="56"/>
      <c r="EG17" s="56"/>
      <c r="EH17" s="56"/>
      <c r="EI17" s="56"/>
      <c r="EJ17" s="56"/>
      <c r="EK17" s="56"/>
      <c r="EL17" s="56"/>
      <c r="EM17" s="56"/>
      <c r="EN17" s="56"/>
      <c r="EO17" s="56"/>
      <c r="EP17" s="56"/>
      <c r="EQ17" s="56"/>
      <c r="ER17" s="56"/>
      <c r="ES17" s="56"/>
      <c r="ET17" s="56"/>
      <c r="EU17" s="56"/>
      <c r="EV17" s="56"/>
      <c r="EW17" s="56"/>
      <c r="EX17" s="56"/>
      <c r="EY17" s="56"/>
      <c r="EZ17" s="56"/>
      <c r="FA17" s="56"/>
      <c r="FB17" s="56"/>
      <c r="FC17" s="56"/>
      <c r="FD17" s="56"/>
      <c r="FE17" s="56"/>
      <c r="FF17" s="56"/>
      <c r="FG17" s="56"/>
      <c r="FH17" s="56"/>
      <c r="FI17" s="56"/>
      <c r="FJ17" s="56"/>
      <c r="FK17" s="56"/>
      <c r="FL17" s="56"/>
      <c r="FM17" s="56"/>
      <c r="FN17" s="56"/>
      <c r="FO17" s="56"/>
      <c r="FP17" s="56"/>
      <c r="FQ17" s="56"/>
      <c r="FR17" s="56"/>
      <c r="FS17" s="56"/>
      <c r="FT17" s="56"/>
      <c r="FU17" s="56"/>
      <c r="FV17" s="56"/>
      <c r="FW17" s="56"/>
      <c r="FX17" s="56"/>
      <c r="FY17" s="56"/>
      <c r="FZ17" s="56"/>
      <c r="GA17" s="56"/>
      <c r="GB17" s="56"/>
      <c r="GC17" s="56"/>
      <c r="GD17" s="56"/>
      <c r="GE17" s="56"/>
      <c r="GF17" s="56"/>
      <c r="GG17" s="56"/>
      <c r="GH17" s="56"/>
      <c r="GI17" s="56"/>
      <c r="GJ17" s="56"/>
      <c r="GK17" s="56"/>
      <c r="GL17" s="56"/>
      <c r="GM17" s="56"/>
      <c r="GN17" s="56"/>
      <c r="GO17" s="56"/>
      <c r="GP17" s="56"/>
      <c r="GQ17" s="56"/>
      <c r="GR17" s="56"/>
      <c r="GS17" s="56"/>
      <c r="GT17" s="56"/>
      <c r="GU17" s="56"/>
      <c r="GV17" s="56"/>
      <c r="GW17" s="56"/>
      <c r="GX17" s="56"/>
      <c r="GY17" s="56"/>
      <c r="GZ17" s="56"/>
    </row>
    <row r="18" spans="1:208" s="46" customFormat="1">
      <c r="A18" s="63"/>
      <c r="B18" s="63"/>
      <c r="C18" s="63" t="s">
        <v>10</v>
      </c>
      <c r="D18" s="63"/>
      <c r="E18" s="69" t="s">
        <v>9</v>
      </c>
      <c r="F18" s="63"/>
      <c r="G18" s="63" t="s">
        <v>10</v>
      </c>
      <c r="H18" s="63"/>
      <c r="I18" s="69" t="s">
        <v>9</v>
      </c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  <c r="EG18" s="56"/>
      <c r="EH18" s="56"/>
      <c r="EI18" s="56"/>
      <c r="EJ18" s="56"/>
      <c r="EK18" s="56"/>
      <c r="EL18" s="56"/>
      <c r="EM18" s="56"/>
      <c r="EN18" s="56"/>
      <c r="EO18" s="56"/>
      <c r="EP18" s="56"/>
      <c r="EQ18" s="56"/>
      <c r="ER18" s="56"/>
      <c r="ES18" s="56"/>
      <c r="ET18" s="56"/>
      <c r="EU18" s="56"/>
      <c r="EV18" s="56"/>
      <c r="EW18" s="56"/>
      <c r="EX18" s="56"/>
      <c r="EY18" s="56"/>
      <c r="EZ18" s="56"/>
      <c r="FA18" s="56"/>
      <c r="FB18" s="56"/>
      <c r="FC18" s="56"/>
      <c r="FD18" s="56"/>
      <c r="FE18" s="56"/>
      <c r="FF18" s="56"/>
      <c r="FG18" s="56"/>
      <c r="FH18" s="56"/>
      <c r="FI18" s="56"/>
      <c r="FJ18" s="56"/>
      <c r="FK18" s="56"/>
      <c r="FL18" s="56"/>
      <c r="FM18" s="56"/>
      <c r="FN18" s="56"/>
      <c r="FO18" s="56"/>
      <c r="FP18" s="56"/>
      <c r="FQ18" s="56"/>
      <c r="FR18" s="56"/>
      <c r="FS18" s="56"/>
      <c r="FT18" s="56"/>
      <c r="FU18" s="56"/>
      <c r="FV18" s="56"/>
      <c r="FW18" s="56"/>
      <c r="FX18" s="56"/>
      <c r="FY18" s="56"/>
      <c r="FZ18" s="56"/>
      <c r="GA18" s="56"/>
      <c r="GB18" s="56"/>
      <c r="GC18" s="56"/>
      <c r="GD18" s="56"/>
      <c r="GE18" s="56"/>
      <c r="GF18" s="56"/>
      <c r="GG18" s="56"/>
      <c r="GH18" s="56"/>
      <c r="GI18" s="56"/>
      <c r="GJ18" s="56"/>
      <c r="GK18" s="56"/>
      <c r="GL18" s="56"/>
      <c r="GM18" s="56"/>
      <c r="GN18" s="56"/>
      <c r="GO18" s="56"/>
      <c r="GP18" s="56"/>
      <c r="GQ18" s="56"/>
      <c r="GR18" s="56"/>
      <c r="GS18" s="56"/>
      <c r="GT18" s="56"/>
      <c r="GU18" s="56"/>
      <c r="GV18" s="56"/>
      <c r="GW18" s="56"/>
      <c r="GX18" s="56"/>
      <c r="GY18" s="56"/>
      <c r="GZ18" s="56"/>
    </row>
    <row r="19" spans="1:208" s="46" customFormat="1">
      <c r="A19" s="62" t="s">
        <v>8</v>
      </c>
      <c r="B19" s="61"/>
      <c r="C19" s="60">
        <f>Hoja1!C11</f>
        <v>4549899</v>
      </c>
      <c r="D19" s="59"/>
      <c r="E19" s="58">
        <f>Hoja1!E11</f>
        <v>3.58</v>
      </c>
      <c r="F19" s="61"/>
      <c r="G19" s="60">
        <f>Hoja1!G11</f>
        <v>78405879</v>
      </c>
      <c r="H19" s="59"/>
      <c r="I19" s="58">
        <f>Hoja1!I11</f>
        <v>0.67</v>
      </c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  <c r="CT19" s="68"/>
      <c r="CU19" s="68"/>
      <c r="CV19" s="68"/>
      <c r="CW19" s="68"/>
      <c r="CX19" s="68"/>
      <c r="CY19" s="68"/>
      <c r="CZ19" s="68"/>
      <c r="DA19" s="68"/>
      <c r="DB19" s="68"/>
      <c r="DC19" s="68"/>
      <c r="DD19" s="68"/>
      <c r="DE19" s="68"/>
      <c r="DF19" s="68"/>
      <c r="DG19" s="68"/>
      <c r="DH19" s="68"/>
      <c r="DI19" s="68"/>
      <c r="DJ19" s="68"/>
      <c r="DK19" s="68"/>
      <c r="DL19" s="68"/>
      <c r="DM19" s="68"/>
      <c r="DN19" s="68"/>
      <c r="DO19" s="68"/>
      <c r="DP19" s="68"/>
      <c r="DQ19" s="68"/>
      <c r="DR19" s="68"/>
      <c r="DS19" s="68"/>
      <c r="DT19" s="68"/>
      <c r="DU19" s="68"/>
      <c r="DV19" s="68"/>
      <c r="DW19" s="68"/>
      <c r="DX19" s="68"/>
      <c r="DY19" s="68"/>
      <c r="DZ19" s="68"/>
      <c r="EA19" s="68"/>
      <c r="EB19" s="68"/>
      <c r="EC19" s="68"/>
      <c r="ED19" s="68"/>
      <c r="EE19" s="68"/>
      <c r="EF19" s="68"/>
      <c r="EG19" s="68"/>
      <c r="EH19" s="68"/>
      <c r="EI19" s="68"/>
      <c r="EJ19" s="68"/>
      <c r="EK19" s="68"/>
      <c r="EL19" s="68"/>
      <c r="EM19" s="68"/>
      <c r="EN19" s="68"/>
      <c r="EO19" s="68"/>
      <c r="EP19" s="68"/>
      <c r="EQ19" s="68"/>
      <c r="ER19" s="68"/>
      <c r="ES19" s="68"/>
      <c r="ET19" s="68"/>
      <c r="EU19" s="68"/>
      <c r="EV19" s="68"/>
      <c r="EW19" s="68"/>
      <c r="EX19" s="68"/>
      <c r="EY19" s="68"/>
      <c r="EZ19" s="68"/>
      <c r="FA19" s="68"/>
      <c r="FB19" s="68"/>
      <c r="FC19" s="68"/>
      <c r="FD19" s="68"/>
      <c r="FE19" s="68"/>
      <c r="FF19" s="68"/>
      <c r="FG19" s="68"/>
      <c r="FH19" s="68"/>
      <c r="FI19" s="68"/>
      <c r="FJ19" s="68"/>
      <c r="FK19" s="68"/>
      <c r="FL19" s="68"/>
      <c r="FM19" s="68"/>
      <c r="FN19" s="68"/>
      <c r="FO19" s="68"/>
      <c r="FP19" s="68"/>
      <c r="FQ19" s="68"/>
      <c r="FR19" s="68"/>
      <c r="FS19" s="68"/>
      <c r="FT19" s="68"/>
      <c r="FU19" s="68"/>
      <c r="FV19" s="68"/>
      <c r="FW19" s="68"/>
      <c r="FX19" s="68"/>
      <c r="FY19" s="68"/>
      <c r="FZ19" s="68"/>
      <c r="GA19" s="68"/>
      <c r="GB19" s="68"/>
      <c r="GC19" s="68"/>
      <c r="GD19" s="68"/>
      <c r="GE19" s="68"/>
      <c r="GF19" s="68"/>
      <c r="GG19" s="68"/>
      <c r="GH19" s="68"/>
      <c r="GI19" s="68"/>
      <c r="GJ19" s="68"/>
      <c r="GK19" s="68"/>
      <c r="GL19" s="68"/>
      <c r="GM19" s="68"/>
      <c r="GN19" s="68"/>
      <c r="GO19" s="68"/>
      <c r="GP19" s="68"/>
      <c r="GQ19" s="68"/>
      <c r="GR19" s="68"/>
      <c r="GS19" s="68"/>
      <c r="GT19" s="68"/>
      <c r="GU19" s="68"/>
      <c r="GV19" s="68"/>
      <c r="GW19" s="68"/>
      <c r="GX19" s="68"/>
      <c r="GY19" s="68"/>
      <c r="GZ19" s="68"/>
    </row>
    <row r="20" spans="1:208" s="46" customFormat="1">
      <c r="A20" s="57" t="s">
        <v>60</v>
      </c>
      <c r="B20" s="56"/>
      <c r="C20" s="55">
        <v>3595773</v>
      </c>
      <c r="D20" s="54"/>
      <c r="E20" s="53">
        <v>7.39</v>
      </c>
      <c r="F20" s="56"/>
      <c r="G20" s="55">
        <v>63322422</v>
      </c>
      <c r="H20" s="54"/>
      <c r="I20" s="53">
        <v>1.84</v>
      </c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</row>
    <row r="21" spans="1:208" s="46" customFormat="1">
      <c r="A21" s="56" t="s">
        <v>59</v>
      </c>
      <c r="B21" s="56"/>
      <c r="C21" s="55">
        <v>2875361</v>
      </c>
      <c r="D21" s="54"/>
      <c r="E21" s="53">
        <v>7.24</v>
      </c>
      <c r="F21" s="56"/>
      <c r="G21" s="55">
        <v>50093199</v>
      </c>
      <c r="H21" s="54"/>
      <c r="I21" s="53">
        <v>2.2000000000000002</v>
      </c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</row>
    <row r="22" spans="1:208" s="46" customFormat="1">
      <c r="A22" s="56" t="s">
        <v>58</v>
      </c>
      <c r="B22" s="56"/>
      <c r="C22" s="55">
        <v>518676</v>
      </c>
      <c r="D22" s="54"/>
      <c r="E22" s="53">
        <v>6</v>
      </c>
      <c r="F22" s="56"/>
      <c r="G22" s="55">
        <v>9277408</v>
      </c>
      <c r="H22" s="54"/>
      <c r="I22" s="53">
        <v>-0.49</v>
      </c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</row>
    <row r="23" spans="1:208" s="46" customFormat="1">
      <c r="A23" s="9" t="s">
        <v>57</v>
      </c>
      <c r="B23" s="8"/>
      <c r="C23" s="7">
        <v>201737</v>
      </c>
      <c r="D23" s="6"/>
      <c r="E23" s="5">
        <v>13.61</v>
      </c>
      <c r="F23" s="8"/>
      <c r="G23" s="7">
        <v>3951815</v>
      </c>
      <c r="H23" s="6"/>
      <c r="I23" s="5">
        <v>2.82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</row>
    <row r="24" spans="1:208" s="46" customFormat="1">
      <c r="A24" s="56" t="s">
        <v>56</v>
      </c>
      <c r="B24" s="56"/>
      <c r="C24" s="55">
        <v>954126</v>
      </c>
      <c r="D24" s="54"/>
      <c r="E24" s="53">
        <v>-8.64</v>
      </c>
      <c r="F24" s="56"/>
      <c r="G24" s="55">
        <v>15083457</v>
      </c>
      <c r="H24" s="54"/>
      <c r="I24" s="53">
        <v>-3.96</v>
      </c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</row>
    <row r="25" spans="1:208" s="46" customFormat="1">
      <c r="A25" s="56" t="s">
        <v>55</v>
      </c>
      <c r="B25" s="56"/>
      <c r="C25" s="55">
        <v>274007</v>
      </c>
      <c r="D25" s="54"/>
      <c r="E25" s="53">
        <v>-13.61</v>
      </c>
      <c r="F25" s="56"/>
      <c r="G25" s="55">
        <v>4514370</v>
      </c>
      <c r="H25" s="54"/>
      <c r="I25" s="53">
        <v>-1.88</v>
      </c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</row>
    <row r="26" spans="1:208" s="46" customFormat="1">
      <c r="A26" s="56" t="s">
        <v>54</v>
      </c>
      <c r="B26" s="56"/>
      <c r="C26" s="55">
        <v>588088</v>
      </c>
      <c r="D26" s="54"/>
      <c r="E26" s="53">
        <v>-5.26</v>
      </c>
      <c r="F26" s="56"/>
      <c r="G26" s="55">
        <v>9227252</v>
      </c>
      <c r="H26" s="54"/>
      <c r="I26" s="53">
        <v>-4.5599999999999996</v>
      </c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</row>
    <row r="27" spans="1:208" s="46" customFormat="1">
      <c r="A27" s="52" t="s">
        <v>53</v>
      </c>
      <c r="B27" s="52"/>
      <c r="C27" s="51">
        <v>92031</v>
      </c>
      <c r="D27" s="50"/>
      <c r="E27" s="49">
        <v>-13.55</v>
      </c>
      <c r="F27" s="52"/>
      <c r="G27" s="51">
        <v>1341835</v>
      </c>
      <c r="H27" s="50"/>
      <c r="I27" s="49">
        <v>-6.59</v>
      </c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</row>
    <row r="28" spans="1:208" s="46" customFormat="1"/>
    <row r="30" spans="1:208" ht="18.75" thickBot="1">
      <c r="A30" s="67" t="s">
        <v>52</v>
      </c>
      <c r="B30" s="46"/>
      <c r="C30" s="46"/>
      <c r="D30" s="46"/>
      <c r="E30" s="46"/>
      <c r="F30" s="46"/>
      <c r="G30" s="46"/>
      <c r="H30" s="46"/>
      <c r="I30" s="46"/>
    </row>
    <row r="31" spans="1:208">
      <c r="A31" s="66"/>
      <c r="B31" s="66"/>
      <c r="C31" s="65" t="s">
        <v>14</v>
      </c>
      <c r="D31" s="65"/>
      <c r="E31" s="65"/>
      <c r="F31" s="66"/>
      <c r="G31" s="20" t="s">
        <v>13</v>
      </c>
      <c r="H31" s="65"/>
      <c r="I31" s="65"/>
    </row>
    <row r="32" spans="1:208">
      <c r="A32" s="63"/>
      <c r="B32" s="63"/>
      <c r="C32" s="64" t="s">
        <v>12</v>
      </c>
      <c r="D32" s="63"/>
      <c r="E32" s="63" t="s">
        <v>11</v>
      </c>
      <c r="F32" s="63"/>
      <c r="G32" s="64" t="s">
        <v>12</v>
      </c>
      <c r="H32" s="63"/>
      <c r="I32" s="63" t="s">
        <v>11</v>
      </c>
    </row>
    <row r="33" spans="1:9">
      <c r="A33" s="63"/>
      <c r="B33" s="63"/>
      <c r="C33" s="63" t="s">
        <v>10</v>
      </c>
      <c r="D33" s="63"/>
      <c r="E33" s="63" t="s">
        <v>9</v>
      </c>
      <c r="F33" s="63"/>
      <c r="G33" s="63" t="s">
        <v>10</v>
      </c>
      <c r="H33" s="63"/>
      <c r="I33" s="63" t="s">
        <v>9</v>
      </c>
    </row>
    <row r="34" spans="1:9">
      <c r="A34" s="62" t="s">
        <v>8</v>
      </c>
      <c r="B34" s="61"/>
      <c r="C34" s="60">
        <f>Hoja1!C11</f>
        <v>4549899</v>
      </c>
      <c r="D34" s="59"/>
      <c r="E34" s="58">
        <f>Hoja1!E11</f>
        <v>3.58</v>
      </c>
      <c r="F34" s="61"/>
      <c r="G34" s="60">
        <f>Hoja1!G11</f>
        <v>78405879</v>
      </c>
      <c r="H34" s="59"/>
      <c r="I34" s="58">
        <f>Hoja1!I11</f>
        <v>0.67</v>
      </c>
    </row>
    <row r="35" spans="1:9">
      <c r="A35" s="57" t="s">
        <v>51</v>
      </c>
      <c r="B35" s="56"/>
      <c r="C35" s="55">
        <v>3774275</v>
      </c>
      <c r="D35" s="54"/>
      <c r="E35" s="53">
        <v>2.66</v>
      </c>
      <c r="F35" s="56"/>
      <c r="G35" s="55">
        <v>68520018</v>
      </c>
      <c r="H35" s="54"/>
      <c r="I35" s="53">
        <v>0.96</v>
      </c>
    </row>
    <row r="36" spans="1:9">
      <c r="A36" s="56" t="s">
        <v>50</v>
      </c>
      <c r="B36" s="56"/>
      <c r="C36" s="55">
        <v>444990</v>
      </c>
      <c r="D36" s="54"/>
      <c r="E36" s="53">
        <v>17.5</v>
      </c>
      <c r="F36" s="56"/>
      <c r="G36" s="55">
        <v>4711326</v>
      </c>
      <c r="H36" s="54"/>
      <c r="I36" s="53">
        <v>7.63</v>
      </c>
    </row>
    <row r="37" spans="1:9">
      <c r="A37" s="52" t="s">
        <v>49</v>
      </c>
      <c r="B37" s="52"/>
      <c r="C37" s="51">
        <v>330634</v>
      </c>
      <c r="D37" s="50"/>
      <c r="E37" s="49">
        <v>-1.97</v>
      </c>
      <c r="F37" s="52"/>
      <c r="G37" s="51">
        <v>5174535</v>
      </c>
      <c r="H37" s="50"/>
      <c r="I37" s="49">
        <v>-8.24</v>
      </c>
    </row>
    <row r="38" spans="1:9">
      <c r="A38" s="56"/>
      <c r="B38" s="56"/>
      <c r="C38" s="55"/>
      <c r="D38" s="54"/>
      <c r="E38" s="53"/>
      <c r="F38" s="56"/>
      <c r="G38" s="55"/>
      <c r="H38" s="54"/>
      <c r="I38" s="53"/>
    </row>
    <row r="39" spans="1:9">
      <c r="A39" s="56"/>
      <c r="B39" s="56"/>
      <c r="C39" s="55"/>
      <c r="D39" s="54"/>
      <c r="E39" s="53"/>
      <c r="F39" s="56"/>
      <c r="G39" s="55"/>
      <c r="H39" s="54"/>
      <c r="I39" s="53"/>
    </row>
    <row r="40" spans="1:9" ht="18.75" thickBot="1">
      <c r="A40" s="22" t="s">
        <v>48</v>
      </c>
      <c r="B40" s="1"/>
      <c r="C40" s="1"/>
      <c r="D40" s="1"/>
      <c r="E40" s="1"/>
      <c r="F40" s="1"/>
      <c r="G40" s="1"/>
      <c r="H40" s="1"/>
      <c r="I40" s="1"/>
    </row>
    <row r="41" spans="1:9">
      <c r="A41" s="21"/>
      <c r="B41" s="41"/>
      <c r="C41" s="20" t="s">
        <v>14</v>
      </c>
      <c r="D41" s="20"/>
      <c r="E41" s="20"/>
      <c r="F41" s="41"/>
      <c r="G41" s="20" t="s">
        <v>13</v>
      </c>
      <c r="H41" s="20"/>
      <c r="I41" s="20"/>
    </row>
    <row r="42" spans="1:9">
      <c r="A42" s="40"/>
      <c r="B42" s="40"/>
      <c r="C42" s="19" t="s">
        <v>12</v>
      </c>
      <c r="D42" s="12"/>
      <c r="E42" s="12" t="s">
        <v>11</v>
      </c>
      <c r="F42" s="40"/>
      <c r="G42" s="19" t="s">
        <v>12</v>
      </c>
      <c r="H42" s="12"/>
      <c r="I42" s="12" t="s">
        <v>11</v>
      </c>
    </row>
    <row r="43" spans="1:9">
      <c r="A43" s="40"/>
      <c r="B43" s="40"/>
      <c r="C43" s="12" t="s">
        <v>10</v>
      </c>
      <c r="D43" s="12"/>
      <c r="E43" s="12" t="s">
        <v>9</v>
      </c>
      <c r="F43" s="40"/>
      <c r="G43" s="12" t="s">
        <v>10</v>
      </c>
      <c r="H43" s="12"/>
      <c r="I43" s="12" t="s">
        <v>9</v>
      </c>
    </row>
    <row r="44" spans="1:9">
      <c r="A44" s="18" t="s">
        <v>8</v>
      </c>
      <c r="B44" s="39"/>
      <c r="C44" s="16">
        <f>Hoja1!C11</f>
        <v>4549899</v>
      </c>
      <c r="D44" s="38"/>
      <c r="E44" s="32">
        <f>Hoja1!E11</f>
        <v>3.58</v>
      </c>
      <c r="F44" s="39"/>
      <c r="G44" s="16">
        <f>Hoja1!G11</f>
        <v>78405879</v>
      </c>
      <c r="H44" s="38"/>
      <c r="I44" s="32">
        <f>Hoja1!I11</f>
        <v>0.67</v>
      </c>
    </row>
    <row r="45" spans="1:9">
      <c r="A45" s="13" t="s">
        <v>47</v>
      </c>
      <c r="B45" s="12"/>
      <c r="C45" s="11">
        <v>3314554</v>
      </c>
      <c r="D45" s="11"/>
      <c r="E45" s="25">
        <v>4.68</v>
      </c>
      <c r="F45" s="12"/>
      <c r="G45" s="11">
        <v>55102538</v>
      </c>
      <c r="H45" s="11"/>
      <c r="I45" s="25">
        <v>0.35</v>
      </c>
    </row>
    <row r="46" spans="1:9">
      <c r="A46" s="9" t="s">
        <v>46</v>
      </c>
      <c r="B46" s="9"/>
      <c r="C46" s="7">
        <v>1235345</v>
      </c>
      <c r="D46" s="7"/>
      <c r="E46" s="23">
        <v>0.74</v>
      </c>
      <c r="F46" s="9"/>
      <c r="G46" s="7">
        <v>23303340</v>
      </c>
      <c r="H46" s="7"/>
      <c r="I46" s="23">
        <v>1.42</v>
      </c>
    </row>
    <row r="47" spans="1:9">
      <c r="A47" s="8"/>
      <c r="B47" s="8"/>
      <c r="C47" s="11"/>
      <c r="D47" s="11"/>
      <c r="E47" s="25"/>
      <c r="F47" s="8"/>
      <c r="G47" s="11"/>
      <c r="H47" s="11"/>
      <c r="I47" s="25"/>
    </row>
    <row r="48" spans="1:9">
      <c r="A48" s="8"/>
      <c r="B48" s="8"/>
      <c r="C48" s="11"/>
      <c r="D48" s="11"/>
      <c r="E48" s="25"/>
      <c r="F48" s="8"/>
      <c r="G48" s="11"/>
      <c r="H48" s="11"/>
      <c r="I48" s="25"/>
    </row>
    <row r="49" spans="1:9">
      <c r="A49" s="8"/>
      <c r="B49" s="8"/>
      <c r="C49" s="11"/>
      <c r="D49" s="11"/>
      <c r="E49" s="25"/>
      <c r="F49" s="8"/>
      <c r="G49" s="11"/>
      <c r="H49" s="11"/>
      <c r="I49" s="25"/>
    </row>
    <row r="50" spans="1:9" ht="18.75" thickBot="1">
      <c r="A50" s="22" t="s">
        <v>45</v>
      </c>
    </row>
    <row r="51" spans="1:9">
      <c r="A51" s="21"/>
      <c r="B51" s="41"/>
      <c r="C51" s="20" t="s">
        <v>14</v>
      </c>
      <c r="D51" s="20"/>
      <c r="E51" s="20"/>
      <c r="F51" s="41"/>
      <c r="G51" s="20" t="s">
        <v>13</v>
      </c>
      <c r="H51" s="20"/>
      <c r="I51" s="20"/>
    </row>
    <row r="52" spans="1:9">
      <c r="A52" s="40"/>
      <c r="B52" s="40"/>
      <c r="C52" s="19" t="s">
        <v>12</v>
      </c>
      <c r="D52" s="12"/>
      <c r="E52" s="12" t="s">
        <v>11</v>
      </c>
      <c r="F52" s="40"/>
      <c r="G52" s="19" t="s">
        <v>12</v>
      </c>
      <c r="H52" s="12"/>
      <c r="I52" s="12" t="s">
        <v>11</v>
      </c>
    </row>
    <row r="53" spans="1:9">
      <c r="A53" s="40"/>
      <c r="B53" s="40"/>
      <c r="C53" s="12" t="s">
        <v>10</v>
      </c>
      <c r="D53" s="12"/>
      <c r="E53" s="12" t="s">
        <v>9</v>
      </c>
      <c r="F53" s="40"/>
      <c r="G53" s="12" t="s">
        <v>10</v>
      </c>
      <c r="H53" s="12"/>
      <c r="I53" s="12" t="s">
        <v>9</v>
      </c>
    </row>
    <row r="54" spans="1:9">
      <c r="A54" s="62" t="s">
        <v>8</v>
      </c>
      <c r="B54" s="61"/>
      <c r="C54" s="60">
        <v>7277575</v>
      </c>
      <c r="D54" s="59"/>
      <c r="E54" s="58">
        <v>4.3600000000000003</v>
      </c>
      <c r="F54" s="61"/>
      <c r="G54" s="60">
        <v>116790699</v>
      </c>
      <c r="H54" s="59"/>
      <c r="I54" s="58">
        <v>1.75</v>
      </c>
    </row>
    <row r="55" spans="1:9">
      <c r="A55" s="57" t="s">
        <v>44</v>
      </c>
      <c r="B55" s="56"/>
      <c r="C55" s="55">
        <v>2727676</v>
      </c>
      <c r="D55" s="54"/>
      <c r="E55" s="53">
        <v>5.68</v>
      </c>
      <c r="F55" s="56"/>
      <c r="G55" s="55">
        <v>38384820</v>
      </c>
      <c r="H55" s="54"/>
      <c r="I55" s="53">
        <v>4.04</v>
      </c>
    </row>
    <row r="56" spans="1:9">
      <c r="A56" s="56" t="s">
        <v>43</v>
      </c>
      <c r="B56" s="56"/>
      <c r="C56" s="55">
        <v>246996</v>
      </c>
      <c r="D56" s="54"/>
      <c r="E56" s="53">
        <v>-6.45</v>
      </c>
      <c r="F56" s="56"/>
      <c r="G56" s="55">
        <v>4131867</v>
      </c>
      <c r="H56" s="54"/>
      <c r="I56" s="53">
        <v>7.81</v>
      </c>
    </row>
    <row r="57" spans="1:9">
      <c r="A57" s="56" t="s">
        <v>42</v>
      </c>
      <c r="B57" s="56"/>
      <c r="C57" s="55">
        <v>1053593</v>
      </c>
      <c r="D57" s="54"/>
      <c r="E57" s="53">
        <v>16.18</v>
      </c>
      <c r="F57" s="56"/>
      <c r="G57" s="55">
        <v>13569759</v>
      </c>
      <c r="H57" s="54"/>
      <c r="I57" s="53">
        <v>1.64</v>
      </c>
    </row>
    <row r="58" spans="1:9">
      <c r="A58" s="9" t="s">
        <v>41</v>
      </c>
      <c r="B58" s="8"/>
      <c r="C58" s="7">
        <v>2107731</v>
      </c>
      <c r="D58" s="6"/>
      <c r="E58" s="5">
        <v>4.82</v>
      </c>
      <c r="F58" s="8"/>
      <c r="G58" s="7">
        <v>36847789</v>
      </c>
      <c r="H58" s="6"/>
      <c r="I58" s="5">
        <v>1.66</v>
      </c>
    </row>
    <row r="59" spans="1:9">
      <c r="A59" s="56" t="s">
        <v>40</v>
      </c>
      <c r="B59" s="56"/>
      <c r="C59" s="55">
        <v>844517</v>
      </c>
      <c r="D59" s="54"/>
      <c r="E59" s="53">
        <v>-1.45</v>
      </c>
      <c r="F59" s="56"/>
      <c r="G59" s="55">
        <v>18726580</v>
      </c>
      <c r="H59" s="54"/>
      <c r="I59" s="53">
        <v>-1.6</v>
      </c>
    </row>
    <row r="60" spans="1:9">
      <c r="A60" s="52" t="s">
        <v>39</v>
      </c>
      <c r="B60" s="52"/>
      <c r="C60" s="51">
        <v>297062</v>
      </c>
      <c r="D60" s="50"/>
      <c r="E60" s="49">
        <v>-16.100000000000001</v>
      </c>
      <c r="F60" s="52"/>
      <c r="G60" s="51">
        <v>5129884</v>
      </c>
      <c r="H60" s="50"/>
      <c r="I60" s="49">
        <v>-5.44</v>
      </c>
    </row>
    <row r="62" spans="1:9" s="46" customFormat="1">
      <c r="A62" s="4" t="str">
        <f>CONCATENATE("FRONTUR (ANEXO DE TABLAS) - ",UPPER(Hoja1!A3),"   (2/2)")</f>
        <v>FRONTUR (ANEXO DE TABLAS) - NOVIEMBRE 2018   (2/2)</v>
      </c>
    </row>
    <row r="63" spans="1:9" s="46" customFormat="1">
      <c r="A63" s="48" t="s">
        <v>35</v>
      </c>
      <c r="B63" s="47"/>
      <c r="F63" s="47"/>
    </row>
  </sheetData>
  <pageMargins left="0.19685039370078741" right="0.19685039370078741" top="0.19685039370078741" bottom="0.19685039370078741" header="0" footer="0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Hoja1</vt:lpstr>
      <vt:lpstr>Hoja2</vt:lpstr>
      <vt:lpstr>Hoja1!Área_de_impresión</vt:lpstr>
      <vt:lpstr>Hoja2!Área_de_impresión</vt:lpstr>
    </vt:vector>
  </TitlesOfParts>
  <Company>Instituto Nacional de Estadística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INE</cp:lastModifiedBy>
  <dcterms:created xsi:type="dcterms:W3CDTF">2018-12-26T09:58:50Z</dcterms:created>
  <dcterms:modified xsi:type="dcterms:W3CDTF">2018-12-26T09:59:11Z</dcterms:modified>
</cp:coreProperties>
</file>