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65521" windowWidth="14520" windowHeight="4665" activeTab="0"/>
  </bookViews>
  <sheets>
    <sheet name="List of tables" sheetId="1" r:id="rId1"/>
    <sheet name="Table 1" sheetId="2" r:id="rId2"/>
    <sheet name="Table 2" sheetId="3" r:id="rId3"/>
    <sheet name="Table 3" sheetId="4" r:id="rId4"/>
    <sheet name="Table 4" sheetId="5" r:id="rId5"/>
  </sheets>
  <definedNames>
    <definedName name="_xlnm.Print_Area" localSheetId="0">'List of tables'!$A$2:$I$53</definedName>
    <definedName name="_xlnm.Print_Titles" localSheetId="1">'Table 1'!$2:$9</definedName>
    <definedName name="_xlnm.Print_Titles" localSheetId="2">'Table 2'!$2:$8</definedName>
    <definedName name="_xlnm.Print_Titles" localSheetId="3">'Table 3'!$2:$8</definedName>
    <definedName name="_xlnm.Print_Titles" localSheetId="4">'Table 4'!$2:$8</definedName>
  </definedNames>
  <calcPr fullCalcOnLoad="1"/>
</workbook>
</file>

<file path=xl/sharedStrings.xml><?xml version="1.0" encoding="utf-8"?>
<sst xmlns="http://schemas.openxmlformats.org/spreadsheetml/2006/main" count="498" uniqueCount="114">
  <si>
    <t>..</t>
  </si>
  <si>
    <t>(1)</t>
  </si>
  <si>
    <t xml:space="preserve">National Accounting for Spain </t>
  </si>
  <si>
    <t>Classification of final consumption expenditure by households by purpouse (coicop)</t>
  </si>
  <si>
    <t>1. FOOD AND NON-ALCOHOLIC BEVERAGES</t>
  </si>
  <si>
    <t>1.1 Food</t>
  </si>
  <si>
    <t xml:space="preserve">1.1.1 Bread and cereals </t>
  </si>
  <si>
    <t xml:space="preserve">1.1.2 Meat </t>
  </si>
  <si>
    <t>1.1.3 Fish and seafood</t>
  </si>
  <si>
    <t>1.1.4 Milk, cheese and eggs</t>
  </si>
  <si>
    <t xml:space="preserve">1.1.5 Oils and fats </t>
  </si>
  <si>
    <t>1.1.6 Fruit</t>
  </si>
  <si>
    <t>1.1.7 Vegetables</t>
  </si>
  <si>
    <t>1.1.8 Sugar, jam, honey, chocolate and confectionery</t>
  </si>
  <si>
    <t>1.1.9 Food products n.e.c.</t>
  </si>
  <si>
    <t>1.2 Non-alcoholic beverages</t>
  </si>
  <si>
    <t>2. ALCOHOLIC BEVERAGES, TOBACCO AND NARCOTICS</t>
  </si>
  <si>
    <t>2.1 Alcoholic beverages</t>
  </si>
  <si>
    <t>2.2 Tobacco</t>
  </si>
  <si>
    <t>2.3 Narcotics</t>
  </si>
  <si>
    <t>3. CLOTHING AND FOOTWEAR</t>
  </si>
  <si>
    <t>3.1 Clothing</t>
  </si>
  <si>
    <t>3.2 Footwear</t>
  </si>
  <si>
    <t>4. HOUSING, WATER, ELECTRICITY, GAS AND OTHER FUELS</t>
  </si>
  <si>
    <t>4.1 Actual rentals for housing</t>
  </si>
  <si>
    <t>4.2 Imputed rentals for housing</t>
  </si>
  <si>
    <t>4.3 Maintenance and repair of the dwelling</t>
  </si>
  <si>
    <t>4.4 Water supply and miscellaneous services relating to the dwelling</t>
  </si>
  <si>
    <t>4.5 Electricity, gas and other fuels</t>
  </si>
  <si>
    <t>5. FURNISHINGS, HOUSEHOLD EQUIPMENT AND ROUTINE MAINTENANCE OF THE HOUSE</t>
  </si>
  <si>
    <t>5.1 Furniture and furnishings, carpets and other floor coverings</t>
  </si>
  <si>
    <t>5.2 Household textiles</t>
  </si>
  <si>
    <t>5.3 Household appliances</t>
  </si>
  <si>
    <t>5.4 Glassware, tableware and household utensils</t>
  </si>
  <si>
    <t>5.5 Tools and equipment for the house and garden</t>
  </si>
  <si>
    <t>5.6 Goods and services for routine household maintenance</t>
  </si>
  <si>
    <t>6. HEALTH</t>
  </si>
  <si>
    <t>6.1 Medical products, appliances and equipment</t>
  </si>
  <si>
    <t>6.2 Out-patient services</t>
  </si>
  <si>
    <t>6.3 Hospital services</t>
  </si>
  <si>
    <t>7. TRANSPORT</t>
  </si>
  <si>
    <t>7.1 Purchase of vehicles</t>
  </si>
  <si>
    <t>7.2 Operation of personal transport equipment</t>
  </si>
  <si>
    <t>7.3 Transport services</t>
  </si>
  <si>
    <t>8. COMMUNICATIONS</t>
  </si>
  <si>
    <t>8.1 Postal services</t>
  </si>
  <si>
    <t>8.2 Telephone and telefax equipment</t>
  </si>
  <si>
    <t>8.3 Telephone and telefax services</t>
  </si>
  <si>
    <t>9. RECREATION AND CULTURE</t>
  </si>
  <si>
    <t>9.1 Audio-visual, photographic and information processing equipment</t>
  </si>
  <si>
    <t>9.2 Other major durables for recreation and culture</t>
  </si>
  <si>
    <t>9.3 Other recreational items and equipment, gardens and pets</t>
  </si>
  <si>
    <t>9.4 Recreational and cultural services</t>
  </si>
  <si>
    <t>9.5 Newspapers, books and stationery</t>
  </si>
  <si>
    <t>9.6 Package holidays</t>
  </si>
  <si>
    <t>10. EDUCATION</t>
  </si>
  <si>
    <t>10.1 Pre-primary and primary education</t>
  </si>
  <si>
    <t>10.2 Secondary education</t>
  </si>
  <si>
    <t>10.3 Post-secondary non-tertiary education</t>
  </si>
  <si>
    <t>10.4 Tertiary education</t>
  </si>
  <si>
    <t>10.5 Education not definable by level</t>
  </si>
  <si>
    <t>11. RESTAURANTS AND HOTELS</t>
  </si>
  <si>
    <t>11.1 Catering services</t>
  </si>
  <si>
    <t>11.2 Accommodation services</t>
  </si>
  <si>
    <t>12. MISCELLANEOUS GOODS AND SERVICES</t>
  </si>
  <si>
    <t>12.1 Personal care</t>
  </si>
  <si>
    <t>12.2 Prostitution</t>
  </si>
  <si>
    <t>12.3 Personal effects n.e.c.</t>
  </si>
  <si>
    <t>12.4 Social protection</t>
  </si>
  <si>
    <t>12.5 Insurance</t>
  </si>
  <si>
    <t>12.6 Financial services n.e.c.</t>
  </si>
  <si>
    <t>12.7 Other services n.e.c.</t>
  </si>
  <si>
    <t>Final consumption expenditure of non-resident on the economic territory</t>
  </si>
  <si>
    <t>Final consumption expenditure of resident in the rest of the world</t>
  </si>
  <si>
    <t>FINAL CONSUMPTION EXPENDITURE BY HOUSEHOLDS</t>
  </si>
  <si>
    <t>(P) Provisional estimate</t>
  </si>
  <si>
    <t>(A) Advanced estimate</t>
  </si>
  <si>
    <t xml:space="preserve">.. Not available </t>
  </si>
  <si>
    <t>(1) Estimate included in 10.4</t>
  </si>
  <si>
    <t>Expenditure by purpose</t>
  </si>
  <si>
    <t>Current Prices</t>
  </si>
  <si>
    <t xml:space="preserve">Table 2. </t>
  </si>
  <si>
    <t xml:space="preserve">Table 3. </t>
  </si>
  <si>
    <t xml:space="preserve">Table 4. </t>
  </si>
  <si>
    <t xml:space="preserve">Table 1. </t>
  </si>
  <si>
    <t>COICOP divisions</t>
  </si>
  <si>
    <t>Interannual variation rates</t>
  </si>
  <si>
    <t>Volume Variations</t>
  </si>
  <si>
    <t>National Institute of Statisics</t>
  </si>
  <si>
    <t xml:space="preserve">2008 </t>
  </si>
  <si>
    <t xml:space="preserve">2008  / 2007 </t>
  </si>
  <si>
    <t xml:space="preserve">2009 (P) / 2008 </t>
  </si>
  <si>
    <t xml:space="preserve">2007 </t>
  </si>
  <si>
    <t xml:space="preserve">2007  / 2006 </t>
  </si>
  <si>
    <t>2009 (P)</t>
  </si>
  <si>
    <t>2010 (P) / 2009 (P)</t>
  </si>
  <si>
    <t xml:space="preserve">2006 </t>
  </si>
  <si>
    <t xml:space="preserve">2006  / 2005 </t>
  </si>
  <si>
    <t>2010 (P)</t>
  </si>
  <si>
    <t>2011 (A) / 2010 (P)</t>
  </si>
  <si>
    <t xml:space="preserve">2005 </t>
  </si>
  <si>
    <t xml:space="preserve">2005  / 2004 </t>
  </si>
  <si>
    <t xml:space="preserve">2001 </t>
  </si>
  <si>
    <t xml:space="preserve">2001  / 2000 </t>
  </si>
  <si>
    <t xml:space="preserve">2002  / 2001 </t>
  </si>
  <si>
    <t xml:space="preserve">2000 </t>
  </si>
  <si>
    <t xml:space="preserve">2002 </t>
  </si>
  <si>
    <t xml:space="preserve">2003  / 2002 </t>
  </si>
  <si>
    <t xml:space="preserve">2003 </t>
  </si>
  <si>
    <t xml:space="preserve">2004  / 2003 </t>
  </si>
  <si>
    <t xml:space="preserve">2004 </t>
  </si>
  <si>
    <t>2011 (A)</t>
  </si>
  <si>
    <t>Unit: EUR million</t>
  </si>
  <si>
    <t>Chain-linked volume index, reference year 2008 = 100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</si>
</sst>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"/>
    <numFmt numFmtId="187" formatCode="0.0"/>
    <numFmt numFmtId="188" formatCode="#,##0.0\ &quot;Pts&quot;"/>
  </numFmts>
  <fonts count="58">
    <font>
      <sz val="10"/>
      <name val="Arial"/>
      <family val="0"/>
    </font>
    <font>
      <sz val="10"/>
      <name val="Times New Roman"/>
      <family val="1"/>
    </font>
    <font>
      <sz val="8"/>
      <name val="Univers"/>
      <family val="2"/>
    </font>
    <font>
      <sz val="9"/>
      <name val="Univers"/>
      <family val="2"/>
    </font>
    <font>
      <i/>
      <sz val="9"/>
      <name val="Univers"/>
      <family val="2"/>
    </font>
    <font>
      <b/>
      <sz val="9"/>
      <name val="Univers"/>
      <family val="2"/>
    </font>
    <font>
      <i/>
      <sz val="8"/>
      <name val="Univers"/>
      <family val="2"/>
    </font>
    <font>
      <sz val="12"/>
      <color indexed="8"/>
      <name val="Univers"/>
      <family val="2"/>
    </font>
    <font>
      <b/>
      <sz val="14"/>
      <color indexed="8"/>
      <name val="Univers"/>
      <family val="2"/>
    </font>
    <font>
      <b/>
      <sz val="16"/>
      <color indexed="16"/>
      <name val="Univers"/>
      <family val="2"/>
    </font>
    <font>
      <sz val="8"/>
      <color indexed="8"/>
      <name val="Univers"/>
      <family val="2"/>
    </font>
    <font>
      <b/>
      <sz val="18"/>
      <color indexed="16"/>
      <name val="Univers"/>
      <family val="2"/>
    </font>
    <font>
      <b/>
      <sz val="10"/>
      <name val="Univers"/>
      <family val="2"/>
    </font>
    <font>
      <b/>
      <i/>
      <sz val="9"/>
      <name val="Univers"/>
      <family val="2"/>
    </font>
    <font>
      <b/>
      <sz val="14"/>
      <name val="Univers"/>
      <family val="2"/>
    </font>
    <font>
      <u val="single"/>
      <sz val="10"/>
      <color indexed="12"/>
      <name val="Arial"/>
      <family val="2"/>
    </font>
    <font>
      <u val="single"/>
      <sz val="10"/>
      <color indexed="18"/>
      <name val="Arial"/>
      <family val="2"/>
    </font>
    <font>
      <u val="single"/>
      <sz val="10"/>
      <color indexed="16"/>
      <name val="Arial"/>
      <family val="2"/>
    </font>
    <font>
      <u val="single"/>
      <sz val="10"/>
      <color indexed="36"/>
      <name val="Arial"/>
      <family val="2"/>
    </font>
    <font>
      <b/>
      <sz val="14"/>
      <color indexed="58"/>
      <name val="Univers"/>
      <family val="2"/>
    </font>
    <font>
      <sz val="13"/>
      <color indexed="8"/>
      <name val="Univers"/>
      <family val="2"/>
    </font>
    <font>
      <sz val="9"/>
      <color indexed="23"/>
      <name val="Univers"/>
      <family val="2"/>
    </font>
    <font>
      <b/>
      <sz val="15"/>
      <color indexed="18"/>
      <name val="Univers"/>
      <family val="2"/>
    </font>
    <font>
      <b/>
      <sz val="16"/>
      <color indexed="18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43"/>
      </bottom>
    </border>
    <border>
      <left>
        <color indexed="63"/>
      </left>
      <right>
        <color indexed="63"/>
      </right>
      <top style="medium">
        <color indexed="43"/>
      </top>
      <bottom style="medium">
        <color indexed="43"/>
      </bottom>
    </border>
    <border>
      <left>
        <color indexed="63"/>
      </left>
      <right>
        <color indexed="63"/>
      </right>
      <top style="medium">
        <color indexed="4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186" fontId="6" fillId="0" borderId="0" xfId="0" applyNumberFormat="1" applyFont="1" applyFill="1" applyBorder="1" applyAlignment="1">
      <alignment horizontal="right"/>
    </xf>
    <xf numFmtId="186" fontId="2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186" fontId="8" fillId="33" borderId="0" xfId="0" applyNumberFormat="1" applyFont="1" applyFill="1" applyBorder="1" applyAlignment="1" applyProtection="1">
      <alignment horizontal="left" vertical="center"/>
      <protection/>
    </xf>
    <xf numFmtId="186" fontId="10" fillId="33" borderId="0" xfId="0" applyNumberFormat="1" applyFont="1" applyFill="1" applyBorder="1" applyAlignment="1" applyProtection="1">
      <alignment horizontal="right" vertical="center"/>
      <protection/>
    </xf>
    <xf numFmtId="186" fontId="3" fillId="0" borderId="0" xfId="0" applyNumberFormat="1" applyFont="1" applyFill="1" applyBorder="1" applyAlignment="1" applyProtection="1">
      <alignment vertical="top" wrapText="1"/>
      <protection/>
    </xf>
    <xf numFmtId="186" fontId="3" fillId="0" borderId="0" xfId="0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left" vertical="center" wrapText="1"/>
    </xf>
    <xf numFmtId="2" fontId="3" fillId="0" borderId="0" xfId="54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186" fontId="3" fillId="34" borderId="0" xfId="0" applyNumberFormat="1" applyFont="1" applyFill="1" applyBorder="1" applyAlignment="1" applyProtection="1" quotePrefix="1">
      <alignment vertical="center" wrapText="1"/>
      <protection/>
    </xf>
    <xf numFmtId="186" fontId="14" fillId="34" borderId="0" xfId="0" applyNumberFormat="1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86" fontId="3" fillId="34" borderId="0" xfId="0" applyNumberFormat="1" applyFont="1" applyFill="1" applyBorder="1" applyAlignment="1" applyProtection="1" quotePrefix="1">
      <alignment vertical="center" wrapText="1"/>
      <protection/>
    </xf>
    <xf numFmtId="3" fontId="3" fillId="0" borderId="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6" fontId="3" fillId="0" borderId="0" xfId="0" applyNumberFormat="1" applyFont="1" applyFill="1" applyBorder="1" applyAlignment="1">
      <alignment horizontal="right"/>
    </xf>
    <xf numFmtId="186" fontId="5" fillId="0" borderId="11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0" fontId="19" fillId="34" borderId="0" xfId="53" applyFont="1" applyFill="1" applyBorder="1" applyAlignment="1">
      <alignment horizontal="left" vertical="top"/>
      <protection/>
    </xf>
    <xf numFmtId="0" fontId="7" fillId="34" borderId="0" xfId="53" applyFont="1" applyFill="1" applyBorder="1" applyAlignment="1">
      <alignment horizontal="left" vertical="center"/>
      <protection/>
    </xf>
    <xf numFmtId="186" fontId="20" fillId="33" borderId="0" xfId="0" applyNumberFormat="1" applyFont="1" applyFill="1" applyBorder="1" applyAlignment="1" applyProtection="1">
      <alignment horizontal="left" vertical="top"/>
      <protection/>
    </xf>
    <xf numFmtId="186" fontId="7" fillId="33" borderId="0" xfId="0" applyNumberFormat="1" applyFont="1" applyFill="1" applyBorder="1" applyAlignment="1" applyProtection="1">
      <alignment horizontal="left" vertical="center"/>
      <protection/>
    </xf>
    <xf numFmtId="186" fontId="3" fillId="34" borderId="0" xfId="0" applyNumberFormat="1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justify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justify" wrapText="1"/>
    </xf>
    <xf numFmtId="0" fontId="3" fillId="0" borderId="12" xfId="0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186" fontId="5" fillId="0" borderId="10" xfId="0" applyNumberFormat="1" applyFont="1" applyFill="1" applyBorder="1" applyAlignment="1">
      <alignment horizontal="right"/>
    </xf>
    <xf numFmtId="186" fontId="21" fillId="0" borderId="0" xfId="0" applyNumberFormat="1" applyFont="1" applyFill="1" applyBorder="1" applyAlignment="1">
      <alignment horizontal="right"/>
    </xf>
    <xf numFmtId="186" fontId="3" fillId="0" borderId="10" xfId="0" applyNumberFormat="1" applyFont="1" applyFill="1" applyBorder="1" applyAlignment="1">
      <alignment horizontal="right"/>
    </xf>
    <xf numFmtId="186" fontId="3" fillId="0" borderId="12" xfId="0" applyNumberFormat="1" applyFont="1" applyFill="1" applyBorder="1" applyAlignment="1">
      <alignment horizontal="right"/>
    </xf>
    <xf numFmtId="186" fontId="14" fillId="34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left" vertical="justify" wrapText="1"/>
    </xf>
    <xf numFmtId="0" fontId="12" fillId="0" borderId="10" xfId="53" applyFont="1" applyFill="1" applyBorder="1" applyAlignment="1">
      <alignment vertical="center"/>
      <protection/>
    </xf>
    <xf numFmtId="0" fontId="16" fillId="0" borderId="10" xfId="45" applyFont="1" applyFill="1" applyBorder="1" applyAlignment="1" applyProtection="1">
      <alignment vertical="center"/>
      <protection/>
    </xf>
    <xf numFmtId="0" fontId="12" fillId="0" borderId="11" xfId="53" applyFont="1" applyFill="1" applyBorder="1" applyAlignment="1">
      <alignment vertical="center"/>
      <protection/>
    </xf>
    <xf numFmtId="0" fontId="17" fillId="0" borderId="11" xfId="45" applyFont="1" applyFill="1" applyBorder="1" applyAlignment="1" applyProtection="1">
      <alignment vertical="center"/>
      <protection/>
    </xf>
    <xf numFmtId="0" fontId="0" fillId="0" borderId="0" xfId="53" applyFill="1">
      <alignment/>
      <protection/>
    </xf>
    <xf numFmtId="0" fontId="11" fillId="0" borderId="0" xfId="53" applyFont="1" applyFill="1" applyAlignment="1">
      <alignment vertical="center"/>
      <protection/>
    </xf>
    <xf numFmtId="0" fontId="7" fillId="0" borderId="0" xfId="53" applyFont="1" applyFill="1" applyAlignment="1">
      <alignment horizontal="left" vertical="top"/>
      <protection/>
    </xf>
    <xf numFmtId="0" fontId="0" fillId="0" borderId="0" xfId="53" applyFill="1" applyBorder="1">
      <alignment/>
      <protection/>
    </xf>
    <xf numFmtId="0" fontId="22" fillId="35" borderId="0" xfId="53" applyFont="1" applyFill="1" applyAlignment="1">
      <alignment horizontal="left"/>
      <protection/>
    </xf>
    <xf numFmtId="0" fontId="23" fillId="35" borderId="0" xfId="53" applyFont="1" applyFill="1" applyAlignment="1">
      <alignment horizontal="left"/>
      <protection/>
    </xf>
    <xf numFmtId="186" fontId="5" fillId="0" borderId="10" xfId="0" applyNumberFormat="1" applyFont="1" applyFill="1" applyBorder="1" applyAlignment="1">
      <alignment horizontal="right"/>
    </xf>
    <xf numFmtId="186" fontId="3" fillId="0" borderId="0" xfId="0" applyNumberFormat="1" applyFont="1" applyFill="1" applyBorder="1" applyAlignment="1">
      <alignment horizontal="right"/>
    </xf>
    <xf numFmtId="186" fontId="5" fillId="0" borderId="11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86" fontId="3" fillId="0" borderId="10" xfId="0" applyNumberFormat="1" applyFont="1" applyFill="1" applyBorder="1" applyAlignment="1">
      <alignment horizontal="right"/>
    </xf>
    <xf numFmtId="186" fontId="3" fillId="0" borderId="12" xfId="0" applyNumberFormat="1" applyFont="1" applyFill="1" applyBorder="1" applyAlignment="1">
      <alignment horizontal="righ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Lista Tablas_1" xfId="53"/>
    <cellStyle name="Normal_Nuevocuadro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B6C5D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EE7F2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showGridLines="0" showRowColHeader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140625" style="58" customWidth="1"/>
    <col min="2" max="2" width="7.8515625" style="58" customWidth="1"/>
    <col min="3" max="3" width="20.421875" style="58" customWidth="1"/>
    <col min="4" max="4" width="25.8515625" style="58" customWidth="1"/>
    <col min="5" max="5" width="16.7109375" style="58" customWidth="1"/>
    <col min="6" max="6" width="14.28125" style="58" customWidth="1"/>
    <col min="7" max="7" width="12.57421875" style="58" customWidth="1"/>
    <col min="8" max="8" width="11.28125" style="58" customWidth="1"/>
    <col min="9" max="16384" width="11.421875" style="58" customWidth="1"/>
  </cols>
  <sheetData>
    <row r="1" ht="24.75" customHeight="1"/>
    <row r="2" ht="22.5">
      <c r="B2" s="59" t="s">
        <v>88</v>
      </c>
    </row>
    <row r="3" ht="19.5" customHeight="1">
      <c r="B3" s="62" t="s">
        <v>2</v>
      </c>
    </row>
    <row r="4" ht="17.25" customHeight="1"/>
    <row r="5" ht="23.25" customHeight="1">
      <c r="B5" s="60"/>
    </row>
    <row r="6" ht="23.25" customHeight="1">
      <c r="B6" s="60"/>
    </row>
    <row r="7" ht="18" customHeight="1"/>
    <row r="8" spans="2:8" ht="26.25" customHeight="1">
      <c r="B8" s="52" t="s">
        <v>3</v>
      </c>
      <c r="C8" s="22"/>
      <c r="D8" s="22"/>
      <c r="E8" s="22"/>
      <c r="F8" s="22"/>
      <c r="G8" s="22"/>
      <c r="H8" s="22"/>
    </row>
    <row r="9" ht="7.5" customHeight="1"/>
    <row r="10" ht="12.75">
      <c r="G10" s="61"/>
    </row>
    <row r="11" spans="2:8" ht="18">
      <c r="B11" s="33" t="s">
        <v>80</v>
      </c>
      <c r="C11" s="34"/>
      <c r="D11" s="34"/>
      <c r="E11" s="34"/>
      <c r="F11" s="34"/>
      <c r="G11" s="34"/>
      <c r="H11" s="34"/>
    </row>
    <row r="12" spans="2:8" ht="19.5" customHeight="1" thickBot="1">
      <c r="B12" s="54" t="s">
        <v>84</v>
      </c>
      <c r="C12" s="55" t="s">
        <v>79</v>
      </c>
      <c r="D12" s="54"/>
      <c r="E12" s="54"/>
      <c r="F12" s="54"/>
      <c r="G12" s="54"/>
      <c r="H12" s="54"/>
    </row>
    <row r="13" spans="2:8" ht="19.5" customHeight="1" thickBot="1">
      <c r="B13" s="56" t="s">
        <v>81</v>
      </c>
      <c r="C13" s="57" t="s">
        <v>86</v>
      </c>
      <c r="D13" s="56"/>
      <c r="E13" s="56"/>
      <c r="F13" s="56"/>
      <c r="G13" s="56"/>
      <c r="H13" s="56"/>
    </row>
    <row r="14" ht="12.75">
      <c r="G14" s="61"/>
    </row>
    <row r="15" spans="2:8" ht="18">
      <c r="B15" s="33" t="s">
        <v>87</v>
      </c>
      <c r="C15" s="34"/>
      <c r="D15" s="34"/>
      <c r="E15" s="34"/>
      <c r="F15" s="34"/>
      <c r="G15" s="34"/>
      <c r="H15" s="34"/>
    </row>
    <row r="16" spans="2:8" ht="19.5" customHeight="1" thickBot="1">
      <c r="B16" s="54" t="s">
        <v>82</v>
      </c>
      <c r="C16" s="55" t="s">
        <v>113</v>
      </c>
      <c r="D16" s="54"/>
      <c r="E16" s="54"/>
      <c r="F16" s="54"/>
      <c r="G16" s="54"/>
      <c r="H16" s="54"/>
    </row>
    <row r="17" spans="2:8" ht="19.5" customHeight="1" thickBot="1">
      <c r="B17" s="56" t="s">
        <v>83</v>
      </c>
      <c r="C17" s="57" t="s">
        <v>86</v>
      </c>
      <c r="D17" s="56"/>
      <c r="E17" s="56"/>
      <c r="F17" s="56"/>
      <c r="G17" s="56"/>
      <c r="H17" s="56"/>
    </row>
  </sheetData>
  <sheetProtection/>
  <hyperlinks>
    <hyperlink ref="C12:C13" location="Tabla1!A1" display="Tabla1!A1"/>
    <hyperlink ref="C13" location="'Table 2'!A1" display="Interannual variation rates"/>
    <hyperlink ref="C17" location="'Table 4'!A1" display="Interannual variation rates"/>
    <hyperlink ref="C12" location="'Table 1'!A1" display="Expenditure by purpose"/>
    <hyperlink ref="C16" location="'Table 3'!A1" display="Chain-linked volume index, reference year 2000 = 100"/>
  </hyperlinks>
  <printOptions/>
  <pageMargins left="0.1968503937007874" right="0.1968503937007874" top="0.45" bottom="0.1968503937007874" header="0.45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85"/>
  <sheetViews>
    <sheetView showGridLines="0" showRowColHeaders="0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0" defaultRowHeight="12.75"/>
  <cols>
    <col min="1" max="1" width="2.421875" style="6" customWidth="1"/>
    <col min="2" max="2" width="72.7109375" style="0" customWidth="1"/>
    <col min="3" max="3" width="0.5625" style="0" customWidth="1"/>
    <col min="4" max="4" width="8.140625" style="0" customWidth="1"/>
    <col min="5" max="5" width="0.5625" style="0" customWidth="1"/>
    <col min="6" max="6" width="8.140625" style="0" customWidth="1"/>
    <col min="7" max="7" width="0.5625" style="0" customWidth="1"/>
    <col min="8" max="8" width="8.140625" style="0" customWidth="1"/>
    <col min="9" max="9" width="0.5625" style="0" customWidth="1"/>
    <col min="10" max="10" width="8.140625" style="0" customWidth="1"/>
    <col min="11" max="11" width="0.5625" style="0" customWidth="1"/>
    <col min="12" max="12" width="8.140625" style="0" customWidth="1"/>
    <col min="13" max="13" width="0.5625" style="0" customWidth="1"/>
    <col min="14" max="14" width="8.140625" style="0" customWidth="1"/>
    <col min="15" max="15" width="0.5625" style="0" customWidth="1"/>
    <col min="16" max="16" width="8.140625" style="0" customWidth="1"/>
    <col min="17" max="17" width="0.5625" style="0" customWidth="1"/>
    <col min="18" max="18" width="8.140625" style="0" customWidth="1"/>
    <col min="19" max="19" width="0.5625" style="0" customWidth="1"/>
    <col min="20" max="20" width="8.140625" style="0" customWidth="1"/>
    <col min="21" max="21" width="0.5625" style="0" customWidth="1"/>
    <col min="22" max="22" width="8.140625" style="0" customWidth="1"/>
    <col min="23" max="23" width="0.5625" style="0" customWidth="1"/>
    <col min="24" max="24" width="8.140625" style="0" customWidth="1"/>
    <col min="25" max="25" width="0.5625" style="0" customWidth="1"/>
    <col min="26" max="26" width="8.140625" style="0" customWidth="1"/>
    <col min="27" max="27" width="11.421875" style="6" customWidth="1"/>
    <col min="28" max="16384" width="0" style="6" hidden="1" customWidth="1"/>
  </cols>
  <sheetData>
    <row r="2" spans="2:26" ht="20.25">
      <c r="B2" s="63" t="s">
        <v>2</v>
      </c>
      <c r="C2" s="6"/>
      <c r="D2" s="6"/>
      <c r="E2" s="8"/>
      <c r="F2" s="6"/>
      <c r="G2" s="8"/>
      <c r="H2" s="6"/>
      <c r="I2" s="8"/>
      <c r="J2" s="6"/>
      <c r="K2" s="8"/>
      <c r="L2" s="6"/>
      <c r="M2" s="8"/>
      <c r="N2" s="6"/>
      <c r="O2" s="8"/>
      <c r="P2" s="6"/>
      <c r="Q2" s="8"/>
      <c r="R2" s="6"/>
      <c r="S2" s="8"/>
      <c r="T2" s="6"/>
      <c r="U2" s="8"/>
      <c r="V2" s="6"/>
      <c r="W2" s="8"/>
      <c r="X2" s="6"/>
      <c r="Y2" s="8"/>
      <c r="Z2" s="6"/>
    </row>
    <row r="3" spans="2:26" ht="12">
      <c r="B3" s="7"/>
      <c r="C3" s="6"/>
      <c r="D3" s="6"/>
      <c r="E3" s="8"/>
      <c r="F3" s="6"/>
      <c r="G3" s="8"/>
      <c r="H3" s="6"/>
      <c r="I3" s="8"/>
      <c r="J3" s="6"/>
      <c r="K3" s="8"/>
      <c r="L3" s="6"/>
      <c r="M3" s="8"/>
      <c r="N3" s="6"/>
      <c r="O3" s="8"/>
      <c r="P3" s="6"/>
      <c r="Q3" s="8"/>
      <c r="R3" s="6"/>
      <c r="S3" s="8"/>
      <c r="T3" s="6"/>
      <c r="U3" s="8"/>
      <c r="V3" s="6"/>
      <c r="W3" s="8"/>
      <c r="X3" s="6"/>
      <c r="Y3" s="8"/>
      <c r="Z3" s="6"/>
    </row>
    <row r="4" spans="2:26" ht="18">
      <c r="B4" s="9" t="s">
        <v>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2:26" ht="18">
      <c r="B5" s="35" t="str">
        <f>'List of tables'!B11</f>
        <v>Current Prices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2:26" ht="18">
      <c r="B6" s="36" t="str">
        <f>'List of tables'!B12&amp;" "&amp;'List of tables'!C12</f>
        <v>Table 1.  Expenditure by purpose</v>
      </c>
      <c r="C6" s="9"/>
      <c r="D6" s="10"/>
      <c r="E6" s="9"/>
      <c r="F6" s="10"/>
      <c r="G6" s="9"/>
      <c r="H6" s="10"/>
      <c r="I6" s="9"/>
      <c r="J6" s="10"/>
      <c r="K6" s="9"/>
      <c r="L6" s="10"/>
      <c r="M6" s="9"/>
      <c r="N6" s="10"/>
      <c r="O6" s="9"/>
      <c r="P6" s="10"/>
      <c r="Q6" s="9"/>
      <c r="R6" s="10"/>
      <c r="S6" s="9"/>
      <c r="T6" s="10"/>
      <c r="U6" s="9"/>
      <c r="V6" s="10"/>
      <c r="W6" s="9"/>
      <c r="X6" s="10"/>
      <c r="Y6" s="9"/>
      <c r="Z6" s="10"/>
    </row>
    <row r="7" spans="2:26" ht="18">
      <c r="B7" s="36" t="s">
        <v>112</v>
      </c>
      <c r="C7" s="9"/>
      <c r="D7" s="10"/>
      <c r="E7" s="9"/>
      <c r="F7" s="10"/>
      <c r="G7" s="9"/>
      <c r="H7" s="10"/>
      <c r="I7" s="9"/>
      <c r="J7" s="10"/>
      <c r="K7" s="9"/>
      <c r="L7" s="10"/>
      <c r="M7" s="9"/>
      <c r="N7" s="10"/>
      <c r="O7" s="9"/>
      <c r="P7" s="10"/>
      <c r="Q7" s="9"/>
      <c r="R7" s="10"/>
      <c r="S7" s="9"/>
      <c r="T7" s="10"/>
      <c r="U7" s="9"/>
      <c r="V7" s="10"/>
      <c r="W7" s="9"/>
      <c r="X7" s="10"/>
      <c r="Y7" s="9"/>
      <c r="Z7" s="10"/>
    </row>
    <row r="8" spans="2:26" s="1" customFormat="1" ht="12">
      <c r="B8" s="37" t="s">
        <v>85</v>
      </c>
      <c r="C8" s="15"/>
      <c r="D8" s="21" t="s">
        <v>105</v>
      </c>
      <c r="E8" s="16"/>
      <c r="F8" s="21" t="s">
        <v>102</v>
      </c>
      <c r="G8" s="16"/>
      <c r="H8" s="21" t="s">
        <v>106</v>
      </c>
      <c r="I8" s="16"/>
      <c r="J8" s="21" t="s">
        <v>108</v>
      </c>
      <c r="K8" s="16"/>
      <c r="L8" s="21" t="s">
        <v>110</v>
      </c>
      <c r="M8" s="16"/>
      <c r="N8" s="21" t="s">
        <v>100</v>
      </c>
      <c r="O8" s="16"/>
      <c r="P8" s="21" t="s">
        <v>96</v>
      </c>
      <c r="Q8" s="16"/>
      <c r="R8" s="21" t="s">
        <v>92</v>
      </c>
      <c r="S8" s="16"/>
      <c r="T8" s="21" t="s">
        <v>89</v>
      </c>
      <c r="U8" s="16"/>
      <c r="V8" s="21" t="s">
        <v>94</v>
      </c>
      <c r="W8" s="16"/>
      <c r="X8" s="21" t="s">
        <v>98</v>
      </c>
      <c r="Y8" s="16"/>
      <c r="Z8" s="21" t="s">
        <v>111</v>
      </c>
    </row>
    <row r="9" spans="2:26" s="14" customFormat="1" ht="12">
      <c r="B9" s="12"/>
      <c r="C9" s="1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2:26" ht="12.75" thickBot="1">
      <c r="B10" s="17" t="s">
        <v>4</v>
      </c>
      <c r="C10" s="38"/>
      <c r="D10" s="44">
        <v>56813</v>
      </c>
      <c r="E10" s="27"/>
      <c r="F10" s="44">
        <v>61262</v>
      </c>
      <c r="G10" s="27"/>
      <c r="H10" s="44">
        <v>65721</v>
      </c>
      <c r="I10" s="27"/>
      <c r="J10" s="44">
        <v>69238</v>
      </c>
      <c r="K10" s="27"/>
      <c r="L10" s="44">
        <v>72014</v>
      </c>
      <c r="M10" s="27"/>
      <c r="N10" s="44">
        <v>75396</v>
      </c>
      <c r="O10" s="27"/>
      <c r="P10" s="44">
        <v>79926</v>
      </c>
      <c r="Q10" s="27"/>
      <c r="R10" s="44">
        <v>83761</v>
      </c>
      <c r="S10" s="27"/>
      <c r="T10" s="44">
        <v>88061</v>
      </c>
      <c r="U10" s="27"/>
      <c r="V10" s="44">
        <v>84266</v>
      </c>
      <c r="W10" s="27"/>
      <c r="X10" s="44">
        <v>86792</v>
      </c>
      <c r="Y10" s="27"/>
      <c r="Z10" s="44">
        <v>88833</v>
      </c>
    </row>
    <row r="11" spans="2:26" ht="12">
      <c r="B11" s="2" t="s">
        <v>5</v>
      </c>
      <c r="C11" s="2"/>
      <c r="D11" s="27">
        <v>53327</v>
      </c>
      <c r="E11" s="27"/>
      <c r="F11" s="27">
        <v>57368</v>
      </c>
      <c r="G11" s="27"/>
      <c r="H11" s="27">
        <v>61661</v>
      </c>
      <c r="I11" s="27"/>
      <c r="J11" s="27">
        <v>64887</v>
      </c>
      <c r="K11" s="27"/>
      <c r="L11" s="27">
        <v>67418</v>
      </c>
      <c r="M11" s="27"/>
      <c r="N11" s="27">
        <v>70512</v>
      </c>
      <c r="O11" s="27"/>
      <c r="P11" s="27">
        <v>74681</v>
      </c>
      <c r="Q11" s="27"/>
      <c r="R11" s="27">
        <v>78123</v>
      </c>
      <c r="S11" s="27"/>
      <c r="T11" s="27">
        <v>82006</v>
      </c>
      <c r="U11" s="27"/>
      <c r="V11" s="27">
        <v>78219</v>
      </c>
      <c r="W11" s="27"/>
      <c r="X11" s="27">
        <v>80478</v>
      </c>
      <c r="Y11" s="27"/>
      <c r="Z11" s="27"/>
    </row>
    <row r="12" spans="2:26" ht="12">
      <c r="B12" s="39" t="s">
        <v>6</v>
      </c>
      <c r="C12" s="39"/>
      <c r="D12" s="45">
        <v>7846</v>
      </c>
      <c r="E12" s="27"/>
      <c r="F12" s="45">
        <v>8400</v>
      </c>
      <c r="G12" s="27"/>
      <c r="H12" s="45">
        <v>9228</v>
      </c>
      <c r="I12" s="27"/>
      <c r="J12" s="45">
        <v>9530</v>
      </c>
      <c r="K12" s="27"/>
      <c r="L12" s="45">
        <v>10175</v>
      </c>
      <c r="M12" s="27"/>
      <c r="N12" s="45">
        <v>10674</v>
      </c>
      <c r="O12" s="27"/>
      <c r="P12" s="45">
        <v>11015</v>
      </c>
      <c r="Q12" s="27"/>
      <c r="R12" s="45">
        <v>11720</v>
      </c>
      <c r="S12" s="27"/>
      <c r="T12" s="45">
        <v>12640</v>
      </c>
      <c r="U12" s="27"/>
      <c r="V12" s="45">
        <v>12508</v>
      </c>
      <c r="W12" s="27"/>
      <c r="X12" s="45">
        <v>12724</v>
      </c>
      <c r="Y12" s="27"/>
      <c r="Z12" s="45"/>
    </row>
    <row r="13" spans="2:26" ht="12">
      <c r="B13" s="39" t="s">
        <v>7</v>
      </c>
      <c r="C13" s="39"/>
      <c r="D13" s="45">
        <v>14788</v>
      </c>
      <c r="E13" s="27"/>
      <c r="F13" s="45">
        <v>15852</v>
      </c>
      <c r="G13" s="27"/>
      <c r="H13" s="45">
        <v>16890</v>
      </c>
      <c r="I13" s="27"/>
      <c r="J13" s="45">
        <v>17267</v>
      </c>
      <c r="K13" s="27"/>
      <c r="L13" s="45">
        <v>17646</v>
      </c>
      <c r="M13" s="27"/>
      <c r="N13" s="45">
        <v>18413</v>
      </c>
      <c r="O13" s="27"/>
      <c r="P13" s="45">
        <v>19361</v>
      </c>
      <c r="Q13" s="27"/>
      <c r="R13" s="45">
        <v>20182</v>
      </c>
      <c r="S13" s="27"/>
      <c r="T13" s="45">
        <v>21225</v>
      </c>
      <c r="U13" s="27"/>
      <c r="V13" s="45">
        <v>20041</v>
      </c>
      <c r="W13" s="27"/>
      <c r="X13" s="45">
        <v>20547</v>
      </c>
      <c r="Y13" s="27"/>
      <c r="Z13" s="45"/>
    </row>
    <row r="14" spans="2:26" ht="12">
      <c r="B14" s="39" t="s">
        <v>8</v>
      </c>
      <c r="C14" s="39"/>
      <c r="D14" s="45">
        <v>7718</v>
      </c>
      <c r="E14" s="27"/>
      <c r="F14" s="45">
        <v>8505</v>
      </c>
      <c r="G14" s="27"/>
      <c r="H14" s="45">
        <v>8990</v>
      </c>
      <c r="I14" s="27"/>
      <c r="J14" s="45">
        <v>9489</v>
      </c>
      <c r="K14" s="27"/>
      <c r="L14" s="45">
        <v>9539</v>
      </c>
      <c r="M14" s="27"/>
      <c r="N14" s="45">
        <v>10178</v>
      </c>
      <c r="O14" s="27"/>
      <c r="P14" s="45">
        <v>10881</v>
      </c>
      <c r="Q14" s="27"/>
      <c r="R14" s="45">
        <v>10987</v>
      </c>
      <c r="S14" s="27"/>
      <c r="T14" s="45">
        <v>11004</v>
      </c>
      <c r="U14" s="27"/>
      <c r="V14" s="45">
        <v>10672</v>
      </c>
      <c r="W14" s="27"/>
      <c r="X14" s="45">
        <v>10990</v>
      </c>
      <c r="Y14" s="27"/>
      <c r="Z14" s="45"/>
    </row>
    <row r="15" spans="2:26" ht="12">
      <c r="B15" s="39" t="s">
        <v>9</v>
      </c>
      <c r="C15" s="39"/>
      <c r="D15" s="45">
        <v>6952</v>
      </c>
      <c r="E15" s="27"/>
      <c r="F15" s="45">
        <v>7685</v>
      </c>
      <c r="G15" s="27"/>
      <c r="H15" s="45">
        <v>8202</v>
      </c>
      <c r="I15" s="27"/>
      <c r="J15" s="45">
        <v>8476</v>
      </c>
      <c r="K15" s="27"/>
      <c r="L15" s="45">
        <v>8905</v>
      </c>
      <c r="M15" s="27"/>
      <c r="N15" s="45">
        <v>9207</v>
      </c>
      <c r="O15" s="27"/>
      <c r="P15" s="45">
        <v>9537</v>
      </c>
      <c r="Q15" s="27"/>
      <c r="R15" s="45">
        <v>10091</v>
      </c>
      <c r="S15" s="27"/>
      <c r="T15" s="45">
        <v>11039</v>
      </c>
      <c r="U15" s="27"/>
      <c r="V15" s="45">
        <v>10282</v>
      </c>
      <c r="W15" s="27"/>
      <c r="X15" s="45">
        <v>10601</v>
      </c>
      <c r="Y15" s="27"/>
      <c r="Z15" s="45"/>
    </row>
    <row r="16" spans="2:26" ht="12">
      <c r="B16" s="39" t="s">
        <v>10</v>
      </c>
      <c r="C16" s="39"/>
      <c r="D16" s="45">
        <v>1962</v>
      </c>
      <c r="E16" s="27"/>
      <c r="F16" s="45">
        <v>1928</v>
      </c>
      <c r="G16" s="27"/>
      <c r="H16" s="45">
        <v>2089</v>
      </c>
      <c r="I16" s="27"/>
      <c r="J16" s="45">
        <v>2083</v>
      </c>
      <c r="K16" s="27"/>
      <c r="L16" s="45">
        <v>2366</v>
      </c>
      <c r="M16" s="27"/>
      <c r="N16" s="45">
        <v>2553</v>
      </c>
      <c r="O16" s="27"/>
      <c r="P16" s="45">
        <v>3061</v>
      </c>
      <c r="Q16" s="27"/>
      <c r="R16" s="45">
        <v>2575</v>
      </c>
      <c r="S16" s="27"/>
      <c r="T16" s="45">
        <v>2666</v>
      </c>
      <c r="U16" s="27"/>
      <c r="V16" s="45">
        <v>2323</v>
      </c>
      <c r="W16" s="27"/>
      <c r="X16" s="45">
        <v>2324</v>
      </c>
      <c r="Y16" s="27"/>
      <c r="Z16" s="45"/>
    </row>
    <row r="17" spans="2:26" ht="12">
      <c r="B17" s="39" t="s">
        <v>11</v>
      </c>
      <c r="C17" s="39"/>
      <c r="D17" s="45">
        <v>5460</v>
      </c>
      <c r="E17" s="27"/>
      <c r="F17" s="45">
        <v>5870</v>
      </c>
      <c r="G17" s="27"/>
      <c r="H17" s="45">
        <v>6355</v>
      </c>
      <c r="I17" s="27"/>
      <c r="J17" s="45">
        <v>7149</v>
      </c>
      <c r="K17" s="27"/>
      <c r="L17" s="45">
        <v>7234</v>
      </c>
      <c r="M17" s="27"/>
      <c r="N17" s="45">
        <v>7536</v>
      </c>
      <c r="O17" s="27"/>
      <c r="P17" s="45">
        <v>7882</v>
      </c>
      <c r="Q17" s="27"/>
      <c r="R17" s="45">
        <v>8370</v>
      </c>
      <c r="S17" s="27"/>
      <c r="T17" s="45">
        <v>8828</v>
      </c>
      <c r="U17" s="27"/>
      <c r="V17" s="45">
        <v>8213</v>
      </c>
      <c r="W17" s="27"/>
      <c r="X17" s="45">
        <v>8546</v>
      </c>
      <c r="Y17" s="27"/>
      <c r="Z17" s="45"/>
    </row>
    <row r="18" spans="2:26" ht="12">
      <c r="B18" s="39" t="s">
        <v>12</v>
      </c>
      <c r="C18" s="39"/>
      <c r="D18" s="45">
        <v>5785</v>
      </c>
      <c r="E18" s="27"/>
      <c r="F18" s="45">
        <v>6119</v>
      </c>
      <c r="G18" s="27"/>
      <c r="H18" s="45">
        <v>6756</v>
      </c>
      <c r="I18" s="27"/>
      <c r="J18" s="45">
        <v>7280</v>
      </c>
      <c r="K18" s="27"/>
      <c r="L18" s="45">
        <v>7533</v>
      </c>
      <c r="M18" s="27"/>
      <c r="N18" s="45">
        <v>7790</v>
      </c>
      <c r="O18" s="27"/>
      <c r="P18" s="45">
        <v>8343</v>
      </c>
      <c r="Q18" s="27"/>
      <c r="R18" s="45">
        <v>9013</v>
      </c>
      <c r="S18" s="27"/>
      <c r="T18" s="45">
        <v>9093</v>
      </c>
      <c r="U18" s="27"/>
      <c r="V18" s="45">
        <v>8754</v>
      </c>
      <c r="W18" s="27"/>
      <c r="X18" s="45">
        <v>9118</v>
      </c>
      <c r="Y18" s="27"/>
      <c r="Z18" s="45"/>
    </row>
    <row r="19" spans="2:26" ht="12">
      <c r="B19" s="39" t="s">
        <v>13</v>
      </c>
      <c r="C19" s="39"/>
      <c r="D19" s="45">
        <v>1761</v>
      </c>
      <c r="E19" s="27"/>
      <c r="F19" s="45">
        <v>1843</v>
      </c>
      <c r="G19" s="27"/>
      <c r="H19" s="45">
        <v>1983</v>
      </c>
      <c r="I19" s="27"/>
      <c r="J19" s="45">
        <v>2189</v>
      </c>
      <c r="K19" s="27"/>
      <c r="L19" s="45">
        <v>2360</v>
      </c>
      <c r="M19" s="27"/>
      <c r="N19" s="45">
        <v>2452</v>
      </c>
      <c r="O19" s="27"/>
      <c r="P19" s="45">
        <v>2720</v>
      </c>
      <c r="Q19" s="27"/>
      <c r="R19" s="45">
        <v>3118</v>
      </c>
      <c r="S19" s="27"/>
      <c r="T19" s="45">
        <v>3141</v>
      </c>
      <c r="U19" s="27"/>
      <c r="V19" s="45">
        <v>3053</v>
      </c>
      <c r="W19" s="27"/>
      <c r="X19" s="45">
        <v>3124</v>
      </c>
      <c r="Y19" s="27"/>
      <c r="Z19" s="45"/>
    </row>
    <row r="20" spans="2:26" ht="12">
      <c r="B20" s="39" t="s">
        <v>14</v>
      </c>
      <c r="C20" s="39"/>
      <c r="D20" s="45">
        <v>1055</v>
      </c>
      <c r="E20" s="27"/>
      <c r="F20" s="45">
        <v>1166</v>
      </c>
      <c r="G20" s="27"/>
      <c r="H20" s="45">
        <v>1168</v>
      </c>
      <c r="I20" s="27"/>
      <c r="J20" s="45">
        <v>1424</v>
      </c>
      <c r="K20" s="27"/>
      <c r="L20" s="45">
        <v>1660</v>
      </c>
      <c r="M20" s="27"/>
      <c r="N20" s="45">
        <v>1709</v>
      </c>
      <c r="O20" s="27"/>
      <c r="P20" s="45">
        <v>1881</v>
      </c>
      <c r="Q20" s="27"/>
      <c r="R20" s="45">
        <v>2067</v>
      </c>
      <c r="S20" s="27"/>
      <c r="T20" s="45">
        <v>2370</v>
      </c>
      <c r="U20" s="27"/>
      <c r="V20" s="45">
        <v>2373</v>
      </c>
      <c r="W20" s="27"/>
      <c r="X20" s="45">
        <v>2504</v>
      </c>
      <c r="Y20" s="27"/>
      <c r="Z20" s="45"/>
    </row>
    <row r="21" spans="2:26" ht="12.75" thickBot="1">
      <c r="B21" s="2" t="s">
        <v>15</v>
      </c>
      <c r="C21" s="2"/>
      <c r="D21" s="27">
        <v>3486</v>
      </c>
      <c r="E21" s="27"/>
      <c r="F21" s="27">
        <v>3894</v>
      </c>
      <c r="G21" s="27"/>
      <c r="H21" s="27">
        <v>4060</v>
      </c>
      <c r="I21" s="27"/>
      <c r="J21" s="27">
        <v>4351</v>
      </c>
      <c r="K21" s="27"/>
      <c r="L21" s="27">
        <v>4596</v>
      </c>
      <c r="M21" s="27"/>
      <c r="N21" s="27">
        <v>4884</v>
      </c>
      <c r="O21" s="27"/>
      <c r="P21" s="27">
        <v>5245</v>
      </c>
      <c r="Q21" s="27"/>
      <c r="R21" s="27">
        <v>5638</v>
      </c>
      <c r="S21" s="27"/>
      <c r="T21" s="27">
        <v>6055</v>
      </c>
      <c r="U21" s="27"/>
      <c r="V21" s="27">
        <v>6047</v>
      </c>
      <c r="W21" s="27"/>
      <c r="X21" s="27">
        <v>6314</v>
      </c>
      <c r="Y21" s="27"/>
      <c r="Z21" s="27"/>
    </row>
    <row r="22" spans="2:26" ht="12.75" thickBot="1">
      <c r="B22" s="40" t="s">
        <v>16</v>
      </c>
      <c r="C22" s="38"/>
      <c r="D22" s="28">
        <v>12065</v>
      </c>
      <c r="E22" s="27"/>
      <c r="F22" s="28">
        <v>12812</v>
      </c>
      <c r="G22" s="27"/>
      <c r="H22" s="28">
        <v>13606</v>
      </c>
      <c r="I22" s="27"/>
      <c r="J22" s="28">
        <v>14463</v>
      </c>
      <c r="K22" s="27"/>
      <c r="L22" s="28">
        <v>15331</v>
      </c>
      <c r="M22" s="27"/>
      <c r="N22" s="28">
        <v>15688</v>
      </c>
      <c r="O22" s="27"/>
      <c r="P22" s="28">
        <v>15844</v>
      </c>
      <c r="Q22" s="27"/>
      <c r="R22" s="28">
        <v>17236</v>
      </c>
      <c r="S22" s="27"/>
      <c r="T22" s="28">
        <v>17963</v>
      </c>
      <c r="U22" s="27"/>
      <c r="V22" s="28">
        <v>18103</v>
      </c>
      <c r="W22" s="27"/>
      <c r="X22" s="28">
        <v>18765</v>
      </c>
      <c r="Y22" s="27"/>
      <c r="Z22" s="28">
        <v>18672</v>
      </c>
    </row>
    <row r="23" spans="2:26" ht="12">
      <c r="B23" s="2" t="s">
        <v>17</v>
      </c>
      <c r="C23" s="2"/>
      <c r="D23" s="27">
        <v>3286</v>
      </c>
      <c r="E23" s="27"/>
      <c r="F23" s="27">
        <v>3366</v>
      </c>
      <c r="G23" s="27"/>
      <c r="H23" s="27">
        <v>3359</v>
      </c>
      <c r="I23" s="27"/>
      <c r="J23" s="27">
        <v>3575</v>
      </c>
      <c r="K23" s="27"/>
      <c r="L23" s="27">
        <v>3784</v>
      </c>
      <c r="M23" s="27"/>
      <c r="N23" s="27">
        <v>3935</v>
      </c>
      <c r="O23" s="27"/>
      <c r="P23" s="27">
        <v>4221</v>
      </c>
      <c r="Q23" s="27"/>
      <c r="R23" s="27">
        <v>4487</v>
      </c>
      <c r="S23" s="27"/>
      <c r="T23" s="27">
        <v>4735</v>
      </c>
      <c r="U23" s="27"/>
      <c r="V23" s="27">
        <v>4707</v>
      </c>
      <c r="W23" s="27"/>
      <c r="X23" s="27">
        <v>4811</v>
      </c>
      <c r="Y23" s="27"/>
      <c r="Z23" s="27"/>
    </row>
    <row r="24" spans="2:26" ht="12">
      <c r="B24" s="2" t="s">
        <v>18</v>
      </c>
      <c r="C24" s="2"/>
      <c r="D24" s="27">
        <v>8779</v>
      </c>
      <c r="E24" s="29"/>
      <c r="F24" s="27">
        <v>9446</v>
      </c>
      <c r="G24" s="29"/>
      <c r="H24" s="27">
        <v>10247</v>
      </c>
      <c r="I24" s="29"/>
      <c r="J24" s="27">
        <v>10888</v>
      </c>
      <c r="K24" s="29"/>
      <c r="L24" s="27">
        <v>11547</v>
      </c>
      <c r="M24" s="29"/>
      <c r="N24" s="27">
        <v>11753</v>
      </c>
      <c r="O24" s="29"/>
      <c r="P24" s="27">
        <v>11623</v>
      </c>
      <c r="Q24" s="29"/>
      <c r="R24" s="27">
        <v>12749</v>
      </c>
      <c r="S24" s="29"/>
      <c r="T24" s="27">
        <v>13228</v>
      </c>
      <c r="U24" s="29"/>
      <c r="V24" s="27">
        <v>13396</v>
      </c>
      <c r="W24" s="29"/>
      <c r="X24" s="27">
        <v>13954</v>
      </c>
      <c r="Y24" s="29"/>
      <c r="Z24" s="27"/>
    </row>
    <row r="25" spans="2:26" ht="13.5" thickBot="1">
      <c r="B25" s="2" t="s">
        <v>19</v>
      </c>
      <c r="C25" s="2"/>
      <c r="D25" s="27" t="s">
        <v>0</v>
      </c>
      <c r="F25" s="27" t="s">
        <v>0</v>
      </c>
      <c r="H25" s="27" t="s">
        <v>0</v>
      </c>
      <c r="J25" s="27" t="s">
        <v>0</v>
      </c>
      <c r="L25" s="27" t="s">
        <v>0</v>
      </c>
      <c r="N25" s="27" t="s">
        <v>0</v>
      </c>
      <c r="O25" s="25"/>
      <c r="P25" s="27" t="s">
        <v>0</v>
      </c>
      <c r="Q25" s="25"/>
      <c r="R25" s="27" t="s">
        <v>0</v>
      </c>
      <c r="S25" s="25"/>
      <c r="T25" s="27" t="s">
        <v>0</v>
      </c>
      <c r="U25" s="25"/>
      <c r="V25" s="27" t="s">
        <v>0</v>
      </c>
      <c r="W25" s="25"/>
      <c r="X25" s="27" t="s">
        <v>0</v>
      </c>
      <c r="Y25" s="25"/>
      <c r="Z25" s="27"/>
    </row>
    <row r="26" spans="2:26" ht="12.75" thickBot="1">
      <c r="B26" s="40" t="s">
        <v>20</v>
      </c>
      <c r="C26" s="38"/>
      <c r="D26" s="28">
        <v>24643</v>
      </c>
      <c r="E26" s="24"/>
      <c r="F26" s="28">
        <v>26093</v>
      </c>
      <c r="G26" s="24"/>
      <c r="H26" s="28">
        <v>26675</v>
      </c>
      <c r="I26" s="24"/>
      <c r="J26" s="28">
        <v>27300</v>
      </c>
      <c r="K26" s="24"/>
      <c r="L26" s="28">
        <v>28630</v>
      </c>
      <c r="M26" s="24"/>
      <c r="N26" s="28">
        <v>30994</v>
      </c>
      <c r="O26" s="24"/>
      <c r="P26" s="28">
        <v>33924</v>
      </c>
      <c r="Q26" s="24"/>
      <c r="R26" s="28">
        <v>35776</v>
      </c>
      <c r="S26" s="24"/>
      <c r="T26" s="28">
        <v>35203</v>
      </c>
      <c r="U26" s="24"/>
      <c r="V26" s="28">
        <v>32150</v>
      </c>
      <c r="W26" s="24"/>
      <c r="X26" s="28">
        <v>33034</v>
      </c>
      <c r="Y26" s="24"/>
      <c r="Z26" s="28">
        <v>34223</v>
      </c>
    </row>
    <row r="27" spans="2:26" ht="12">
      <c r="B27" s="2" t="s">
        <v>21</v>
      </c>
      <c r="C27" s="2"/>
      <c r="D27" s="27">
        <v>19446</v>
      </c>
      <c r="E27" s="24"/>
      <c r="F27" s="27">
        <v>20433</v>
      </c>
      <c r="G27" s="24"/>
      <c r="H27" s="27">
        <v>20850</v>
      </c>
      <c r="I27" s="24"/>
      <c r="J27" s="27">
        <v>21265</v>
      </c>
      <c r="K27" s="24"/>
      <c r="L27" s="27">
        <v>22175</v>
      </c>
      <c r="M27" s="24"/>
      <c r="N27" s="27">
        <v>23955</v>
      </c>
      <c r="O27" s="24"/>
      <c r="P27" s="27">
        <v>26084</v>
      </c>
      <c r="Q27" s="24"/>
      <c r="R27" s="27">
        <v>27831</v>
      </c>
      <c r="S27" s="24"/>
      <c r="T27" s="27">
        <v>27440</v>
      </c>
      <c r="U27" s="24"/>
      <c r="V27" s="27">
        <v>24820</v>
      </c>
      <c r="W27" s="24"/>
      <c r="X27" s="27">
        <v>25426</v>
      </c>
      <c r="Y27" s="24"/>
      <c r="Z27" s="27"/>
    </row>
    <row r="28" spans="2:26" ht="12.75" thickBot="1">
      <c r="B28" s="41" t="s">
        <v>22</v>
      </c>
      <c r="C28" s="2"/>
      <c r="D28" s="46">
        <v>5197</v>
      </c>
      <c r="E28" s="4"/>
      <c r="F28" s="46">
        <v>5660</v>
      </c>
      <c r="G28" s="4"/>
      <c r="H28" s="46">
        <v>5825</v>
      </c>
      <c r="I28" s="4"/>
      <c r="J28" s="46">
        <v>6035</v>
      </c>
      <c r="K28" s="4"/>
      <c r="L28" s="46">
        <v>6455</v>
      </c>
      <c r="M28" s="4"/>
      <c r="N28" s="46">
        <v>7039</v>
      </c>
      <c r="O28" s="4"/>
      <c r="P28" s="46">
        <v>7840</v>
      </c>
      <c r="Q28" s="4"/>
      <c r="R28" s="46">
        <v>7945</v>
      </c>
      <c r="S28" s="4"/>
      <c r="T28" s="46">
        <v>7763</v>
      </c>
      <c r="U28" s="4"/>
      <c r="V28" s="46">
        <v>7330</v>
      </c>
      <c r="W28" s="4"/>
      <c r="X28" s="46">
        <v>7608</v>
      </c>
      <c r="Y28" s="4"/>
      <c r="Z28" s="46"/>
    </row>
    <row r="29" spans="2:26" ht="12.75" thickBot="1">
      <c r="B29" s="40" t="s">
        <v>23</v>
      </c>
      <c r="C29" s="38"/>
      <c r="D29" s="28">
        <v>61000</v>
      </c>
      <c r="E29" s="4"/>
      <c r="F29" s="28">
        <v>65610</v>
      </c>
      <c r="G29" s="4"/>
      <c r="H29" s="28">
        <v>71003</v>
      </c>
      <c r="I29" s="4"/>
      <c r="J29" s="28">
        <v>76886</v>
      </c>
      <c r="K29" s="4"/>
      <c r="L29" s="28">
        <v>82821</v>
      </c>
      <c r="M29" s="4"/>
      <c r="N29" s="28">
        <v>90393</v>
      </c>
      <c r="O29" s="4"/>
      <c r="P29" s="28">
        <v>99704</v>
      </c>
      <c r="Q29" s="4"/>
      <c r="R29" s="28">
        <v>108824</v>
      </c>
      <c r="S29" s="4"/>
      <c r="T29" s="28">
        <v>116948</v>
      </c>
      <c r="U29" s="4"/>
      <c r="V29" s="28">
        <v>121866</v>
      </c>
      <c r="W29" s="4"/>
      <c r="X29" s="28">
        <v>126348</v>
      </c>
      <c r="Y29" s="4"/>
      <c r="Z29" s="28">
        <v>131183</v>
      </c>
    </row>
    <row r="30" spans="2:26" ht="12.75">
      <c r="B30" s="2" t="s">
        <v>24</v>
      </c>
      <c r="C30" s="2"/>
      <c r="D30" s="27">
        <v>4863</v>
      </c>
      <c r="F30" s="27">
        <v>5363</v>
      </c>
      <c r="H30" s="27">
        <v>6305</v>
      </c>
      <c r="J30" s="27">
        <v>7328</v>
      </c>
      <c r="L30" s="27">
        <v>8006</v>
      </c>
      <c r="N30" s="27">
        <v>8432</v>
      </c>
      <c r="P30" s="27">
        <v>9721</v>
      </c>
      <c r="R30" s="27">
        <v>11434</v>
      </c>
      <c r="T30" s="27">
        <v>13028</v>
      </c>
      <c r="V30" s="27">
        <v>14154</v>
      </c>
      <c r="X30" s="27">
        <v>14739</v>
      </c>
      <c r="Z30" s="27"/>
    </row>
    <row r="31" spans="2:26" ht="12.75">
      <c r="B31" s="2" t="s">
        <v>25</v>
      </c>
      <c r="C31" s="2"/>
      <c r="D31" s="27">
        <v>37826</v>
      </c>
      <c r="F31" s="27">
        <v>40874</v>
      </c>
      <c r="H31" s="27">
        <v>44204</v>
      </c>
      <c r="J31" s="27">
        <v>47749</v>
      </c>
      <c r="L31" s="27">
        <v>51641</v>
      </c>
      <c r="N31" s="27">
        <v>56152</v>
      </c>
      <c r="P31" s="27">
        <v>61149</v>
      </c>
      <c r="R31" s="27">
        <v>66050</v>
      </c>
      <c r="T31" s="27">
        <v>69778</v>
      </c>
      <c r="V31" s="27">
        <v>71346</v>
      </c>
      <c r="X31" s="27">
        <v>71892</v>
      </c>
      <c r="Z31" s="27"/>
    </row>
    <row r="32" spans="2:26" ht="12.75">
      <c r="B32" s="2" t="s">
        <v>26</v>
      </c>
      <c r="C32" s="2"/>
      <c r="D32" s="27">
        <v>3890</v>
      </c>
      <c r="F32" s="27">
        <v>4173</v>
      </c>
      <c r="H32" s="27">
        <v>4401</v>
      </c>
      <c r="J32" s="27">
        <v>4437</v>
      </c>
      <c r="L32" s="27">
        <v>4723</v>
      </c>
      <c r="N32" s="27">
        <v>5437</v>
      </c>
      <c r="P32" s="27">
        <v>6093</v>
      </c>
      <c r="R32" s="27">
        <v>6780</v>
      </c>
      <c r="T32" s="27">
        <v>6625</v>
      </c>
      <c r="V32" s="27">
        <v>6852</v>
      </c>
      <c r="X32" s="27">
        <v>7074</v>
      </c>
      <c r="Z32" s="27"/>
    </row>
    <row r="33" spans="2:26" ht="12.75">
      <c r="B33" s="2" t="s">
        <v>27</v>
      </c>
      <c r="C33" s="2"/>
      <c r="D33" s="27">
        <v>5585</v>
      </c>
      <c r="F33" s="27">
        <v>6004</v>
      </c>
      <c r="H33" s="27">
        <v>6431</v>
      </c>
      <c r="J33" s="27">
        <v>7042</v>
      </c>
      <c r="L33" s="27">
        <v>7602</v>
      </c>
      <c r="N33" s="27">
        <v>8480</v>
      </c>
      <c r="P33" s="27">
        <v>9498</v>
      </c>
      <c r="R33" s="27">
        <v>10575</v>
      </c>
      <c r="T33" s="27">
        <v>11836</v>
      </c>
      <c r="V33" s="27">
        <v>12635</v>
      </c>
      <c r="X33" s="27">
        <v>13248</v>
      </c>
      <c r="Z33" s="27"/>
    </row>
    <row r="34" spans="2:26" ht="13.5" thickBot="1">
      <c r="B34" s="2" t="s">
        <v>28</v>
      </c>
      <c r="C34" s="2"/>
      <c r="D34" s="27">
        <v>8836</v>
      </c>
      <c r="F34" s="27">
        <v>9196</v>
      </c>
      <c r="H34" s="27">
        <v>9662</v>
      </c>
      <c r="J34" s="27">
        <v>10330</v>
      </c>
      <c r="L34" s="27">
        <v>10849</v>
      </c>
      <c r="N34" s="27">
        <v>11892</v>
      </c>
      <c r="P34" s="27">
        <v>13243</v>
      </c>
      <c r="R34" s="27">
        <v>13985</v>
      </c>
      <c r="T34" s="27">
        <v>15681</v>
      </c>
      <c r="V34" s="27">
        <v>16879</v>
      </c>
      <c r="X34" s="27">
        <v>19395</v>
      </c>
      <c r="Z34" s="27"/>
    </row>
    <row r="35" spans="2:26" ht="24.75" thickBot="1">
      <c r="B35" s="40" t="s">
        <v>29</v>
      </c>
      <c r="C35" s="38"/>
      <c r="D35" s="28">
        <v>23013</v>
      </c>
      <c r="F35" s="28">
        <v>23995</v>
      </c>
      <c r="H35" s="28">
        <v>24551</v>
      </c>
      <c r="J35" s="28">
        <v>25954</v>
      </c>
      <c r="L35" s="28">
        <v>27007</v>
      </c>
      <c r="N35" s="28">
        <v>29144</v>
      </c>
      <c r="P35" s="28">
        <v>31331</v>
      </c>
      <c r="R35" s="28">
        <v>32668</v>
      </c>
      <c r="T35" s="28">
        <v>31866</v>
      </c>
      <c r="V35" s="28">
        <v>29886</v>
      </c>
      <c r="X35" s="28">
        <v>30390</v>
      </c>
      <c r="Z35" s="28">
        <v>30579</v>
      </c>
    </row>
    <row r="36" spans="2:26" ht="12.75">
      <c r="B36" s="2" t="s">
        <v>30</v>
      </c>
      <c r="C36" s="2"/>
      <c r="D36" s="27">
        <v>7893</v>
      </c>
      <c r="F36" s="27">
        <v>7923</v>
      </c>
      <c r="H36" s="27">
        <v>8015</v>
      </c>
      <c r="J36" s="27">
        <v>8138</v>
      </c>
      <c r="L36" s="27">
        <v>8302</v>
      </c>
      <c r="N36" s="27">
        <v>8737</v>
      </c>
      <c r="P36" s="27">
        <v>9090</v>
      </c>
      <c r="R36" s="27">
        <v>9211</v>
      </c>
      <c r="T36" s="27">
        <v>8731</v>
      </c>
      <c r="V36" s="27">
        <v>7603</v>
      </c>
      <c r="X36" s="27">
        <v>7635</v>
      </c>
      <c r="Z36" s="27"/>
    </row>
    <row r="37" spans="2:26" ht="12.75">
      <c r="B37" s="2" t="s">
        <v>31</v>
      </c>
      <c r="C37" s="2"/>
      <c r="D37" s="27">
        <v>1652</v>
      </c>
      <c r="F37" s="27">
        <v>1724</v>
      </c>
      <c r="H37" s="27">
        <v>1810</v>
      </c>
      <c r="J37" s="27">
        <v>2105</v>
      </c>
      <c r="L37" s="27">
        <v>2279</v>
      </c>
      <c r="N37" s="27">
        <v>2688</v>
      </c>
      <c r="P37" s="27">
        <v>3011</v>
      </c>
      <c r="R37" s="27">
        <v>3145</v>
      </c>
      <c r="T37" s="27">
        <v>3042</v>
      </c>
      <c r="V37" s="27">
        <v>2732</v>
      </c>
      <c r="X37" s="27">
        <v>2704</v>
      </c>
      <c r="Z37" s="27"/>
    </row>
    <row r="38" spans="2:26" ht="12.75">
      <c r="B38" s="2" t="s">
        <v>32</v>
      </c>
      <c r="C38" s="2"/>
      <c r="D38" s="27">
        <v>3504</v>
      </c>
      <c r="F38" s="27">
        <v>3692</v>
      </c>
      <c r="H38" s="27">
        <v>3802</v>
      </c>
      <c r="J38" s="27">
        <v>4116</v>
      </c>
      <c r="L38" s="27">
        <v>4448</v>
      </c>
      <c r="N38" s="27">
        <v>4763</v>
      </c>
      <c r="P38" s="27">
        <v>5309</v>
      </c>
      <c r="R38" s="27">
        <v>5605</v>
      </c>
      <c r="T38" s="27">
        <v>5291</v>
      </c>
      <c r="V38" s="27">
        <v>4925</v>
      </c>
      <c r="X38" s="27">
        <v>4991</v>
      </c>
      <c r="Z38" s="27"/>
    </row>
    <row r="39" spans="2:26" ht="12.75">
      <c r="B39" s="2" t="s">
        <v>33</v>
      </c>
      <c r="C39" s="2"/>
      <c r="D39" s="27">
        <v>1008</v>
      </c>
      <c r="F39" s="27">
        <v>1104</v>
      </c>
      <c r="H39" s="27">
        <v>1081</v>
      </c>
      <c r="J39" s="27">
        <v>1113</v>
      </c>
      <c r="L39" s="27">
        <v>1198</v>
      </c>
      <c r="N39" s="27">
        <v>1317</v>
      </c>
      <c r="P39" s="27">
        <v>1486</v>
      </c>
      <c r="R39" s="27">
        <v>1496</v>
      </c>
      <c r="T39" s="27">
        <v>1406</v>
      </c>
      <c r="V39" s="27">
        <v>1314</v>
      </c>
      <c r="X39" s="27">
        <v>1317</v>
      </c>
      <c r="Z39" s="27"/>
    </row>
    <row r="40" spans="2:26" ht="12.75">
      <c r="B40" s="2" t="s">
        <v>34</v>
      </c>
      <c r="C40" s="2"/>
      <c r="D40" s="27">
        <v>515</v>
      </c>
      <c r="F40" s="27">
        <v>612</v>
      </c>
      <c r="H40" s="27">
        <v>609</v>
      </c>
      <c r="J40" s="27">
        <v>649</v>
      </c>
      <c r="L40" s="27">
        <v>727</v>
      </c>
      <c r="N40" s="27">
        <v>873</v>
      </c>
      <c r="P40" s="27">
        <v>1040</v>
      </c>
      <c r="R40" s="27">
        <v>1152</v>
      </c>
      <c r="T40" s="27">
        <v>1133</v>
      </c>
      <c r="V40" s="27">
        <v>1165</v>
      </c>
      <c r="X40" s="27">
        <v>1177</v>
      </c>
      <c r="Z40" s="27"/>
    </row>
    <row r="41" spans="2:26" ht="13.5" thickBot="1">
      <c r="B41" s="2" t="s">
        <v>35</v>
      </c>
      <c r="C41" s="2"/>
      <c r="D41" s="27">
        <v>8441</v>
      </c>
      <c r="F41" s="27">
        <v>8940</v>
      </c>
      <c r="H41" s="27">
        <v>9234</v>
      </c>
      <c r="J41" s="27">
        <v>9833</v>
      </c>
      <c r="L41" s="27">
        <v>10053</v>
      </c>
      <c r="N41" s="27">
        <v>10766</v>
      </c>
      <c r="P41" s="27">
        <v>11395</v>
      </c>
      <c r="R41" s="27">
        <v>12059</v>
      </c>
      <c r="T41" s="27">
        <v>12263</v>
      </c>
      <c r="V41" s="27">
        <v>12147</v>
      </c>
      <c r="X41" s="27">
        <v>12566</v>
      </c>
      <c r="Z41" s="27"/>
    </row>
    <row r="42" spans="2:26" ht="13.5" thickBot="1">
      <c r="B42" s="40" t="s">
        <v>36</v>
      </c>
      <c r="C42" s="38"/>
      <c r="D42" s="28">
        <v>12941</v>
      </c>
      <c r="F42" s="28">
        <v>13980</v>
      </c>
      <c r="H42" s="28">
        <v>14867</v>
      </c>
      <c r="J42" s="28">
        <v>16196</v>
      </c>
      <c r="L42" s="28">
        <v>17429</v>
      </c>
      <c r="N42" s="28">
        <v>18660</v>
      </c>
      <c r="P42" s="28">
        <v>19772</v>
      </c>
      <c r="R42" s="28">
        <v>20909</v>
      </c>
      <c r="T42" s="28">
        <v>22162</v>
      </c>
      <c r="V42" s="28">
        <v>21568</v>
      </c>
      <c r="X42" s="28">
        <v>22144</v>
      </c>
      <c r="Z42" s="28">
        <v>22194</v>
      </c>
    </row>
    <row r="43" spans="2:26" ht="12.75">
      <c r="B43" s="2" t="s">
        <v>37</v>
      </c>
      <c r="C43" s="2"/>
      <c r="D43" s="27">
        <v>4171</v>
      </c>
      <c r="F43" s="27">
        <v>4530</v>
      </c>
      <c r="H43" s="27">
        <v>4859</v>
      </c>
      <c r="J43" s="27">
        <v>5302</v>
      </c>
      <c r="L43" s="27">
        <v>5671</v>
      </c>
      <c r="N43" s="27">
        <v>6138</v>
      </c>
      <c r="P43" s="27">
        <v>6456</v>
      </c>
      <c r="R43" s="27">
        <v>7014</v>
      </c>
      <c r="T43" s="27">
        <v>7475</v>
      </c>
      <c r="V43" s="27">
        <v>7331</v>
      </c>
      <c r="X43" s="27">
        <v>7564</v>
      </c>
      <c r="Z43" s="27"/>
    </row>
    <row r="44" spans="2:26" ht="12.75">
      <c r="B44" s="2" t="s">
        <v>38</v>
      </c>
      <c r="C44" s="2"/>
      <c r="D44" s="27">
        <v>7428</v>
      </c>
      <c r="F44" s="27">
        <v>8040</v>
      </c>
      <c r="H44" s="27">
        <v>8502</v>
      </c>
      <c r="J44" s="27">
        <v>9237</v>
      </c>
      <c r="L44" s="27">
        <v>10012</v>
      </c>
      <c r="N44" s="27">
        <v>10622</v>
      </c>
      <c r="P44" s="27">
        <v>11285</v>
      </c>
      <c r="R44" s="27">
        <v>11732</v>
      </c>
      <c r="T44" s="27">
        <v>12489</v>
      </c>
      <c r="V44" s="27">
        <v>12156</v>
      </c>
      <c r="X44" s="27">
        <v>12414</v>
      </c>
      <c r="Z44" s="27"/>
    </row>
    <row r="45" spans="2:26" ht="13.5" thickBot="1">
      <c r="B45" s="41" t="s">
        <v>39</v>
      </c>
      <c r="C45" s="2"/>
      <c r="D45" s="46">
        <v>1342</v>
      </c>
      <c r="F45" s="46">
        <v>1410</v>
      </c>
      <c r="H45" s="46">
        <v>1506</v>
      </c>
      <c r="J45" s="46">
        <v>1657</v>
      </c>
      <c r="L45" s="46">
        <v>1746</v>
      </c>
      <c r="N45" s="46">
        <v>1900</v>
      </c>
      <c r="P45" s="46">
        <v>2031</v>
      </c>
      <c r="R45" s="46">
        <v>2163</v>
      </c>
      <c r="T45" s="46">
        <v>2198</v>
      </c>
      <c r="V45" s="46">
        <v>2081</v>
      </c>
      <c r="X45" s="46">
        <v>2166</v>
      </c>
      <c r="Z45" s="46"/>
    </row>
    <row r="46" spans="2:26" ht="13.5" thickBot="1">
      <c r="B46" s="40" t="s">
        <v>40</v>
      </c>
      <c r="C46" s="38"/>
      <c r="D46" s="28">
        <v>49471</v>
      </c>
      <c r="F46" s="28">
        <v>51558</v>
      </c>
      <c r="H46" s="28">
        <v>51351</v>
      </c>
      <c r="J46" s="28">
        <v>53876</v>
      </c>
      <c r="L46" s="28">
        <v>59379</v>
      </c>
      <c r="N46" s="28">
        <v>65608</v>
      </c>
      <c r="P46" s="28">
        <v>71150</v>
      </c>
      <c r="R46" s="28">
        <v>75583</v>
      </c>
      <c r="T46" s="28">
        <v>76696</v>
      </c>
      <c r="V46" s="28">
        <v>68539</v>
      </c>
      <c r="X46" s="28">
        <v>72293</v>
      </c>
      <c r="Z46" s="28">
        <v>73872</v>
      </c>
    </row>
    <row r="47" spans="2:26" ht="12.75">
      <c r="B47" s="2" t="s">
        <v>41</v>
      </c>
      <c r="C47" s="2"/>
      <c r="D47" s="27">
        <v>19089</v>
      </c>
      <c r="F47" s="27">
        <v>19797</v>
      </c>
      <c r="H47" s="27">
        <v>18116</v>
      </c>
      <c r="J47" s="27">
        <v>19064</v>
      </c>
      <c r="L47" s="27">
        <v>21795</v>
      </c>
      <c r="N47" s="27">
        <v>23036</v>
      </c>
      <c r="P47" s="27">
        <v>23941</v>
      </c>
      <c r="R47" s="27">
        <v>24505</v>
      </c>
      <c r="T47" s="27">
        <v>21963</v>
      </c>
      <c r="V47" s="27">
        <v>17554</v>
      </c>
      <c r="X47" s="27">
        <v>16819</v>
      </c>
      <c r="Z47" s="27"/>
    </row>
    <row r="48" spans="2:26" ht="12.75">
      <c r="B48" s="2" t="s">
        <v>42</v>
      </c>
      <c r="C48" s="2"/>
      <c r="D48" s="27">
        <v>22913</v>
      </c>
      <c r="F48" s="27">
        <v>23964</v>
      </c>
      <c r="H48" s="27">
        <v>25006</v>
      </c>
      <c r="J48" s="27">
        <v>26345</v>
      </c>
      <c r="L48" s="27">
        <v>28555</v>
      </c>
      <c r="N48" s="27">
        <v>32764</v>
      </c>
      <c r="P48" s="27">
        <v>36537</v>
      </c>
      <c r="R48" s="27">
        <v>39560</v>
      </c>
      <c r="T48" s="27">
        <v>42860</v>
      </c>
      <c r="V48" s="27">
        <v>39400</v>
      </c>
      <c r="X48" s="27">
        <v>43502</v>
      </c>
      <c r="Z48" s="27"/>
    </row>
    <row r="49" spans="2:26" ht="13.5" thickBot="1">
      <c r="B49" s="41" t="s">
        <v>43</v>
      </c>
      <c r="C49" s="2"/>
      <c r="D49" s="46">
        <v>7469</v>
      </c>
      <c r="F49" s="46">
        <v>7797</v>
      </c>
      <c r="H49" s="46">
        <v>8229</v>
      </c>
      <c r="J49" s="46">
        <v>8467</v>
      </c>
      <c r="L49" s="46">
        <v>9029</v>
      </c>
      <c r="N49" s="46">
        <v>9808</v>
      </c>
      <c r="P49" s="46">
        <v>10672</v>
      </c>
      <c r="R49" s="46">
        <v>11518</v>
      </c>
      <c r="T49" s="46">
        <v>11873</v>
      </c>
      <c r="V49" s="46">
        <v>11585</v>
      </c>
      <c r="X49" s="46">
        <v>11972</v>
      </c>
      <c r="Z49" s="46"/>
    </row>
    <row r="50" spans="2:26" ht="13.5" thickBot="1">
      <c r="B50" s="40" t="s">
        <v>44</v>
      </c>
      <c r="C50" s="38"/>
      <c r="D50" s="28">
        <v>9397</v>
      </c>
      <c r="F50" s="28">
        <v>11107</v>
      </c>
      <c r="H50" s="28">
        <v>12014</v>
      </c>
      <c r="J50" s="28">
        <v>11969</v>
      </c>
      <c r="L50" s="28">
        <v>13385</v>
      </c>
      <c r="N50" s="28">
        <v>14320</v>
      </c>
      <c r="P50" s="28">
        <v>15287</v>
      </c>
      <c r="R50" s="28">
        <v>16545</v>
      </c>
      <c r="T50" s="28">
        <v>17458</v>
      </c>
      <c r="V50" s="28">
        <v>17237</v>
      </c>
      <c r="X50" s="28">
        <v>17615</v>
      </c>
      <c r="Z50" s="28">
        <v>17899</v>
      </c>
    </row>
    <row r="51" spans="2:26" ht="12.75">
      <c r="B51" s="2" t="s">
        <v>45</v>
      </c>
      <c r="C51" s="2"/>
      <c r="D51" s="27">
        <v>453</v>
      </c>
      <c r="F51" s="27">
        <v>487</v>
      </c>
      <c r="H51" s="27">
        <v>546</v>
      </c>
      <c r="J51" s="27">
        <v>570</v>
      </c>
      <c r="L51" s="27">
        <v>604</v>
      </c>
      <c r="N51" s="27">
        <v>625</v>
      </c>
      <c r="P51" s="27">
        <v>662</v>
      </c>
      <c r="R51" s="27">
        <v>693</v>
      </c>
      <c r="T51" s="27">
        <v>674</v>
      </c>
      <c r="V51" s="27">
        <v>618</v>
      </c>
      <c r="X51" s="27">
        <v>623</v>
      </c>
      <c r="Z51" s="27"/>
    </row>
    <row r="52" spans="2:26" ht="12.75">
      <c r="B52" s="2" t="s">
        <v>46</v>
      </c>
      <c r="C52" s="2"/>
      <c r="D52" s="27">
        <v>582</v>
      </c>
      <c r="F52" s="27">
        <v>636</v>
      </c>
      <c r="H52" s="27">
        <v>701</v>
      </c>
      <c r="J52" s="27">
        <v>752</v>
      </c>
      <c r="L52" s="27">
        <v>856</v>
      </c>
      <c r="N52" s="27">
        <v>832</v>
      </c>
      <c r="P52" s="27">
        <v>849</v>
      </c>
      <c r="R52" s="27">
        <v>844</v>
      </c>
      <c r="T52" s="27">
        <v>666</v>
      </c>
      <c r="V52" s="27">
        <v>502</v>
      </c>
      <c r="X52" s="27">
        <v>504</v>
      </c>
      <c r="Z52" s="27"/>
    </row>
    <row r="53" spans="2:26" ht="13.5" thickBot="1">
      <c r="B53" s="41" t="s">
        <v>47</v>
      </c>
      <c r="C53" s="2"/>
      <c r="D53" s="46">
        <v>8362</v>
      </c>
      <c r="F53" s="46">
        <v>9984</v>
      </c>
      <c r="H53" s="46">
        <v>10767</v>
      </c>
      <c r="J53" s="46">
        <v>10647</v>
      </c>
      <c r="L53" s="46">
        <v>11925</v>
      </c>
      <c r="N53" s="46">
        <v>12863</v>
      </c>
      <c r="P53" s="46">
        <v>13776</v>
      </c>
      <c r="R53" s="46">
        <v>15008</v>
      </c>
      <c r="T53" s="46">
        <v>16118</v>
      </c>
      <c r="V53" s="46">
        <v>16117</v>
      </c>
      <c r="X53" s="46">
        <v>16488</v>
      </c>
      <c r="Z53" s="46"/>
    </row>
    <row r="54" spans="2:26" ht="13.5" thickBot="1">
      <c r="B54" s="42" t="s">
        <v>48</v>
      </c>
      <c r="C54" s="38"/>
      <c r="D54" s="44">
        <v>36101</v>
      </c>
      <c r="F54" s="44">
        <v>38627</v>
      </c>
      <c r="H54" s="44">
        <v>40438</v>
      </c>
      <c r="J54" s="44">
        <v>42910</v>
      </c>
      <c r="L54" s="44">
        <v>45651</v>
      </c>
      <c r="N54" s="44">
        <v>48622</v>
      </c>
      <c r="P54" s="44">
        <v>50708</v>
      </c>
      <c r="R54" s="44">
        <v>52998</v>
      </c>
      <c r="T54" s="44">
        <v>54313</v>
      </c>
      <c r="V54" s="44">
        <v>51177</v>
      </c>
      <c r="X54" s="44">
        <v>51691</v>
      </c>
      <c r="Z54" s="44">
        <v>51877</v>
      </c>
    </row>
    <row r="55" spans="2:26" ht="12.75">
      <c r="B55" s="2" t="s">
        <v>49</v>
      </c>
      <c r="C55" s="2"/>
      <c r="D55" s="27">
        <v>5504</v>
      </c>
      <c r="F55" s="27">
        <v>5891</v>
      </c>
      <c r="H55" s="27">
        <v>5787</v>
      </c>
      <c r="J55" s="27">
        <v>6205</v>
      </c>
      <c r="L55" s="27">
        <v>6692</v>
      </c>
      <c r="N55" s="27">
        <v>7073</v>
      </c>
      <c r="P55" s="27">
        <v>7230</v>
      </c>
      <c r="R55" s="27">
        <v>7357</v>
      </c>
      <c r="T55" s="27">
        <v>7231</v>
      </c>
      <c r="V55" s="27">
        <v>6698</v>
      </c>
      <c r="X55" s="27">
        <v>7007</v>
      </c>
      <c r="Z55" s="27"/>
    </row>
    <row r="56" spans="2:26" ht="12.75">
      <c r="B56" s="2" t="s">
        <v>50</v>
      </c>
      <c r="C56" s="2"/>
      <c r="D56" s="27">
        <v>563</v>
      </c>
      <c r="F56" s="27">
        <v>592</v>
      </c>
      <c r="H56" s="27">
        <v>643</v>
      </c>
      <c r="J56" s="27">
        <v>693</v>
      </c>
      <c r="L56" s="27">
        <v>741</v>
      </c>
      <c r="N56" s="27">
        <v>787</v>
      </c>
      <c r="P56" s="27">
        <v>840</v>
      </c>
      <c r="R56" s="27">
        <v>907</v>
      </c>
      <c r="T56" s="27">
        <v>861</v>
      </c>
      <c r="V56" s="27">
        <v>804</v>
      </c>
      <c r="X56" s="27">
        <v>867</v>
      </c>
      <c r="Z56" s="27"/>
    </row>
    <row r="57" spans="2:26" ht="12.75">
      <c r="B57" s="2" t="s">
        <v>51</v>
      </c>
      <c r="C57" s="2"/>
      <c r="D57" s="27">
        <v>4382</v>
      </c>
      <c r="F57" s="27">
        <v>4669</v>
      </c>
      <c r="H57" s="27">
        <v>4869</v>
      </c>
      <c r="J57" s="27">
        <v>5222</v>
      </c>
      <c r="L57" s="27">
        <v>5536</v>
      </c>
      <c r="N57" s="27">
        <v>6104</v>
      </c>
      <c r="P57" s="27">
        <v>6477</v>
      </c>
      <c r="R57" s="27">
        <v>7118</v>
      </c>
      <c r="T57" s="27">
        <v>7015</v>
      </c>
      <c r="V57" s="27">
        <v>6964</v>
      </c>
      <c r="X57" s="27">
        <v>7017</v>
      </c>
      <c r="Z57" s="27"/>
    </row>
    <row r="58" spans="2:26" ht="12.75">
      <c r="B58" s="2" t="s">
        <v>52</v>
      </c>
      <c r="C58" s="2"/>
      <c r="D58" s="27">
        <v>16226</v>
      </c>
      <c r="F58" s="27">
        <v>17317</v>
      </c>
      <c r="H58" s="27">
        <v>18145</v>
      </c>
      <c r="J58" s="27">
        <v>18981</v>
      </c>
      <c r="L58" s="27">
        <v>20180</v>
      </c>
      <c r="N58" s="27">
        <v>20992</v>
      </c>
      <c r="P58" s="27">
        <v>21851</v>
      </c>
      <c r="R58" s="27">
        <v>22787</v>
      </c>
      <c r="T58" s="27">
        <v>23532</v>
      </c>
      <c r="V58" s="27">
        <v>21870</v>
      </c>
      <c r="X58" s="27">
        <v>21921</v>
      </c>
      <c r="Z58" s="27"/>
    </row>
    <row r="59" spans="2:26" ht="12.75">
      <c r="B59" s="2" t="s">
        <v>53</v>
      </c>
      <c r="C59" s="2"/>
      <c r="D59" s="27">
        <v>5234</v>
      </c>
      <c r="F59" s="27">
        <v>5511</v>
      </c>
      <c r="H59" s="27">
        <v>5777</v>
      </c>
      <c r="J59" s="27">
        <v>6011</v>
      </c>
      <c r="L59" s="27">
        <v>6318</v>
      </c>
      <c r="N59" s="27">
        <v>6614</v>
      </c>
      <c r="P59" s="27">
        <v>6860</v>
      </c>
      <c r="R59" s="27">
        <v>6978</v>
      </c>
      <c r="T59" s="27">
        <v>7112</v>
      </c>
      <c r="V59" s="27">
        <v>6884</v>
      </c>
      <c r="X59" s="27">
        <v>6734</v>
      </c>
      <c r="Z59" s="27"/>
    </row>
    <row r="60" spans="2:26" ht="13.5" thickBot="1">
      <c r="B60" s="41" t="s">
        <v>54</v>
      </c>
      <c r="C60" s="2"/>
      <c r="D60" s="46">
        <v>4192</v>
      </c>
      <c r="F60" s="46">
        <v>4647</v>
      </c>
      <c r="H60" s="46">
        <v>5217</v>
      </c>
      <c r="J60" s="46">
        <v>5798</v>
      </c>
      <c r="L60" s="46">
        <v>6184</v>
      </c>
      <c r="N60" s="46">
        <v>7052</v>
      </c>
      <c r="P60" s="46">
        <v>7450</v>
      </c>
      <c r="R60" s="46">
        <v>7851</v>
      </c>
      <c r="T60" s="46">
        <v>8562</v>
      </c>
      <c r="V60" s="46">
        <v>7957</v>
      </c>
      <c r="X60" s="46">
        <v>8145</v>
      </c>
      <c r="Z60" s="46"/>
    </row>
    <row r="61" spans="2:26" ht="13.5" thickBot="1">
      <c r="B61" s="42" t="s">
        <v>55</v>
      </c>
      <c r="C61" s="38"/>
      <c r="D61" s="44">
        <v>6202</v>
      </c>
      <c r="F61" s="44">
        <v>6515</v>
      </c>
      <c r="H61" s="44">
        <v>6872</v>
      </c>
      <c r="J61" s="44">
        <v>7119</v>
      </c>
      <c r="L61" s="44">
        <v>7407</v>
      </c>
      <c r="N61" s="44">
        <v>7927</v>
      </c>
      <c r="P61" s="44">
        <v>8244</v>
      </c>
      <c r="R61" s="44">
        <v>8522</v>
      </c>
      <c r="T61" s="44">
        <v>8505</v>
      </c>
      <c r="V61" s="44">
        <v>8762</v>
      </c>
      <c r="X61" s="44">
        <v>9085</v>
      </c>
      <c r="Z61" s="44">
        <v>9194</v>
      </c>
    </row>
    <row r="62" spans="2:26" s="18" customFormat="1" ht="12.75">
      <c r="B62" s="2" t="s">
        <v>56</v>
      </c>
      <c r="C62" s="2"/>
      <c r="D62" s="27">
        <v>891</v>
      </c>
      <c r="E62"/>
      <c r="F62" s="27">
        <v>926</v>
      </c>
      <c r="G62"/>
      <c r="H62" s="27">
        <v>961</v>
      </c>
      <c r="I62"/>
      <c r="J62" s="27">
        <v>1033</v>
      </c>
      <c r="K62"/>
      <c r="L62" s="27">
        <v>1098</v>
      </c>
      <c r="M62"/>
      <c r="N62" s="27">
        <v>1173</v>
      </c>
      <c r="O62"/>
      <c r="P62" s="27">
        <v>1238</v>
      </c>
      <c r="Q62"/>
      <c r="R62" s="27">
        <v>1326</v>
      </c>
      <c r="S62"/>
      <c r="T62" s="27">
        <v>1434</v>
      </c>
      <c r="U62"/>
      <c r="V62" s="27">
        <v>1515</v>
      </c>
      <c r="W62"/>
      <c r="X62" s="27">
        <v>1582</v>
      </c>
      <c r="Y62"/>
      <c r="Z62" s="27"/>
    </row>
    <row r="63" spans="2:26" s="19" customFormat="1" ht="12.75">
      <c r="B63" s="2" t="s">
        <v>57</v>
      </c>
      <c r="C63" s="2"/>
      <c r="D63" s="27">
        <v>716</v>
      </c>
      <c r="E63"/>
      <c r="F63" s="27">
        <v>746</v>
      </c>
      <c r="G63"/>
      <c r="H63" s="27">
        <v>753</v>
      </c>
      <c r="I63"/>
      <c r="J63" s="27">
        <v>777</v>
      </c>
      <c r="K63"/>
      <c r="L63" s="27">
        <v>795</v>
      </c>
      <c r="M63"/>
      <c r="N63" s="27">
        <v>822</v>
      </c>
      <c r="O63"/>
      <c r="P63" s="27">
        <v>850</v>
      </c>
      <c r="Q63"/>
      <c r="R63" s="27">
        <v>887</v>
      </c>
      <c r="S63"/>
      <c r="T63" s="27">
        <v>911</v>
      </c>
      <c r="U63"/>
      <c r="V63" s="27">
        <v>914</v>
      </c>
      <c r="W63"/>
      <c r="X63" s="27">
        <v>936</v>
      </c>
      <c r="Y63"/>
      <c r="Z63" s="27"/>
    </row>
    <row r="64" spans="2:26" s="18" customFormat="1" ht="12.75">
      <c r="B64" s="2" t="s">
        <v>58</v>
      </c>
      <c r="C64" s="2"/>
      <c r="D64" s="27" t="s">
        <v>1</v>
      </c>
      <c r="E64"/>
      <c r="F64" s="27" t="s">
        <v>1</v>
      </c>
      <c r="G64"/>
      <c r="H64" s="27" t="s">
        <v>1</v>
      </c>
      <c r="I64"/>
      <c r="J64" s="27" t="s">
        <v>1</v>
      </c>
      <c r="K64"/>
      <c r="L64" s="27" t="s">
        <v>1</v>
      </c>
      <c r="M64"/>
      <c r="N64" s="27" t="s">
        <v>1</v>
      </c>
      <c r="O64"/>
      <c r="P64" s="27" t="s">
        <v>1</v>
      </c>
      <c r="Q64"/>
      <c r="R64" s="27" t="s">
        <v>1</v>
      </c>
      <c r="S64"/>
      <c r="T64" s="27" t="s">
        <v>1</v>
      </c>
      <c r="U64"/>
      <c r="V64" s="27" t="s">
        <v>1</v>
      </c>
      <c r="W64"/>
      <c r="X64" s="27" t="s">
        <v>1</v>
      </c>
      <c r="Y64"/>
      <c r="Z64" s="27"/>
    </row>
    <row r="65" spans="2:26" s="20" customFormat="1" ht="12.75">
      <c r="B65" s="2" t="s">
        <v>59</v>
      </c>
      <c r="C65" s="2"/>
      <c r="D65" s="27">
        <v>1947</v>
      </c>
      <c r="E65"/>
      <c r="F65" s="27">
        <v>2020</v>
      </c>
      <c r="G65"/>
      <c r="H65" s="27">
        <v>2065</v>
      </c>
      <c r="I65"/>
      <c r="J65" s="27">
        <v>2149</v>
      </c>
      <c r="K65"/>
      <c r="L65" s="27">
        <v>2202</v>
      </c>
      <c r="M65"/>
      <c r="N65" s="27">
        <v>2245</v>
      </c>
      <c r="O65"/>
      <c r="P65" s="27">
        <v>2344</v>
      </c>
      <c r="Q65"/>
      <c r="R65" s="27">
        <v>2458</v>
      </c>
      <c r="S65"/>
      <c r="T65" s="27">
        <v>2618</v>
      </c>
      <c r="U65"/>
      <c r="V65" s="27">
        <v>2745</v>
      </c>
      <c r="W65"/>
      <c r="X65" s="27">
        <v>2942</v>
      </c>
      <c r="Y65"/>
      <c r="Z65" s="27"/>
    </row>
    <row r="66" spans="2:26" s="20" customFormat="1" ht="13.5" thickBot="1">
      <c r="B66" s="2" t="s">
        <v>60</v>
      </c>
      <c r="C66" s="2"/>
      <c r="D66" s="27">
        <v>2648</v>
      </c>
      <c r="E66"/>
      <c r="F66" s="27">
        <v>2823</v>
      </c>
      <c r="G66"/>
      <c r="H66" s="27">
        <v>3093</v>
      </c>
      <c r="I66"/>
      <c r="J66" s="27">
        <v>3160</v>
      </c>
      <c r="K66"/>
      <c r="L66" s="27">
        <v>3312</v>
      </c>
      <c r="M66"/>
      <c r="N66" s="27">
        <v>3687</v>
      </c>
      <c r="O66"/>
      <c r="P66" s="27">
        <v>3812</v>
      </c>
      <c r="Q66"/>
      <c r="R66" s="27">
        <v>3851</v>
      </c>
      <c r="S66"/>
      <c r="T66" s="27">
        <v>3542</v>
      </c>
      <c r="U66"/>
      <c r="V66" s="27">
        <v>3588</v>
      </c>
      <c r="W66"/>
      <c r="X66" s="27">
        <v>3625</v>
      </c>
      <c r="Y66"/>
      <c r="Z66" s="27"/>
    </row>
    <row r="67" spans="2:26" s="20" customFormat="1" ht="13.5" thickBot="1">
      <c r="B67" s="40" t="s">
        <v>61</v>
      </c>
      <c r="C67" s="38"/>
      <c r="D67" s="28">
        <v>71984</v>
      </c>
      <c r="E67"/>
      <c r="F67" s="28">
        <v>75887</v>
      </c>
      <c r="G67"/>
      <c r="H67" s="28">
        <v>80962</v>
      </c>
      <c r="I67"/>
      <c r="J67" s="28">
        <v>87242</v>
      </c>
      <c r="K67"/>
      <c r="L67" s="28">
        <v>94286</v>
      </c>
      <c r="M67"/>
      <c r="N67" s="28">
        <v>100373</v>
      </c>
      <c r="O67"/>
      <c r="P67" s="28">
        <v>106991</v>
      </c>
      <c r="Q67"/>
      <c r="R67" s="28">
        <v>112138</v>
      </c>
      <c r="S67"/>
      <c r="T67" s="28">
        <v>112805</v>
      </c>
      <c r="U67"/>
      <c r="V67" s="28">
        <v>105380</v>
      </c>
      <c r="W67"/>
      <c r="X67" s="28">
        <v>108172</v>
      </c>
      <c r="Y67"/>
      <c r="Z67" s="28">
        <v>113568</v>
      </c>
    </row>
    <row r="68" spans="2:26" s="19" customFormat="1" ht="12.75">
      <c r="B68" s="2" t="s">
        <v>62</v>
      </c>
      <c r="C68" s="2"/>
      <c r="D68" s="27">
        <v>62207</v>
      </c>
      <c r="E68"/>
      <c r="F68" s="27">
        <v>65290</v>
      </c>
      <c r="G68"/>
      <c r="H68" s="27">
        <v>69996</v>
      </c>
      <c r="I68"/>
      <c r="J68" s="27">
        <v>75809</v>
      </c>
      <c r="K68"/>
      <c r="L68" s="27">
        <v>82360</v>
      </c>
      <c r="M68"/>
      <c r="N68" s="27">
        <v>88019</v>
      </c>
      <c r="O68"/>
      <c r="P68" s="27">
        <v>93801</v>
      </c>
      <c r="Q68"/>
      <c r="R68" s="27">
        <v>98200</v>
      </c>
      <c r="S68"/>
      <c r="T68" s="27">
        <v>98784</v>
      </c>
      <c r="U68"/>
      <c r="V68" s="27">
        <v>92934</v>
      </c>
      <c r="W68"/>
      <c r="X68" s="27">
        <v>95267</v>
      </c>
      <c r="Y68"/>
      <c r="Z68" s="27"/>
    </row>
    <row r="69" spans="2:26" ht="13.5" thickBot="1">
      <c r="B69" s="2" t="s">
        <v>63</v>
      </c>
      <c r="C69" s="2"/>
      <c r="D69" s="27">
        <v>9777</v>
      </c>
      <c r="F69" s="27">
        <v>10597</v>
      </c>
      <c r="H69" s="27">
        <v>10966</v>
      </c>
      <c r="J69" s="27">
        <v>11433</v>
      </c>
      <c r="L69" s="27">
        <v>11926</v>
      </c>
      <c r="N69" s="27">
        <v>12354</v>
      </c>
      <c r="P69" s="27">
        <v>13190</v>
      </c>
      <c r="R69" s="27">
        <v>13938</v>
      </c>
      <c r="T69" s="27">
        <v>14021</v>
      </c>
      <c r="V69" s="27">
        <v>12446</v>
      </c>
      <c r="X69" s="27">
        <v>12905</v>
      </c>
      <c r="Z69" s="27"/>
    </row>
    <row r="70" spans="2:26" ht="13.5" thickBot="1">
      <c r="B70" s="40" t="s">
        <v>64</v>
      </c>
      <c r="C70" s="38"/>
      <c r="D70" s="28">
        <v>34175</v>
      </c>
      <c r="F70" s="28">
        <v>37174</v>
      </c>
      <c r="H70" s="28">
        <v>38221</v>
      </c>
      <c r="J70" s="28">
        <v>40035</v>
      </c>
      <c r="L70" s="28">
        <v>45198</v>
      </c>
      <c r="N70" s="28">
        <v>48668</v>
      </c>
      <c r="P70" s="28">
        <v>54501</v>
      </c>
      <c r="R70" s="28">
        <v>60497</v>
      </c>
      <c r="T70" s="28">
        <v>60986</v>
      </c>
      <c r="V70" s="28">
        <v>51601</v>
      </c>
      <c r="X70" s="28">
        <v>50474</v>
      </c>
      <c r="Z70" s="28">
        <v>50774</v>
      </c>
    </row>
    <row r="71" spans="2:26" ht="12.75">
      <c r="B71" s="2" t="s">
        <v>65</v>
      </c>
      <c r="C71" s="2"/>
      <c r="D71" s="27">
        <v>8827</v>
      </c>
      <c r="F71" s="27">
        <v>9705</v>
      </c>
      <c r="H71" s="27">
        <v>10500</v>
      </c>
      <c r="J71" s="27">
        <v>10852</v>
      </c>
      <c r="L71" s="27">
        <v>11987</v>
      </c>
      <c r="N71" s="27">
        <v>13055</v>
      </c>
      <c r="P71" s="27">
        <v>14393</v>
      </c>
      <c r="R71" s="27">
        <v>15434</v>
      </c>
      <c r="T71" s="27">
        <v>15855</v>
      </c>
      <c r="V71" s="27">
        <v>15113</v>
      </c>
      <c r="X71" s="27">
        <v>15404</v>
      </c>
      <c r="Z71" s="27"/>
    </row>
    <row r="72" spans="2:26" ht="12.75">
      <c r="B72" s="2" t="s">
        <v>66</v>
      </c>
      <c r="C72" s="2"/>
      <c r="D72" s="27" t="s">
        <v>0</v>
      </c>
      <c r="F72" s="27" t="s">
        <v>0</v>
      </c>
      <c r="H72" s="27" t="s">
        <v>0</v>
      </c>
      <c r="J72" s="27" t="s">
        <v>0</v>
      </c>
      <c r="L72" s="27" t="s">
        <v>0</v>
      </c>
      <c r="N72" s="27" t="s">
        <v>0</v>
      </c>
      <c r="P72" s="27" t="s">
        <v>0</v>
      </c>
      <c r="R72" s="27" t="s">
        <v>0</v>
      </c>
      <c r="T72" s="27" t="s">
        <v>0</v>
      </c>
      <c r="V72" s="27" t="s">
        <v>0</v>
      </c>
      <c r="X72" s="27" t="s">
        <v>0</v>
      </c>
      <c r="Z72" s="27"/>
    </row>
    <row r="73" spans="2:26" ht="12.75">
      <c r="B73" s="2" t="s">
        <v>67</v>
      </c>
      <c r="C73" s="2"/>
      <c r="D73" s="27">
        <v>3871</v>
      </c>
      <c r="F73" s="27">
        <v>4063</v>
      </c>
      <c r="H73" s="27">
        <v>4095</v>
      </c>
      <c r="J73" s="27">
        <v>4377</v>
      </c>
      <c r="L73" s="27">
        <v>4881</v>
      </c>
      <c r="N73" s="27">
        <v>5012</v>
      </c>
      <c r="P73" s="27">
        <v>5620</v>
      </c>
      <c r="R73" s="27">
        <v>5894</v>
      </c>
      <c r="T73" s="27">
        <v>5789</v>
      </c>
      <c r="V73" s="27">
        <v>5081</v>
      </c>
      <c r="X73" s="27">
        <v>5064</v>
      </c>
      <c r="Z73" s="27"/>
    </row>
    <row r="74" spans="2:26" ht="12.75">
      <c r="B74" s="2" t="s">
        <v>68</v>
      </c>
      <c r="C74" s="2"/>
      <c r="D74" s="27">
        <v>1949</v>
      </c>
      <c r="F74" s="27">
        <v>2134</v>
      </c>
      <c r="H74" s="27">
        <v>2438</v>
      </c>
      <c r="J74" s="27">
        <v>2721</v>
      </c>
      <c r="L74" s="27">
        <v>3031</v>
      </c>
      <c r="N74" s="27">
        <v>3377</v>
      </c>
      <c r="P74" s="27">
        <v>3868</v>
      </c>
      <c r="R74" s="27">
        <v>4197</v>
      </c>
      <c r="T74" s="27">
        <v>4533</v>
      </c>
      <c r="V74" s="27">
        <v>4734</v>
      </c>
      <c r="X74" s="27">
        <v>4979</v>
      </c>
      <c r="Z74" s="27"/>
    </row>
    <row r="75" spans="2:26" ht="12.75">
      <c r="B75" s="2" t="s">
        <v>69</v>
      </c>
      <c r="C75" s="2"/>
      <c r="D75" s="27">
        <v>4609</v>
      </c>
      <c r="F75" s="27">
        <v>5962</v>
      </c>
      <c r="H75" s="27">
        <v>6941</v>
      </c>
      <c r="J75" s="27">
        <v>7107</v>
      </c>
      <c r="L75" s="27">
        <v>8072</v>
      </c>
      <c r="N75" s="27">
        <v>8686</v>
      </c>
      <c r="P75" s="27">
        <v>9425</v>
      </c>
      <c r="R75" s="27">
        <v>11451</v>
      </c>
      <c r="T75" s="27">
        <v>12032</v>
      </c>
      <c r="V75" s="27">
        <v>11568</v>
      </c>
      <c r="X75" s="27">
        <v>11343</v>
      </c>
      <c r="Z75" s="27"/>
    </row>
    <row r="76" spans="2:26" ht="12.75">
      <c r="B76" s="2" t="s">
        <v>70</v>
      </c>
      <c r="C76" s="2"/>
      <c r="D76" s="27">
        <v>12378</v>
      </c>
      <c r="F76" s="27">
        <v>12533</v>
      </c>
      <c r="H76" s="27">
        <v>11284</v>
      </c>
      <c r="J76" s="27">
        <v>11640</v>
      </c>
      <c r="L76" s="27">
        <v>13193</v>
      </c>
      <c r="N76" s="27">
        <v>14214</v>
      </c>
      <c r="P76" s="27">
        <v>16192</v>
      </c>
      <c r="R76" s="27">
        <v>18762</v>
      </c>
      <c r="T76" s="27">
        <v>18064</v>
      </c>
      <c r="V76" s="27">
        <v>10551</v>
      </c>
      <c r="X76" s="27">
        <v>9275</v>
      </c>
      <c r="Z76" s="27"/>
    </row>
    <row r="77" spans="2:26" ht="13.5" thickBot="1">
      <c r="B77" s="2" t="s">
        <v>71</v>
      </c>
      <c r="C77" s="2"/>
      <c r="D77" s="27">
        <v>2541</v>
      </c>
      <c r="F77" s="27">
        <v>2777</v>
      </c>
      <c r="H77" s="27">
        <v>2963</v>
      </c>
      <c r="J77" s="27">
        <v>3338</v>
      </c>
      <c r="L77" s="27">
        <v>4034</v>
      </c>
      <c r="N77" s="27">
        <v>4324</v>
      </c>
      <c r="P77" s="27">
        <v>5003</v>
      </c>
      <c r="R77" s="27">
        <v>4759</v>
      </c>
      <c r="T77" s="27">
        <v>4713</v>
      </c>
      <c r="V77" s="27">
        <v>4554</v>
      </c>
      <c r="X77" s="27">
        <v>4409</v>
      </c>
      <c r="Z77" s="27"/>
    </row>
    <row r="78" spans="2:26" ht="12.75">
      <c r="B78" s="43" t="s">
        <v>72</v>
      </c>
      <c r="C78" s="2"/>
      <c r="D78" s="47">
        <v>32738</v>
      </c>
      <c r="F78" s="47">
        <v>34532</v>
      </c>
      <c r="H78" s="47">
        <v>33865</v>
      </c>
      <c r="J78" s="47">
        <v>35179</v>
      </c>
      <c r="L78" s="47">
        <v>36507</v>
      </c>
      <c r="N78" s="47">
        <v>38681</v>
      </c>
      <c r="P78" s="47">
        <v>40815</v>
      </c>
      <c r="R78" s="47">
        <v>42177</v>
      </c>
      <c r="T78" s="47">
        <v>42018</v>
      </c>
      <c r="V78" s="47">
        <v>38233</v>
      </c>
      <c r="X78" s="47">
        <v>39737</v>
      </c>
      <c r="Z78" s="47">
        <v>43152</v>
      </c>
    </row>
    <row r="79" spans="2:26" ht="13.5" thickBot="1">
      <c r="B79" s="2" t="s">
        <v>73</v>
      </c>
      <c r="C79" s="2"/>
      <c r="D79" s="27">
        <v>5561</v>
      </c>
      <c r="F79" s="27">
        <v>6302</v>
      </c>
      <c r="H79" s="27">
        <v>6478</v>
      </c>
      <c r="J79" s="27">
        <v>6620</v>
      </c>
      <c r="L79" s="27">
        <v>7995</v>
      </c>
      <c r="N79" s="27">
        <v>9995</v>
      </c>
      <c r="P79" s="27">
        <v>10893</v>
      </c>
      <c r="R79" s="27">
        <v>11819</v>
      </c>
      <c r="T79" s="27">
        <v>11391</v>
      </c>
      <c r="V79" s="27">
        <v>9956</v>
      </c>
      <c r="X79" s="27">
        <v>10430</v>
      </c>
      <c r="Z79" s="27">
        <v>10230</v>
      </c>
    </row>
    <row r="80" spans="2:26" ht="13.5" thickBot="1">
      <c r="B80" s="23" t="s">
        <v>74</v>
      </c>
      <c r="C80" s="17"/>
      <c r="D80" s="28">
        <v>370628</v>
      </c>
      <c r="F80" s="28">
        <v>396390</v>
      </c>
      <c r="H80" s="28">
        <v>418894</v>
      </c>
      <c r="J80" s="28">
        <v>444629</v>
      </c>
      <c r="L80" s="28">
        <v>480026</v>
      </c>
      <c r="N80" s="28">
        <v>517107</v>
      </c>
      <c r="P80" s="28">
        <v>557460</v>
      </c>
      <c r="R80" s="28">
        <v>595099</v>
      </c>
      <c r="T80" s="28">
        <v>612339</v>
      </c>
      <c r="V80" s="28">
        <v>582258</v>
      </c>
      <c r="X80" s="28">
        <v>597496</v>
      </c>
      <c r="Z80" s="28">
        <v>609946</v>
      </c>
    </row>
    <row r="82" ht="12.75">
      <c r="B82" s="2" t="s">
        <v>75</v>
      </c>
    </row>
    <row r="83" ht="12.75">
      <c r="B83" s="2" t="s">
        <v>76</v>
      </c>
    </row>
    <row r="84" ht="12.75">
      <c r="B84" s="2" t="s">
        <v>77</v>
      </c>
    </row>
    <row r="85" ht="12.75">
      <c r="B85" s="2" t="s">
        <v>78</v>
      </c>
    </row>
  </sheetData>
  <sheetProtection/>
  <printOptions/>
  <pageMargins left="0.5905511811023623" right="0.5905511811023623" top="0.2755905511811024" bottom="0.6692913385826772" header="0" footer="0.15748031496062992"/>
  <pageSetup fitToHeight="1" fitToWidth="1" horizontalDpi="300" verticalDpi="300" orientation="portrait" paperSize="9" scale="56" r:id="rId1"/>
  <headerFooter alignWithMargins="0">
    <oddFooter>&amp;R&amp;9INE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84"/>
  <sheetViews>
    <sheetView showGridLines="0" showRowColHeaders="0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0" defaultRowHeight="12.75"/>
  <cols>
    <col min="1" max="1" width="2.421875" style="6" customWidth="1"/>
    <col min="2" max="2" width="72.7109375" style="0" customWidth="1"/>
    <col min="3" max="4" width="4.421875" style="0" hidden="1" customWidth="1"/>
    <col min="5" max="5" width="0.5625" style="0" customWidth="1"/>
    <col min="6" max="6" width="8.140625" style="0" customWidth="1"/>
    <col min="7" max="7" width="0.5625" style="0" customWidth="1"/>
    <col min="8" max="8" width="8.140625" style="0" customWidth="1"/>
    <col min="9" max="9" width="0.5625" style="0" customWidth="1"/>
    <col min="10" max="10" width="8.7109375" style="0" customWidth="1"/>
    <col min="11" max="11" width="0.5625" style="0" customWidth="1"/>
    <col min="12" max="12" width="8.7109375" style="0" customWidth="1"/>
    <col min="13" max="13" width="0.5625" style="0" customWidth="1"/>
    <col min="14" max="14" width="8.7109375" style="0" customWidth="1"/>
    <col min="15" max="15" width="0.5625" style="0" customWidth="1"/>
    <col min="16" max="16" width="8.7109375" style="0" customWidth="1"/>
    <col min="17" max="17" width="0.5625" style="0" customWidth="1"/>
    <col min="18" max="18" width="8.7109375" style="0" customWidth="1"/>
    <col min="19" max="19" width="0.5625" style="0" customWidth="1"/>
    <col min="20" max="20" width="8.7109375" style="0" customWidth="1"/>
    <col min="21" max="21" width="0.5625" style="0" customWidth="1"/>
    <col min="22" max="22" width="8.7109375" style="0" customWidth="1"/>
    <col min="23" max="23" width="0.5625" style="0" customWidth="1"/>
    <col min="24" max="24" width="8.7109375" style="0" customWidth="1"/>
    <col min="25" max="25" width="0.5625" style="0" customWidth="1"/>
    <col min="26" max="26" width="8.7109375" style="0" customWidth="1"/>
    <col min="27" max="27" width="11.421875" style="6" customWidth="1"/>
    <col min="28" max="16384" width="0" style="6" hidden="1" customWidth="1"/>
  </cols>
  <sheetData>
    <row r="2" spans="2:26" ht="20.25">
      <c r="B2" s="63" t="s">
        <v>2</v>
      </c>
      <c r="C2" s="5"/>
      <c r="D2" s="5"/>
      <c r="E2" s="6"/>
      <c r="F2" s="6"/>
      <c r="G2" s="8"/>
      <c r="H2" s="6"/>
      <c r="I2" s="8"/>
      <c r="J2" s="6"/>
      <c r="K2" s="8"/>
      <c r="L2" s="6"/>
      <c r="M2" s="8"/>
      <c r="N2" s="6"/>
      <c r="O2" s="8"/>
      <c r="P2" s="6"/>
      <c r="Q2" s="8"/>
      <c r="R2" s="6"/>
      <c r="S2" s="8"/>
      <c r="T2" s="6"/>
      <c r="U2" s="8"/>
      <c r="V2" s="6"/>
      <c r="W2" s="8"/>
      <c r="X2" s="6"/>
      <c r="Y2" s="8"/>
      <c r="Z2" s="6"/>
    </row>
    <row r="3" spans="2:26" ht="12">
      <c r="B3" s="7"/>
      <c r="C3" s="7"/>
      <c r="D3" s="7"/>
      <c r="E3" s="6"/>
      <c r="F3" s="6"/>
      <c r="G3" s="8"/>
      <c r="H3" s="6"/>
      <c r="I3" s="8"/>
      <c r="J3" s="6"/>
      <c r="K3" s="8"/>
      <c r="L3" s="6"/>
      <c r="M3" s="8"/>
      <c r="N3" s="6"/>
      <c r="O3" s="8"/>
      <c r="P3" s="6"/>
      <c r="Q3" s="8"/>
      <c r="R3" s="6"/>
      <c r="S3" s="8"/>
      <c r="T3" s="6"/>
      <c r="U3" s="8"/>
      <c r="V3" s="6"/>
      <c r="W3" s="8"/>
      <c r="X3" s="6"/>
      <c r="Y3" s="8"/>
      <c r="Z3" s="6"/>
    </row>
    <row r="4" spans="2:26" ht="18">
      <c r="B4" s="9" t="s">
        <v>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2:26" ht="18">
      <c r="B5" s="35" t="str">
        <f>'List of tables'!B11</f>
        <v>Current Prices</v>
      </c>
      <c r="C5" s="35"/>
      <c r="D5" s="35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2:26" ht="18">
      <c r="B6" s="36" t="str">
        <f>'List of tables'!B13&amp;" "&amp;'List of tables'!C13</f>
        <v>Table 2.  Interannual variation rates</v>
      </c>
      <c r="C6" s="36"/>
      <c r="D6" s="36"/>
      <c r="E6" s="9"/>
      <c r="F6" s="10"/>
      <c r="G6" s="9"/>
      <c r="H6" s="10"/>
      <c r="I6" s="9"/>
      <c r="J6" s="10"/>
      <c r="K6" s="9"/>
      <c r="L6" s="10"/>
      <c r="M6" s="9"/>
      <c r="N6" s="10"/>
      <c r="O6" s="9"/>
      <c r="P6" s="10"/>
      <c r="Q6" s="9"/>
      <c r="R6" s="10"/>
      <c r="S6" s="9"/>
      <c r="T6" s="10"/>
      <c r="U6" s="9"/>
      <c r="V6" s="10"/>
      <c r="W6" s="9"/>
      <c r="X6" s="10"/>
      <c r="Y6" s="9"/>
      <c r="Z6" s="10"/>
    </row>
    <row r="7" spans="2:26" s="1" customFormat="1" ht="24">
      <c r="B7" s="37" t="s">
        <v>85</v>
      </c>
      <c r="C7" s="37"/>
      <c r="D7" s="37"/>
      <c r="E7" s="15"/>
      <c r="F7" s="26" t="s">
        <v>103</v>
      </c>
      <c r="G7" s="16"/>
      <c r="H7" s="26" t="s">
        <v>104</v>
      </c>
      <c r="I7" s="16"/>
      <c r="J7" s="26" t="s">
        <v>107</v>
      </c>
      <c r="K7" s="16"/>
      <c r="L7" s="26" t="s">
        <v>109</v>
      </c>
      <c r="M7" s="16"/>
      <c r="N7" s="26" t="s">
        <v>101</v>
      </c>
      <c r="O7" s="16"/>
      <c r="P7" s="26" t="s">
        <v>97</v>
      </c>
      <c r="Q7" s="16"/>
      <c r="R7" s="26" t="s">
        <v>93</v>
      </c>
      <c r="S7" s="16"/>
      <c r="T7" s="26" t="s">
        <v>90</v>
      </c>
      <c r="U7" s="16"/>
      <c r="V7" s="26" t="s">
        <v>91</v>
      </c>
      <c r="W7" s="16"/>
      <c r="X7" s="26" t="s">
        <v>95</v>
      </c>
      <c r="Y7" s="16"/>
      <c r="Z7" s="26" t="s">
        <v>99</v>
      </c>
    </row>
    <row r="8" spans="2:26" s="14" customFormat="1" ht="12">
      <c r="B8" s="12"/>
      <c r="C8" s="12"/>
      <c r="D8" s="12"/>
      <c r="E8" s="13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2:26" ht="12.75" thickBot="1">
      <c r="B9" s="17" t="s">
        <v>4</v>
      </c>
      <c r="C9" s="38"/>
      <c r="D9" s="38"/>
      <c r="E9" s="38"/>
      <c r="F9" s="48">
        <f>('Table 1'!F10/'Table 1'!D10-1)*100</f>
        <v>7.830954183021488</v>
      </c>
      <c r="G9" s="30"/>
      <c r="H9" s="48">
        <f>('Table 1'!H10/'Table 1'!F10-1)*100</f>
        <v>7.278573993666537</v>
      </c>
      <c r="I9" s="30"/>
      <c r="J9" s="48">
        <f>('Table 1'!J10/'Table 1'!H10-1)*100</f>
        <v>5.351409747264957</v>
      </c>
      <c r="K9" s="30"/>
      <c r="L9" s="48">
        <f>('Table 1'!L10/'Table 1'!J10-1)*100</f>
        <v>4.009359022502101</v>
      </c>
      <c r="M9" s="30"/>
      <c r="N9" s="48">
        <f>('Table 1'!N10/'Table 1'!L10-1)*100</f>
        <v>4.696309051017855</v>
      </c>
      <c r="O9" s="30"/>
      <c r="P9" s="48">
        <f>('Table 1'!P10/'Table 1'!N10-1)*100</f>
        <v>6.008276301130033</v>
      </c>
      <c r="Q9" s="30"/>
      <c r="R9" s="48">
        <f>('Table 1'!R10/'Table 1'!P10-1)*100</f>
        <v>4.798188324199892</v>
      </c>
      <c r="S9" s="30"/>
      <c r="T9" s="48">
        <f>('Table 1'!T10/'Table 1'!R10-1)*100</f>
        <v>5.133654087224371</v>
      </c>
      <c r="U9" s="30"/>
      <c r="V9" s="48">
        <f>('Table 1'!V10/'Table 1'!T10-1)*100</f>
        <v>-4.309512724134413</v>
      </c>
      <c r="W9" s="30"/>
      <c r="X9" s="48">
        <f>('Table 1'!X10/'Table 1'!V10-1)*100</f>
        <v>2.9976502978662722</v>
      </c>
      <c r="Y9" s="30"/>
      <c r="Z9" s="48">
        <f>('Table 1'!Z10/'Table 1'!X10-1)*100</f>
        <v>2.3515992257350904</v>
      </c>
    </row>
    <row r="10" spans="2:26" ht="12">
      <c r="B10" s="2" t="s">
        <v>5</v>
      </c>
      <c r="C10" s="2"/>
      <c r="D10" s="2"/>
      <c r="E10" s="2"/>
      <c r="F10" s="30">
        <f>('Table 1'!F11/'Table 1'!D11-1)*100</f>
        <v>7.577774860764719</v>
      </c>
      <c r="G10" s="30"/>
      <c r="H10" s="30">
        <f>('Table 1'!H11/'Table 1'!F11-1)*100</f>
        <v>7.4832659322270345</v>
      </c>
      <c r="I10" s="30"/>
      <c r="J10" s="30">
        <f>('Table 1'!J11/'Table 1'!H11-1)*100</f>
        <v>5.231832114302404</v>
      </c>
      <c r="K10" s="30"/>
      <c r="L10" s="30">
        <f>('Table 1'!L11/'Table 1'!J11-1)*100</f>
        <v>3.9006272442862144</v>
      </c>
      <c r="M10" s="30"/>
      <c r="N10" s="30">
        <f>('Table 1'!N11/'Table 1'!L11-1)*100</f>
        <v>4.589278827612797</v>
      </c>
      <c r="O10" s="30"/>
      <c r="P10" s="30">
        <f>('Table 1'!P11/'Table 1'!N11-1)*100</f>
        <v>5.9124687996369385</v>
      </c>
      <c r="Q10" s="30"/>
      <c r="R10" s="30">
        <f>('Table 1'!R11/'Table 1'!P11-1)*100</f>
        <v>4.608936677334263</v>
      </c>
      <c r="S10" s="30"/>
      <c r="T10" s="30">
        <f>('Table 1'!T11/'Table 1'!R11-1)*100</f>
        <v>4.9703672414013855</v>
      </c>
      <c r="U10" s="30"/>
      <c r="V10" s="30">
        <f>('Table 1'!V11/'Table 1'!T11-1)*100</f>
        <v>-4.617954783796307</v>
      </c>
      <c r="W10" s="30"/>
      <c r="X10" s="30">
        <f>('Table 1'!X11/'Table 1'!V11-1)*100</f>
        <v>2.888045104130721</v>
      </c>
      <c r="Y10" s="30"/>
      <c r="Z10" s="30"/>
    </row>
    <row r="11" spans="2:26" ht="12">
      <c r="B11" s="39" t="s">
        <v>6</v>
      </c>
      <c r="C11" s="39"/>
      <c r="D11" s="39"/>
      <c r="E11" s="39"/>
      <c r="F11" s="49">
        <f>('Table 1'!F12/'Table 1'!D12-1)*100</f>
        <v>7.060922763191435</v>
      </c>
      <c r="G11" s="30"/>
      <c r="H11" s="49">
        <f>('Table 1'!H12/'Table 1'!F12-1)*100</f>
        <v>9.857142857142854</v>
      </c>
      <c r="I11" s="30"/>
      <c r="J11" s="49">
        <f>('Table 1'!J12/'Table 1'!H12-1)*100</f>
        <v>3.27264846120503</v>
      </c>
      <c r="K11" s="30"/>
      <c r="L11" s="49">
        <f>('Table 1'!L12/'Table 1'!J12-1)*100</f>
        <v>6.768100734522564</v>
      </c>
      <c r="M11" s="30"/>
      <c r="N11" s="49">
        <f>('Table 1'!N12/'Table 1'!L12-1)*100</f>
        <v>4.9041769041769046</v>
      </c>
      <c r="O11" s="30"/>
      <c r="P11" s="49">
        <f>('Table 1'!P12/'Table 1'!N12-1)*100</f>
        <v>3.194678658422334</v>
      </c>
      <c r="Q11" s="30"/>
      <c r="R11" s="49">
        <f>('Table 1'!R12/'Table 1'!P12-1)*100</f>
        <v>6.400363141171139</v>
      </c>
      <c r="S11" s="30"/>
      <c r="T11" s="49">
        <f>('Table 1'!T12/'Table 1'!R12-1)*100</f>
        <v>7.849829351535842</v>
      </c>
      <c r="U11" s="30"/>
      <c r="V11" s="49">
        <f>('Table 1'!V12/'Table 1'!T12-1)*100</f>
        <v>-1.044303797468349</v>
      </c>
      <c r="W11" s="30"/>
      <c r="X11" s="49">
        <f>('Table 1'!X12/'Table 1'!V12-1)*100</f>
        <v>1.7268947873360974</v>
      </c>
      <c r="Y11" s="30"/>
      <c r="Z11" s="49"/>
    </row>
    <row r="12" spans="2:26" ht="12">
      <c r="B12" s="39" t="s">
        <v>7</v>
      </c>
      <c r="C12" s="39"/>
      <c r="D12" s="39"/>
      <c r="E12" s="39"/>
      <c r="F12" s="49">
        <f>('Table 1'!F13/'Table 1'!D13-1)*100</f>
        <v>7.19502299161483</v>
      </c>
      <c r="G12" s="30"/>
      <c r="H12" s="49">
        <f>('Table 1'!H13/'Table 1'!F13-1)*100</f>
        <v>6.5480696442089315</v>
      </c>
      <c r="I12" s="30"/>
      <c r="J12" s="49">
        <f>('Table 1'!J13/'Table 1'!H13-1)*100</f>
        <v>2.2320899940793337</v>
      </c>
      <c r="K12" s="30"/>
      <c r="L12" s="49">
        <f>('Table 1'!L13/'Table 1'!J13-1)*100</f>
        <v>2.1949383216540275</v>
      </c>
      <c r="M12" s="30"/>
      <c r="N12" s="49">
        <f>('Table 1'!N13/'Table 1'!L13-1)*100</f>
        <v>4.346594128981063</v>
      </c>
      <c r="O12" s="30"/>
      <c r="P12" s="49">
        <f>('Table 1'!P13/'Table 1'!N13-1)*100</f>
        <v>5.148536360180311</v>
      </c>
      <c r="Q12" s="30"/>
      <c r="R12" s="49">
        <f>('Table 1'!R13/'Table 1'!P13-1)*100</f>
        <v>4.240483446102994</v>
      </c>
      <c r="S12" s="30"/>
      <c r="T12" s="49">
        <f>('Table 1'!T13/'Table 1'!R13-1)*100</f>
        <v>5.167971459716569</v>
      </c>
      <c r="U12" s="30"/>
      <c r="V12" s="49">
        <f>('Table 1'!V13/'Table 1'!T13-1)*100</f>
        <v>-5.578327444051823</v>
      </c>
      <c r="W12" s="30"/>
      <c r="X12" s="49">
        <f>('Table 1'!X13/'Table 1'!V13-1)*100</f>
        <v>2.5248241105733316</v>
      </c>
      <c r="Y12" s="30"/>
      <c r="Z12" s="49"/>
    </row>
    <row r="13" spans="2:26" ht="12">
      <c r="B13" s="39" t="s">
        <v>8</v>
      </c>
      <c r="C13" s="39"/>
      <c r="D13" s="39"/>
      <c r="E13" s="39"/>
      <c r="F13" s="49">
        <f>('Table 1'!F14/'Table 1'!D14-1)*100</f>
        <v>10.196942213008553</v>
      </c>
      <c r="G13" s="30"/>
      <c r="H13" s="49">
        <f>('Table 1'!H14/'Table 1'!F14-1)*100</f>
        <v>5.702527924750145</v>
      </c>
      <c r="I13" s="30"/>
      <c r="J13" s="49">
        <f>('Table 1'!J14/'Table 1'!H14-1)*100</f>
        <v>5.550611790878746</v>
      </c>
      <c r="K13" s="30"/>
      <c r="L13" s="49">
        <f>('Table 1'!L14/'Table 1'!J14-1)*100</f>
        <v>0.5269259142164584</v>
      </c>
      <c r="M13" s="30"/>
      <c r="N13" s="49">
        <f>('Table 1'!N14/'Table 1'!L14-1)*100</f>
        <v>6.698815389453827</v>
      </c>
      <c r="O13" s="30"/>
      <c r="P13" s="49">
        <f>('Table 1'!P14/'Table 1'!N14-1)*100</f>
        <v>6.9070544311259585</v>
      </c>
      <c r="Q13" s="30"/>
      <c r="R13" s="49">
        <f>('Table 1'!R14/'Table 1'!P14-1)*100</f>
        <v>0.9741751677235566</v>
      </c>
      <c r="S13" s="30"/>
      <c r="T13" s="49">
        <f>('Table 1'!T14/'Table 1'!R14-1)*100</f>
        <v>0.15472831528169362</v>
      </c>
      <c r="U13" s="30"/>
      <c r="V13" s="49">
        <f>('Table 1'!V14/'Table 1'!T14-1)*100</f>
        <v>-3.017084696474015</v>
      </c>
      <c r="W13" s="30"/>
      <c r="X13" s="49">
        <f>('Table 1'!X14/'Table 1'!V14-1)*100</f>
        <v>2.9797601199400336</v>
      </c>
      <c r="Y13" s="30"/>
      <c r="Z13" s="49"/>
    </row>
    <row r="14" spans="2:26" ht="12">
      <c r="B14" s="39" t="s">
        <v>9</v>
      </c>
      <c r="C14" s="39"/>
      <c r="D14" s="39"/>
      <c r="E14" s="39"/>
      <c r="F14" s="49">
        <f>('Table 1'!F15/'Table 1'!D15-1)*100</f>
        <v>10.543728423475262</v>
      </c>
      <c r="G14" s="30"/>
      <c r="H14" s="49">
        <f>('Table 1'!H15/'Table 1'!F15-1)*100</f>
        <v>6.727391021470397</v>
      </c>
      <c r="I14" s="30"/>
      <c r="J14" s="49">
        <f>('Table 1'!J15/'Table 1'!H15-1)*100</f>
        <v>3.3406486222872456</v>
      </c>
      <c r="K14" s="30"/>
      <c r="L14" s="49">
        <f>('Table 1'!L15/'Table 1'!J15-1)*100</f>
        <v>5.061349693251538</v>
      </c>
      <c r="M14" s="30"/>
      <c r="N14" s="49">
        <f>('Table 1'!N15/'Table 1'!L15-1)*100</f>
        <v>3.3913531723750667</v>
      </c>
      <c r="O14" s="30"/>
      <c r="P14" s="49">
        <f>('Table 1'!P15/'Table 1'!N15-1)*100</f>
        <v>3.584229390680993</v>
      </c>
      <c r="Q14" s="30"/>
      <c r="R14" s="49">
        <f>('Table 1'!R15/'Table 1'!P15-1)*100</f>
        <v>5.808954597881932</v>
      </c>
      <c r="S14" s="30"/>
      <c r="T14" s="49">
        <f>('Table 1'!T15/'Table 1'!R15-1)*100</f>
        <v>9.394509959369746</v>
      </c>
      <c r="U14" s="30"/>
      <c r="V14" s="49">
        <f>('Table 1'!V15/'Table 1'!T15-1)*100</f>
        <v>-6.857505208805148</v>
      </c>
      <c r="W14" s="30"/>
      <c r="X14" s="49">
        <f>('Table 1'!X15/'Table 1'!V15-1)*100</f>
        <v>3.1025092394475706</v>
      </c>
      <c r="Y14" s="30"/>
      <c r="Z14" s="49"/>
    </row>
    <row r="15" spans="2:26" ht="12">
      <c r="B15" s="39" t="s">
        <v>10</v>
      </c>
      <c r="C15" s="39"/>
      <c r="D15" s="39"/>
      <c r="E15" s="39"/>
      <c r="F15" s="49">
        <f>('Table 1'!F16/'Table 1'!D16-1)*100</f>
        <v>-1.732925586136591</v>
      </c>
      <c r="G15" s="30"/>
      <c r="H15" s="49">
        <f>('Table 1'!H16/'Table 1'!F16-1)*100</f>
        <v>8.350622406638998</v>
      </c>
      <c r="I15" s="30"/>
      <c r="J15" s="49">
        <f>('Table 1'!J16/'Table 1'!H16-1)*100</f>
        <v>-0.2872187649593072</v>
      </c>
      <c r="K15" s="30"/>
      <c r="L15" s="49">
        <f>('Table 1'!L16/'Table 1'!J16-1)*100</f>
        <v>13.586173787806043</v>
      </c>
      <c r="M15" s="30"/>
      <c r="N15" s="49">
        <f>('Table 1'!N16/'Table 1'!L16-1)*100</f>
        <v>7.903634826711747</v>
      </c>
      <c r="O15" s="30"/>
      <c r="P15" s="49">
        <f>('Table 1'!P16/'Table 1'!N16-1)*100</f>
        <v>19.89815902859382</v>
      </c>
      <c r="Q15" s="30"/>
      <c r="R15" s="49">
        <f>('Table 1'!R16/'Table 1'!P16-1)*100</f>
        <v>-15.877164325383863</v>
      </c>
      <c r="S15" s="30"/>
      <c r="T15" s="49">
        <f>('Table 1'!T16/'Table 1'!R16-1)*100</f>
        <v>3.5339805825242765</v>
      </c>
      <c r="U15" s="30"/>
      <c r="V15" s="49">
        <f>('Table 1'!V16/'Table 1'!T16-1)*100</f>
        <v>-12.865716429107277</v>
      </c>
      <c r="W15" s="30"/>
      <c r="X15" s="49">
        <f>('Table 1'!X16/'Table 1'!V16-1)*100</f>
        <v>0.0430477830391629</v>
      </c>
      <c r="Y15" s="30"/>
      <c r="Z15" s="49"/>
    </row>
    <row r="16" spans="2:26" ht="12">
      <c r="B16" s="39" t="s">
        <v>11</v>
      </c>
      <c r="C16" s="39"/>
      <c r="D16" s="39"/>
      <c r="E16" s="39"/>
      <c r="F16" s="49">
        <f>('Table 1'!F17/'Table 1'!D17-1)*100</f>
        <v>7.509157509157505</v>
      </c>
      <c r="G16" s="30"/>
      <c r="H16" s="49">
        <f>('Table 1'!H17/'Table 1'!F17-1)*100</f>
        <v>8.262350936967632</v>
      </c>
      <c r="I16" s="30"/>
      <c r="J16" s="49">
        <f>('Table 1'!J17/'Table 1'!H17-1)*100</f>
        <v>12.494099134539738</v>
      </c>
      <c r="K16" s="30"/>
      <c r="L16" s="49">
        <f>('Table 1'!L17/'Table 1'!J17-1)*100</f>
        <v>1.1889774793677477</v>
      </c>
      <c r="M16" s="30"/>
      <c r="N16" s="49">
        <f>('Table 1'!N17/'Table 1'!L17-1)*100</f>
        <v>4.174730439590824</v>
      </c>
      <c r="O16" s="30"/>
      <c r="P16" s="49">
        <f>('Table 1'!P17/'Table 1'!N17-1)*100</f>
        <v>4.591295116772831</v>
      </c>
      <c r="Q16" s="30"/>
      <c r="R16" s="49">
        <f>('Table 1'!R17/'Table 1'!P17-1)*100</f>
        <v>6.191321999492505</v>
      </c>
      <c r="S16" s="30"/>
      <c r="T16" s="49">
        <f>('Table 1'!T17/'Table 1'!R17-1)*100</f>
        <v>5.47192353643966</v>
      </c>
      <c r="U16" s="30"/>
      <c r="V16" s="49">
        <f>('Table 1'!V17/'Table 1'!T17-1)*100</f>
        <v>-6.966470321703666</v>
      </c>
      <c r="W16" s="30"/>
      <c r="X16" s="49">
        <f>('Table 1'!X17/'Table 1'!V17-1)*100</f>
        <v>4.054547668330688</v>
      </c>
      <c r="Y16" s="30"/>
      <c r="Z16" s="49"/>
    </row>
    <row r="17" spans="2:26" ht="12">
      <c r="B17" s="39" t="s">
        <v>12</v>
      </c>
      <c r="C17" s="39"/>
      <c r="D17" s="39"/>
      <c r="E17" s="39"/>
      <c r="F17" s="49">
        <f>('Table 1'!F18/'Table 1'!D18-1)*100</f>
        <v>5.773552290406214</v>
      </c>
      <c r="G17" s="30"/>
      <c r="H17" s="49">
        <f>('Table 1'!H18/'Table 1'!F18-1)*100</f>
        <v>10.410197744729533</v>
      </c>
      <c r="I17" s="30"/>
      <c r="J17" s="49">
        <f>('Table 1'!J18/'Table 1'!H18-1)*100</f>
        <v>7.7560686796921186</v>
      </c>
      <c r="K17" s="30"/>
      <c r="L17" s="49">
        <f>('Table 1'!L18/'Table 1'!J18-1)*100</f>
        <v>3.475274725274735</v>
      </c>
      <c r="M17" s="30"/>
      <c r="N17" s="49">
        <f>('Table 1'!N18/'Table 1'!L18-1)*100</f>
        <v>3.4116553829815377</v>
      </c>
      <c r="O17" s="30"/>
      <c r="P17" s="49">
        <f>('Table 1'!P18/'Table 1'!N18-1)*100</f>
        <v>7.098844672657245</v>
      </c>
      <c r="Q17" s="30"/>
      <c r="R17" s="49">
        <f>('Table 1'!R18/'Table 1'!P18-1)*100</f>
        <v>8.03068440608894</v>
      </c>
      <c r="S17" s="30"/>
      <c r="T17" s="49">
        <f>('Table 1'!T18/'Table 1'!R18-1)*100</f>
        <v>0.8876067901919527</v>
      </c>
      <c r="U17" s="30"/>
      <c r="V17" s="49">
        <f>('Table 1'!V18/'Table 1'!T18-1)*100</f>
        <v>-3.7281425272187363</v>
      </c>
      <c r="W17" s="30"/>
      <c r="X17" s="49">
        <f>('Table 1'!X18/'Table 1'!V18-1)*100</f>
        <v>4.158099154672157</v>
      </c>
      <c r="Y17" s="30"/>
      <c r="Z17" s="49"/>
    </row>
    <row r="18" spans="2:26" ht="12">
      <c r="B18" s="39" t="s">
        <v>13</v>
      </c>
      <c r="C18" s="39"/>
      <c r="D18" s="39"/>
      <c r="E18" s="39"/>
      <c r="F18" s="49">
        <f>('Table 1'!F19/'Table 1'!D19-1)*100</f>
        <v>4.656445201590009</v>
      </c>
      <c r="G18" s="30"/>
      <c r="H18" s="49">
        <f>('Table 1'!H19/'Table 1'!F19-1)*100</f>
        <v>7.596310363537717</v>
      </c>
      <c r="I18" s="30"/>
      <c r="J18" s="49">
        <f>('Table 1'!J19/'Table 1'!H19-1)*100</f>
        <v>10.38830055471507</v>
      </c>
      <c r="K18" s="30"/>
      <c r="L18" s="49">
        <f>('Table 1'!L19/'Table 1'!J19-1)*100</f>
        <v>7.811786203746007</v>
      </c>
      <c r="M18" s="30"/>
      <c r="N18" s="49">
        <f>('Table 1'!N19/'Table 1'!L19-1)*100</f>
        <v>3.8983050847457568</v>
      </c>
      <c r="O18" s="30"/>
      <c r="P18" s="49">
        <f>('Table 1'!P19/'Table 1'!N19-1)*100</f>
        <v>10.929853181076666</v>
      </c>
      <c r="Q18" s="30"/>
      <c r="R18" s="49">
        <f>('Table 1'!R19/'Table 1'!P19-1)*100</f>
        <v>14.632352941176464</v>
      </c>
      <c r="S18" s="30"/>
      <c r="T18" s="49">
        <f>('Table 1'!T19/'Table 1'!R19-1)*100</f>
        <v>0.737652341244388</v>
      </c>
      <c r="U18" s="30"/>
      <c r="V18" s="49">
        <f>('Table 1'!V19/'Table 1'!T19-1)*100</f>
        <v>-2.8016555237185603</v>
      </c>
      <c r="W18" s="30"/>
      <c r="X18" s="49">
        <f>('Table 1'!X19/'Table 1'!V19-1)*100</f>
        <v>2.3255813953488413</v>
      </c>
      <c r="Y18" s="30"/>
      <c r="Z18" s="49"/>
    </row>
    <row r="19" spans="2:26" ht="12">
      <c r="B19" s="39" t="s">
        <v>14</v>
      </c>
      <c r="C19" s="39"/>
      <c r="D19" s="39"/>
      <c r="E19" s="39"/>
      <c r="F19" s="49">
        <f>('Table 1'!F20/'Table 1'!D20-1)*100</f>
        <v>10.521327014218018</v>
      </c>
      <c r="G19" s="30"/>
      <c r="H19" s="49">
        <f>('Table 1'!H20/'Table 1'!F20-1)*100</f>
        <v>0.17152658662091813</v>
      </c>
      <c r="I19" s="30"/>
      <c r="J19" s="49">
        <f>('Table 1'!J20/'Table 1'!H20-1)*100</f>
        <v>21.91780821917808</v>
      </c>
      <c r="K19" s="30"/>
      <c r="L19" s="49">
        <f>('Table 1'!L20/'Table 1'!J20-1)*100</f>
        <v>16.573033707865157</v>
      </c>
      <c r="M19" s="30"/>
      <c r="N19" s="49">
        <f>('Table 1'!N20/'Table 1'!L20-1)*100</f>
        <v>2.9518072289156594</v>
      </c>
      <c r="O19" s="30"/>
      <c r="P19" s="49">
        <f>('Table 1'!P20/'Table 1'!N20-1)*100</f>
        <v>10.064365125804553</v>
      </c>
      <c r="Q19" s="30"/>
      <c r="R19" s="49">
        <f>('Table 1'!R20/'Table 1'!P20-1)*100</f>
        <v>9.888357256778303</v>
      </c>
      <c r="S19" s="30"/>
      <c r="T19" s="49">
        <f>('Table 1'!T20/'Table 1'!R20-1)*100</f>
        <v>14.658925979680703</v>
      </c>
      <c r="U19" s="30"/>
      <c r="V19" s="49">
        <f>('Table 1'!V20/'Table 1'!T20-1)*100</f>
        <v>0.12658227848101333</v>
      </c>
      <c r="W19" s="30"/>
      <c r="X19" s="49">
        <f>('Table 1'!X20/'Table 1'!V20-1)*100</f>
        <v>5.520438263801086</v>
      </c>
      <c r="Y19" s="30"/>
      <c r="Z19" s="49"/>
    </row>
    <row r="20" spans="2:26" ht="12.75" thickBot="1">
      <c r="B20" s="2" t="s">
        <v>15</v>
      </c>
      <c r="C20" s="2"/>
      <c r="D20" s="2"/>
      <c r="E20" s="2"/>
      <c r="F20" s="30">
        <f>('Table 1'!F21/'Table 1'!D21-1)*100</f>
        <v>11.703958691910499</v>
      </c>
      <c r="G20" s="30"/>
      <c r="H20" s="30">
        <f>('Table 1'!H21/'Table 1'!F21-1)*100</f>
        <v>4.262968669748335</v>
      </c>
      <c r="I20" s="30"/>
      <c r="J20" s="30">
        <f>('Table 1'!J21/'Table 1'!H21-1)*100</f>
        <v>7.167487684729057</v>
      </c>
      <c r="K20" s="30"/>
      <c r="L20" s="30">
        <f>('Table 1'!L21/'Table 1'!J21-1)*100</f>
        <v>5.630889450700982</v>
      </c>
      <c r="M20" s="30"/>
      <c r="N20" s="30">
        <f>('Table 1'!N21/'Table 1'!L21-1)*100</f>
        <v>6.266318537859017</v>
      </c>
      <c r="O20" s="30"/>
      <c r="P20" s="30">
        <f>('Table 1'!P21/'Table 1'!N21-1)*100</f>
        <v>7.391482391482396</v>
      </c>
      <c r="Q20" s="30"/>
      <c r="R20" s="30">
        <f>('Table 1'!R21/'Table 1'!P21-1)*100</f>
        <v>7.492850333651102</v>
      </c>
      <c r="S20" s="30"/>
      <c r="T20" s="30">
        <f>('Table 1'!T21/'Table 1'!R21-1)*100</f>
        <v>7.3962398013480035</v>
      </c>
      <c r="U20" s="30"/>
      <c r="V20" s="30">
        <f>('Table 1'!V21/'Table 1'!T21-1)*100</f>
        <v>-0.13212221304707006</v>
      </c>
      <c r="W20" s="30"/>
      <c r="X20" s="30">
        <f>('Table 1'!X21/'Table 1'!V21-1)*100</f>
        <v>4.415412601289903</v>
      </c>
      <c r="Y20" s="30"/>
      <c r="Z20" s="30"/>
    </row>
    <row r="21" spans="2:26" ht="12.75" thickBot="1">
      <c r="B21" s="40" t="s">
        <v>16</v>
      </c>
      <c r="C21" s="53"/>
      <c r="D21" s="53"/>
      <c r="E21" s="38"/>
      <c r="F21" s="31">
        <f>('Table 1'!F22/'Table 1'!D22-1)*100</f>
        <v>6.1914629092416185</v>
      </c>
      <c r="G21" s="30"/>
      <c r="H21" s="31">
        <f>('Table 1'!H22/'Table 1'!F22-1)*100</f>
        <v>6.197315017171401</v>
      </c>
      <c r="I21" s="30"/>
      <c r="J21" s="31">
        <f>('Table 1'!J22/'Table 1'!H22-1)*100</f>
        <v>6.298691753638108</v>
      </c>
      <c r="K21" s="30"/>
      <c r="L21" s="31">
        <f>('Table 1'!L22/'Table 1'!J22-1)*100</f>
        <v>6.00152112286525</v>
      </c>
      <c r="M21" s="30"/>
      <c r="N21" s="31">
        <f>('Table 1'!N22/'Table 1'!L22-1)*100</f>
        <v>2.32861522405583</v>
      </c>
      <c r="O21" s="30"/>
      <c r="P21" s="31">
        <f>('Table 1'!P22/'Table 1'!N22-1)*100</f>
        <v>0.994390617032126</v>
      </c>
      <c r="Q21" s="30"/>
      <c r="R21" s="31">
        <f>('Table 1'!R22/'Table 1'!P22-1)*100</f>
        <v>8.78566018682152</v>
      </c>
      <c r="S21" s="30"/>
      <c r="T21" s="31">
        <f>('Table 1'!T22/'Table 1'!R22-1)*100</f>
        <v>4.217915989788823</v>
      </c>
      <c r="U21" s="30"/>
      <c r="V21" s="31">
        <f>('Table 1'!V22/'Table 1'!T22-1)*100</f>
        <v>0.7793798363302296</v>
      </c>
      <c r="W21" s="30"/>
      <c r="X21" s="31">
        <f>('Table 1'!X22/'Table 1'!V22-1)*100</f>
        <v>3.656852455394133</v>
      </c>
      <c r="Y21" s="30"/>
      <c r="Z21" s="31">
        <f>('Table 1'!Z22/'Table 1'!X22-1)*100</f>
        <v>-0.4956035171862494</v>
      </c>
    </row>
    <row r="22" spans="2:26" ht="12">
      <c r="B22" s="2" t="s">
        <v>17</v>
      </c>
      <c r="C22" s="2"/>
      <c r="D22" s="2"/>
      <c r="E22" s="2"/>
      <c r="F22" s="30">
        <f>('Table 1'!F23/'Table 1'!D23-1)*100</f>
        <v>2.4345709068776644</v>
      </c>
      <c r="G22" s="30"/>
      <c r="H22" s="30">
        <f>('Table 1'!H23/'Table 1'!F23-1)*100</f>
        <v>-0.20796197266785832</v>
      </c>
      <c r="I22" s="30"/>
      <c r="J22" s="30">
        <f>('Table 1'!J23/'Table 1'!H23-1)*100</f>
        <v>6.430485263471275</v>
      </c>
      <c r="K22" s="30"/>
      <c r="L22" s="30">
        <f>('Table 1'!L23/'Table 1'!J23-1)*100</f>
        <v>5.8461538461538565</v>
      </c>
      <c r="M22" s="30"/>
      <c r="N22" s="30">
        <f>('Table 1'!N23/'Table 1'!L23-1)*100</f>
        <v>3.9904862579281275</v>
      </c>
      <c r="O22" s="30"/>
      <c r="P22" s="30">
        <f>('Table 1'!P23/'Table 1'!N23-1)*100</f>
        <v>7.268106734434565</v>
      </c>
      <c r="Q22" s="30"/>
      <c r="R22" s="30">
        <f>('Table 1'!R23/'Table 1'!P23-1)*100</f>
        <v>6.301824212271967</v>
      </c>
      <c r="S22" s="30"/>
      <c r="T22" s="30">
        <f>('Table 1'!T23/'Table 1'!R23-1)*100</f>
        <v>5.527078225986193</v>
      </c>
      <c r="U22" s="30"/>
      <c r="V22" s="30">
        <f>('Table 1'!V23/'Table 1'!T23-1)*100</f>
        <v>-0.5913410770855387</v>
      </c>
      <c r="W22" s="30"/>
      <c r="X22" s="30">
        <f>('Table 1'!X23/'Table 1'!V23-1)*100</f>
        <v>2.2094752496282233</v>
      </c>
      <c r="Y22" s="30"/>
      <c r="Z22" s="30"/>
    </row>
    <row r="23" spans="2:26" ht="12">
      <c r="B23" s="2" t="s">
        <v>18</v>
      </c>
      <c r="C23" s="2"/>
      <c r="D23" s="2"/>
      <c r="E23" s="2"/>
      <c r="F23" s="30">
        <f>('Table 1'!F24/'Table 1'!D24-1)*100</f>
        <v>7.5976762729240255</v>
      </c>
      <c r="G23" s="32"/>
      <c r="H23" s="30">
        <f>('Table 1'!H24/'Table 1'!F24-1)*100</f>
        <v>8.479779800973963</v>
      </c>
      <c r="I23" s="32"/>
      <c r="J23" s="30">
        <f>('Table 1'!J24/'Table 1'!H24-1)*100</f>
        <v>6.255489411535087</v>
      </c>
      <c r="K23" s="32"/>
      <c r="L23" s="30">
        <f>('Table 1'!L24/'Table 1'!J24-1)*100</f>
        <v>6.052534900808237</v>
      </c>
      <c r="M23" s="32"/>
      <c r="N23" s="30">
        <f>('Table 1'!N24/'Table 1'!L24-1)*100</f>
        <v>1.7840131635922685</v>
      </c>
      <c r="O23" s="32"/>
      <c r="P23" s="30">
        <f>('Table 1'!P24/'Table 1'!N24-1)*100</f>
        <v>-1.1061005700672144</v>
      </c>
      <c r="Q23" s="32"/>
      <c r="R23" s="30">
        <f>('Table 1'!R24/'Table 1'!P24-1)*100</f>
        <v>9.687688204422273</v>
      </c>
      <c r="S23" s="32"/>
      <c r="T23" s="30">
        <f>('Table 1'!T24/'Table 1'!R24-1)*100</f>
        <v>3.75715742411169</v>
      </c>
      <c r="U23" s="32"/>
      <c r="V23" s="30">
        <f>('Table 1'!V24/'Table 1'!T24-1)*100</f>
        <v>1.270033262775927</v>
      </c>
      <c r="W23" s="32"/>
      <c r="X23" s="30">
        <f>('Table 1'!X24/'Table 1'!V24-1)*100</f>
        <v>4.165422514183348</v>
      </c>
      <c r="Y23" s="32"/>
      <c r="Z23" s="30"/>
    </row>
    <row r="24" spans="2:26" ht="12.75" thickBot="1">
      <c r="B24" s="2" t="s">
        <v>19</v>
      </c>
      <c r="C24" s="2"/>
      <c r="D24" s="2"/>
      <c r="E24" s="2"/>
      <c r="F24" s="27" t="s">
        <v>0</v>
      </c>
      <c r="G24" s="3"/>
      <c r="H24" s="27" t="s">
        <v>0</v>
      </c>
      <c r="I24" s="3"/>
      <c r="J24" s="27" t="s">
        <v>0</v>
      </c>
      <c r="K24" s="3"/>
      <c r="L24" s="27" t="s">
        <v>0</v>
      </c>
      <c r="M24" s="3"/>
      <c r="N24" s="27" t="s">
        <v>0</v>
      </c>
      <c r="O24" s="3"/>
      <c r="P24" s="27" t="s">
        <v>0</v>
      </c>
      <c r="Q24" s="3"/>
      <c r="R24" s="27" t="s">
        <v>0</v>
      </c>
      <c r="S24" s="3"/>
      <c r="T24" s="27" t="s">
        <v>0</v>
      </c>
      <c r="U24" s="3"/>
      <c r="V24" s="27" t="s">
        <v>0</v>
      </c>
      <c r="W24" s="3"/>
      <c r="X24" s="27" t="s">
        <v>0</v>
      </c>
      <c r="Y24" s="3"/>
      <c r="Z24" s="27"/>
    </row>
    <row r="25" spans="2:26" ht="12.75" thickBot="1">
      <c r="B25" s="40" t="s">
        <v>20</v>
      </c>
      <c r="C25" s="53"/>
      <c r="D25" s="53"/>
      <c r="E25" s="38"/>
      <c r="F25" s="31">
        <f>('Table 1'!F26/'Table 1'!D26-1)*100</f>
        <v>5.884023860731236</v>
      </c>
      <c r="G25" s="4"/>
      <c r="H25" s="31">
        <f>('Table 1'!H26/'Table 1'!F26-1)*100</f>
        <v>2.230483271375472</v>
      </c>
      <c r="I25" s="4"/>
      <c r="J25" s="31">
        <f>('Table 1'!J26/'Table 1'!H26-1)*100</f>
        <v>2.3430178069353325</v>
      </c>
      <c r="K25" s="4"/>
      <c r="L25" s="31">
        <f>('Table 1'!L26/'Table 1'!J26-1)*100</f>
        <v>4.871794871794877</v>
      </c>
      <c r="M25" s="4"/>
      <c r="N25" s="31">
        <f>('Table 1'!N26/'Table 1'!L26-1)*100</f>
        <v>8.25707300034928</v>
      </c>
      <c r="O25" s="4"/>
      <c r="P25" s="31">
        <f>('Table 1'!P26/'Table 1'!N26-1)*100</f>
        <v>9.453442601793904</v>
      </c>
      <c r="Q25" s="4"/>
      <c r="R25" s="31">
        <f>('Table 1'!R26/'Table 1'!P26-1)*100</f>
        <v>5.459261879495347</v>
      </c>
      <c r="S25" s="4"/>
      <c r="T25" s="31">
        <f>('Table 1'!T26/'Table 1'!R26-1)*100</f>
        <v>-1.601632379248663</v>
      </c>
      <c r="U25" s="4"/>
      <c r="V25" s="31">
        <f>('Table 1'!V26/'Table 1'!T26-1)*100</f>
        <v>-8.672556316223046</v>
      </c>
      <c r="W25" s="4"/>
      <c r="X25" s="31">
        <f>('Table 1'!X26/'Table 1'!V26-1)*100</f>
        <v>2.74961119751167</v>
      </c>
      <c r="Y25" s="4"/>
      <c r="Z25" s="31">
        <f>('Table 1'!Z26/'Table 1'!X26-1)*100</f>
        <v>3.5993219107586016</v>
      </c>
    </row>
    <row r="26" spans="2:26" ht="12">
      <c r="B26" s="2" t="s">
        <v>21</v>
      </c>
      <c r="C26" s="2"/>
      <c r="D26" s="2"/>
      <c r="E26" s="2"/>
      <c r="F26" s="30">
        <f>('Table 1'!F27/'Table 1'!D27-1)*100</f>
        <v>5.075593952483803</v>
      </c>
      <c r="G26" s="4"/>
      <c r="H26" s="30">
        <f>('Table 1'!H27/'Table 1'!F27-1)*100</f>
        <v>2.0408163265306145</v>
      </c>
      <c r="I26" s="4"/>
      <c r="J26" s="30">
        <f>('Table 1'!J27/'Table 1'!H27-1)*100</f>
        <v>1.9904076738609167</v>
      </c>
      <c r="K26" s="4"/>
      <c r="L26" s="30">
        <f>('Table 1'!L27/'Table 1'!J27-1)*100</f>
        <v>4.279332236068667</v>
      </c>
      <c r="M26" s="4"/>
      <c r="N26" s="30">
        <f>('Table 1'!N27/'Table 1'!L27-1)*100</f>
        <v>8.027057497181511</v>
      </c>
      <c r="O26" s="4"/>
      <c r="P26" s="30">
        <f>('Table 1'!P27/'Table 1'!N27-1)*100</f>
        <v>8.887497390941345</v>
      </c>
      <c r="Q26" s="4"/>
      <c r="R26" s="30">
        <f>('Table 1'!R27/'Table 1'!P27-1)*100</f>
        <v>6.69759239380463</v>
      </c>
      <c r="S26" s="4"/>
      <c r="T26" s="30">
        <f>('Table 1'!T27/'Table 1'!R27-1)*100</f>
        <v>-1.4049081958966592</v>
      </c>
      <c r="U26" s="4"/>
      <c r="V26" s="30">
        <f>('Table 1'!V27/'Table 1'!T27-1)*100</f>
        <v>-9.548104956268222</v>
      </c>
      <c r="W26" s="4"/>
      <c r="X26" s="30">
        <f>('Table 1'!X27/'Table 1'!V27-1)*100</f>
        <v>2.4415793714746226</v>
      </c>
      <c r="Y26" s="4"/>
      <c r="Z26" s="30"/>
    </row>
    <row r="27" spans="2:26" ht="12.75" thickBot="1">
      <c r="B27" s="41" t="s">
        <v>22</v>
      </c>
      <c r="C27" s="2"/>
      <c r="D27" s="2"/>
      <c r="E27" s="2"/>
      <c r="F27" s="50">
        <f>('Table 1'!F28/'Table 1'!D28-1)*100</f>
        <v>8.908985953434678</v>
      </c>
      <c r="G27" s="4"/>
      <c r="H27" s="50">
        <f>('Table 1'!H28/'Table 1'!F28-1)*100</f>
        <v>2.915194346289751</v>
      </c>
      <c r="I27" s="4"/>
      <c r="J27" s="50">
        <f>('Table 1'!J28/'Table 1'!H28-1)*100</f>
        <v>3.6051502145922676</v>
      </c>
      <c r="K27" s="4"/>
      <c r="L27" s="50">
        <f>('Table 1'!L28/'Table 1'!J28-1)*100</f>
        <v>6.959403479701742</v>
      </c>
      <c r="M27" s="4"/>
      <c r="N27" s="50">
        <f>('Table 1'!N28/'Table 1'!L28-1)*100</f>
        <v>9.047250193648338</v>
      </c>
      <c r="O27" s="4"/>
      <c r="P27" s="50">
        <f>('Table 1'!P28/'Table 1'!N28-1)*100</f>
        <v>11.379457309276898</v>
      </c>
      <c r="Q27" s="4"/>
      <c r="R27" s="50">
        <f>('Table 1'!R28/'Table 1'!P28-1)*100</f>
        <v>1.3392857142857206</v>
      </c>
      <c r="S27" s="4"/>
      <c r="T27" s="50">
        <f>('Table 1'!T28/'Table 1'!R28-1)*100</f>
        <v>-2.2907488986784186</v>
      </c>
      <c r="U27" s="4"/>
      <c r="V27" s="50">
        <f>('Table 1'!V28/'Table 1'!T28-1)*100</f>
        <v>-5.577740564214862</v>
      </c>
      <c r="W27" s="4"/>
      <c r="X27" s="50">
        <f>('Table 1'!X28/'Table 1'!V28-1)*100</f>
        <v>3.79263301500683</v>
      </c>
      <c r="Y27" s="4"/>
      <c r="Z27" s="50"/>
    </row>
    <row r="28" spans="2:26" ht="12.75" thickBot="1">
      <c r="B28" s="40" t="s">
        <v>23</v>
      </c>
      <c r="C28" s="53"/>
      <c r="D28" s="53"/>
      <c r="E28" s="38"/>
      <c r="F28" s="31">
        <f>('Table 1'!F29/'Table 1'!D29-1)*100</f>
        <v>7.557377049180336</v>
      </c>
      <c r="G28" s="4"/>
      <c r="H28" s="31">
        <f>('Table 1'!H29/'Table 1'!F29-1)*100</f>
        <v>8.2197835695778</v>
      </c>
      <c r="I28" s="4"/>
      <c r="J28" s="31">
        <f>('Table 1'!J29/'Table 1'!H29-1)*100</f>
        <v>8.285565398645133</v>
      </c>
      <c r="K28" s="4"/>
      <c r="L28" s="31">
        <f>('Table 1'!L29/'Table 1'!J29-1)*100</f>
        <v>7.719220664360216</v>
      </c>
      <c r="M28" s="4"/>
      <c r="N28" s="31">
        <f>('Table 1'!N29/'Table 1'!L29-1)*100</f>
        <v>9.142608758648162</v>
      </c>
      <c r="O28" s="4"/>
      <c r="P28" s="31">
        <f>('Table 1'!P29/'Table 1'!N29-1)*100</f>
        <v>10.300576372064207</v>
      </c>
      <c r="Q28" s="4"/>
      <c r="R28" s="31">
        <f>('Table 1'!R29/'Table 1'!P29-1)*100</f>
        <v>9.14707534301533</v>
      </c>
      <c r="S28" s="4"/>
      <c r="T28" s="31">
        <f>('Table 1'!T29/'Table 1'!R29-1)*100</f>
        <v>7.4652650150702105</v>
      </c>
      <c r="U28" s="4"/>
      <c r="V28" s="31">
        <f>('Table 1'!V29/'Table 1'!T29-1)*100</f>
        <v>4.205287820227799</v>
      </c>
      <c r="W28" s="4"/>
      <c r="X28" s="31">
        <f>('Table 1'!X29/'Table 1'!V29-1)*100</f>
        <v>3.677810053665498</v>
      </c>
      <c r="Y28" s="4"/>
      <c r="Z28" s="31">
        <f>('Table 1'!Z29/'Table 1'!X29-1)*100</f>
        <v>3.82673251654162</v>
      </c>
    </row>
    <row r="29" spans="2:26" ht="12.75">
      <c r="B29" s="2" t="s">
        <v>24</v>
      </c>
      <c r="C29" s="2"/>
      <c r="D29" s="2"/>
      <c r="E29" s="2"/>
      <c r="F29" s="30">
        <f>('Table 1'!F30/'Table 1'!D30-1)*100</f>
        <v>10.281719103434096</v>
      </c>
      <c r="H29" s="30">
        <f>('Table 1'!H30/'Table 1'!F30-1)*100</f>
        <v>17.56479582323327</v>
      </c>
      <c r="J29" s="30">
        <f>('Table 1'!J30/'Table 1'!H30-1)*100</f>
        <v>16.225218080888194</v>
      </c>
      <c r="L29" s="30">
        <f>('Table 1'!L30/'Table 1'!J30-1)*100</f>
        <v>9.252183406113534</v>
      </c>
      <c r="N29" s="30">
        <f>('Table 1'!N30/'Table 1'!L30-1)*100</f>
        <v>5.321009243067709</v>
      </c>
      <c r="P29" s="30">
        <f>('Table 1'!P30/'Table 1'!N30-1)*100</f>
        <v>15.287001897533203</v>
      </c>
      <c r="R29" s="30">
        <f>('Table 1'!R30/'Table 1'!P30-1)*100</f>
        <v>17.62164386380003</v>
      </c>
      <c r="T29" s="30">
        <f>('Table 1'!T30/'Table 1'!R30-1)*100</f>
        <v>13.940878082910624</v>
      </c>
      <c r="V29" s="30">
        <f>('Table 1'!V30/'Table 1'!T30-1)*100</f>
        <v>8.642922935216447</v>
      </c>
      <c r="X29" s="30">
        <f>('Table 1'!X30/'Table 1'!V30-1)*100</f>
        <v>4.133107248834245</v>
      </c>
      <c r="Z29" s="30"/>
    </row>
    <row r="30" spans="2:26" ht="12.75">
      <c r="B30" s="2" t="s">
        <v>25</v>
      </c>
      <c r="C30" s="2"/>
      <c r="D30" s="2"/>
      <c r="E30" s="2"/>
      <c r="F30" s="30">
        <f>('Table 1'!F31/'Table 1'!D31-1)*100</f>
        <v>8.05794955850474</v>
      </c>
      <c r="H30" s="30">
        <f>('Table 1'!H31/'Table 1'!F31-1)*100</f>
        <v>8.146988305524294</v>
      </c>
      <c r="J30" s="30">
        <f>('Table 1'!J31/'Table 1'!H31-1)*100</f>
        <v>8.019636232015204</v>
      </c>
      <c r="L30" s="30">
        <f>('Table 1'!L31/'Table 1'!J31-1)*100</f>
        <v>8.150956040964207</v>
      </c>
      <c r="N30" s="30">
        <f>('Table 1'!N31/'Table 1'!L31-1)*100</f>
        <v>8.73530721713367</v>
      </c>
      <c r="P30" s="30">
        <f>('Table 1'!P31/'Table 1'!N31-1)*100</f>
        <v>8.899059695113266</v>
      </c>
      <c r="R30" s="30">
        <f>('Table 1'!R31/'Table 1'!P31-1)*100</f>
        <v>8.014848975453393</v>
      </c>
      <c r="T30" s="30">
        <f>('Table 1'!T31/'Table 1'!R31-1)*100</f>
        <v>5.644208932626804</v>
      </c>
      <c r="V30" s="30">
        <f>('Table 1'!V31/'Table 1'!T31-1)*100</f>
        <v>2.247126601507632</v>
      </c>
      <c r="X30" s="30">
        <f>('Table 1'!X31/'Table 1'!V31-1)*100</f>
        <v>0.7652846690774595</v>
      </c>
      <c r="Z30" s="30"/>
    </row>
    <row r="31" spans="2:26" ht="12.75">
      <c r="B31" s="2" t="s">
        <v>26</v>
      </c>
      <c r="C31" s="2"/>
      <c r="D31" s="2"/>
      <c r="E31" s="2"/>
      <c r="F31" s="30">
        <f>('Table 1'!F32/'Table 1'!D32-1)*100</f>
        <v>7.275064267352183</v>
      </c>
      <c r="H31" s="30">
        <f>('Table 1'!H32/'Table 1'!F32-1)*100</f>
        <v>5.463695183321349</v>
      </c>
      <c r="J31" s="30">
        <f>('Table 1'!J32/'Table 1'!H32-1)*100</f>
        <v>0.8179959100204526</v>
      </c>
      <c r="L31" s="30">
        <f>('Table 1'!L32/'Table 1'!J32-1)*100</f>
        <v>6.445796709488394</v>
      </c>
      <c r="N31" s="30">
        <f>('Table 1'!N32/'Table 1'!L32-1)*100</f>
        <v>15.11751005716706</v>
      </c>
      <c r="P31" s="30">
        <f>('Table 1'!P32/'Table 1'!N32-1)*100</f>
        <v>12.065477285267612</v>
      </c>
      <c r="R31" s="30">
        <f>('Table 1'!R32/'Table 1'!P32-1)*100</f>
        <v>11.27523387493845</v>
      </c>
      <c r="T31" s="30">
        <f>('Table 1'!T32/'Table 1'!R32-1)*100</f>
        <v>-2.286135693215341</v>
      </c>
      <c r="V31" s="30">
        <f>('Table 1'!V32/'Table 1'!T32-1)*100</f>
        <v>3.42641509433963</v>
      </c>
      <c r="X31" s="30">
        <f>('Table 1'!X32/'Table 1'!V32-1)*100</f>
        <v>3.2399299474605847</v>
      </c>
      <c r="Z31" s="30"/>
    </row>
    <row r="32" spans="2:26" ht="12.75">
      <c r="B32" s="2" t="s">
        <v>27</v>
      </c>
      <c r="C32" s="2"/>
      <c r="D32" s="2"/>
      <c r="E32" s="2"/>
      <c r="F32" s="30">
        <f>('Table 1'!F33/'Table 1'!D33-1)*100</f>
        <v>7.502238137869299</v>
      </c>
      <c r="H32" s="30">
        <f>('Table 1'!H33/'Table 1'!F33-1)*100</f>
        <v>7.111925383077944</v>
      </c>
      <c r="J32" s="30">
        <f>('Table 1'!J33/'Table 1'!H33-1)*100</f>
        <v>9.500855232467732</v>
      </c>
      <c r="L32" s="30">
        <f>('Table 1'!L33/'Table 1'!J33-1)*100</f>
        <v>7.9522862823061535</v>
      </c>
      <c r="N32" s="30">
        <f>('Table 1'!N33/'Table 1'!L33-1)*100</f>
        <v>11.549592212575632</v>
      </c>
      <c r="P32" s="30">
        <f>('Table 1'!P33/'Table 1'!N33-1)*100</f>
        <v>12.00471698113208</v>
      </c>
      <c r="R32" s="30">
        <f>('Table 1'!R33/'Table 1'!P33-1)*100</f>
        <v>11.339229311433986</v>
      </c>
      <c r="T32" s="30">
        <f>('Table 1'!T33/'Table 1'!R33-1)*100</f>
        <v>11.924349881796692</v>
      </c>
      <c r="V32" s="30">
        <f>('Table 1'!V33/'Table 1'!T33-1)*100</f>
        <v>6.750591416018925</v>
      </c>
      <c r="X32" s="30">
        <f>('Table 1'!X33/'Table 1'!V33-1)*100</f>
        <v>4.851602690937873</v>
      </c>
      <c r="Z32" s="30"/>
    </row>
    <row r="33" spans="2:26" ht="13.5" thickBot="1">
      <c r="B33" s="2" t="s">
        <v>28</v>
      </c>
      <c r="C33" s="2"/>
      <c r="D33" s="2"/>
      <c r="E33" s="2"/>
      <c r="F33" s="30">
        <f>('Table 1'!F34/'Table 1'!D34-1)*100</f>
        <v>4.074241738343143</v>
      </c>
      <c r="H33" s="30">
        <f>('Table 1'!H34/'Table 1'!F34-1)*100</f>
        <v>5.067420617659857</v>
      </c>
      <c r="J33" s="30">
        <f>('Table 1'!J34/'Table 1'!H34-1)*100</f>
        <v>6.913682467398052</v>
      </c>
      <c r="L33" s="30">
        <f>('Table 1'!L34/'Table 1'!J34-1)*100</f>
        <v>5.0242013552759035</v>
      </c>
      <c r="N33" s="30">
        <f>('Table 1'!N34/'Table 1'!L34-1)*100</f>
        <v>9.613789289335429</v>
      </c>
      <c r="P33" s="30">
        <f>('Table 1'!P34/'Table 1'!N34-1)*100</f>
        <v>11.3605785401951</v>
      </c>
      <c r="R33" s="30">
        <f>('Table 1'!R34/'Table 1'!P34-1)*100</f>
        <v>5.6029600543683555</v>
      </c>
      <c r="T33" s="30">
        <f>('Table 1'!T34/'Table 1'!R34-1)*100</f>
        <v>12.127279227744015</v>
      </c>
      <c r="V33" s="30">
        <f>('Table 1'!V34/'Table 1'!T34-1)*100</f>
        <v>7.639818889101457</v>
      </c>
      <c r="X33" s="30">
        <f>('Table 1'!X34/'Table 1'!V34-1)*100</f>
        <v>14.90609633272113</v>
      </c>
      <c r="Z33" s="30"/>
    </row>
    <row r="34" spans="2:26" ht="24.75" thickBot="1">
      <c r="B34" s="40" t="s">
        <v>29</v>
      </c>
      <c r="C34" s="53"/>
      <c r="D34" s="53"/>
      <c r="E34" s="38"/>
      <c r="F34" s="31">
        <f>('Table 1'!F35/'Table 1'!D35-1)*100</f>
        <v>4.2671533481075885</v>
      </c>
      <c r="H34" s="31">
        <f>('Table 1'!H35/'Table 1'!F35-1)*100</f>
        <v>2.3171494061262843</v>
      </c>
      <c r="J34" s="31">
        <f>('Table 1'!J35/'Table 1'!H35-1)*100</f>
        <v>5.714634841757982</v>
      </c>
      <c r="L34" s="31">
        <f>('Table 1'!L35/'Table 1'!J35-1)*100</f>
        <v>4.0571780843029925</v>
      </c>
      <c r="N34" s="31">
        <f>('Table 1'!N35/'Table 1'!L35-1)*100</f>
        <v>7.912763357648012</v>
      </c>
      <c r="P34" s="31">
        <f>('Table 1'!P35/'Table 1'!N35-1)*100</f>
        <v>7.50411748558879</v>
      </c>
      <c r="R34" s="31">
        <f>('Table 1'!R35/'Table 1'!P35-1)*100</f>
        <v>4.2673390571638325</v>
      </c>
      <c r="T34" s="31">
        <f>('Table 1'!T35/'Table 1'!R35-1)*100</f>
        <v>-2.4550018366597315</v>
      </c>
      <c r="V34" s="31">
        <f>('Table 1'!V35/'Table 1'!T35-1)*100</f>
        <v>-6.213519111278476</v>
      </c>
      <c r="X34" s="31">
        <f>('Table 1'!X35/'Table 1'!V35-1)*100</f>
        <v>1.6864083517365902</v>
      </c>
      <c r="Z34" s="31">
        <f>('Table 1'!Z35/'Table 1'!X35-1)*100</f>
        <v>0.6219151036525261</v>
      </c>
    </row>
    <row r="35" spans="2:26" ht="12.75">
      <c r="B35" s="2" t="s">
        <v>30</v>
      </c>
      <c r="C35" s="2"/>
      <c r="D35" s="2"/>
      <c r="E35" s="2"/>
      <c r="F35" s="30">
        <f>('Table 1'!F36/'Table 1'!D36-1)*100</f>
        <v>0.3800836183960543</v>
      </c>
      <c r="H35" s="30">
        <f>('Table 1'!H36/'Table 1'!F36-1)*100</f>
        <v>1.1611763221002214</v>
      </c>
      <c r="J35" s="30">
        <f>('Table 1'!J36/'Table 1'!H36-1)*100</f>
        <v>1.5346225826575077</v>
      </c>
      <c r="L35" s="30">
        <f>('Table 1'!L36/'Table 1'!J36-1)*100</f>
        <v>2.0152371590071327</v>
      </c>
      <c r="N35" s="30">
        <f>('Table 1'!N36/'Table 1'!L36-1)*100</f>
        <v>5.239701276800779</v>
      </c>
      <c r="P35" s="30">
        <f>('Table 1'!P36/'Table 1'!N36-1)*100</f>
        <v>4.040288428522376</v>
      </c>
      <c r="R35" s="30">
        <f>('Table 1'!R36/'Table 1'!P36-1)*100</f>
        <v>1.3311331133113224</v>
      </c>
      <c r="T35" s="30">
        <f>('Table 1'!T36/'Table 1'!R36-1)*100</f>
        <v>-5.211160568885031</v>
      </c>
      <c r="V35" s="30">
        <f>('Table 1'!V36/'Table 1'!T36-1)*100</f>
        <v>-12.919482304432483</v>
      </c>
      <c r="X35" s="30">
        <f>('Table 1'!X36/'Table 1'!V36-1)*100</f>
        <v>0.4208864921741329</v>
      </c>
      <c r="Z35" s="30"/>
    </row>
    <row r="36" spans="2:26" ht="12.75">
      <c r="B36" s="2" t="s">
        <v>31</v>
      </c>
      <c r="C36" s="2"/>
      <c r="D36" s="2"/>
      <c r="E36" s="2"/>
      <c r="F36" s="30">
        <f>('Table 1'!F37/'Table 1'!D37-1)*100</f>
        <v>4.358353510895885</v>
      </c>
      <c r="H36" s="30">
        <f>('Table 1'!H37/'Table 1'!F37-1)*100</f>
        <v>4.988399071925764</v>
      </c>
      <c r="J36" s="30">
        <f>('Table 1'!J37/'Table 1'!H37-1)*100</f>
        <v>16.298342541436472</v>
      </c>
      <c r="L36" s="30">
        <f>('Table 1'!L37/'Table 1'!J37-1)*100</f>
        <v>8.26603325415678</v>
      </c>
      <c r="N36" s="30">
        <f>('Table 1'!N37/'Table 1'!L37-1)*100</f>
        <v>17.94646774901272</v>
      </c>
      <c r="P36" s="30">
        <f>('Table 1'!P37/'Table 1'!N37-1)*100</f>
        <v>12.016369047619047</v>
      </c>
      <c r="R36" s="30">
        <f>('Table 1'!R37/'Table 1'!P37-1)*100</f>
        <v>4.450348721355035</v>
      </c>
      <c r="T36" s="30">
        <f>('Table 1'!T37/'Table 1'!R37-1)*100</f>
        <v>-3.2750397456279834</v>
      </c>
      <c r="V36" s="30">
        <f>('Table 1'!V37/'Table 1'!T37-1)*100</f>
        <v>-10.190664036817887</v>
      </c>
      <c r="X36" s="30">
        <f>('Table 1'!X37/'Table 1'!V37-1)*100</f>
        <v>-1.0248901903367469</v>
      </c>
      <c r="Z36" s="30"/>
    </row>
    <row r="37" spans="2:26" ht="12.75">
      <c r="B37" s="2" t="s">
        <v>32</v>
      </c>
      <c r="C37" s="2"/>
      <c r="D37" s="2"/>
      <c r="E37" s="2"/>
      <c r="F37" s="30">
        <f>('Table 1'!F38/'Table 1'!D38-1)*100</f>
        <v>5.365296803652964</v>
      </c>
      <c r="H37" s="30">
        <f>('Table 1'!H38/'Table 1'!F38-1)*100</f>
        <v>2.97941495124594</v>
      </c>
      <c r="J37" s="30">
        <f>('Table 1'!J38/'Table 1'!H38-1)*100</f>
        <v>8.258811152025247</v>
      </c>
      <c r="L37" s="30">
        <f>('Table 1'!L38/'Table 1'!J38-1)*100</f>
        <v>8.066083576287664</v>
      </c>
      <c r="N37" s="30">
        <f>('Table 1'!N38/'Table 1'!L38-1)*100</f>
        <v>7.081834532374098</v>
      </c>
      <c r="P37" s="30">
        <f>('Table 1'!P38/'Table 1'!N38-1)*100</f>
        <v>11.46336342641192</v>
      </c>
      <c r="R37" s="30">
        <f>('Table 1'!R38/'Table 1'!P38-1)*100</f>
        <v>5.575437935581085</v>
      </c>
      <c r="T37" s="30">
        <f>('Table 1'!T38/'Table 1'!R38-1)*100</f>
        <v>-5.602140945584299</v>
      </c>
      <c r="V37" s="30">
        <f>('Table 1'!V38/'Table 1'!T38-1)*100</f>
        <v>-6.917406917406921</v>
      </c>
      <c r="X37" s="30">
        <f>('Table 1'!X38/'Table 1'!V38-1)*100</f>
        <v>1.3401015228426294</v>
      </c>
      <c r="Z37" s="30"/>
    </row>
    <row r="38" spans="2:26" ht="12.75">
      <c r="B38" s="2" t="s">
        <v>33</v>
      </c>
      <c r="C38" s="2"/>
      <c r="D38" s="2"/>
      <c r="E38" s="2"/>
      <c r="F38" s="30">
        <f>('Table 1'!F39/'Table 1'!D39-1)*100</f>
        <v>9.523809523809534</v>
      </c>
      <c r="H38" s="30">
        <f>('Table 1'!H39/'Table 1'!F39-1)*100</f>
        <v>-2.083333333333337</v>
      </c>
      <c r="J38" s="30">
        <f>('Table 1'!J39/'Table 1'!H39-1)*100</f>
        <v>2.9602220166512483</v>
      </c>
      <c r="L38" s="30">
        <f>('Table 1'!L39/'Table 1'!J39-1)*100</f>
        <v>7.637017070979346</v>
      </c>
      <c r="N38" s="30">
        <f>('Table 1'!N39/'Table 1'!L39-1)*100</f>
        <v>9.933222036727884</v>
      </c>
      <c r="P38" s="30">
        <f>('Table 1'!P39/'Table 1'!N39-1)*100</f>
        <v>12.832194381169316</v>
      </c>
      <c r="R38" s="30">
        <f>('Table 1'!R39/'Table 1'!P39-1)*100</f>
        <v>0.6729475100942128</v>
      </c>
      <c r="T38" s="30">
        <f>('Table 1'!T39/'Table 1'!R39-1)*100</f>
        <v>-6.0160427807486645</v>
      </c>
      <c r="V38" s="30">
        <f>('Table 1'!V39/'Table 1'!T39-1)*100</f>
        <v>-6.543385490753916</v>
      </c>
      <c r="X38" s="30">
        <f>('Table 1'!X39/'Table 1'!V39-1)*100</f>
        <v>0.22831050228311334</v>
      </c>
      <c r="Z38" s="30"/>
    </row>
    <row r="39" spans="2:26" ht="12.75">
      <c r="B39" s="2" t="s">
        <v>34</v>
      </c>
      <c r="C39" s="2"/>
      <c r="D39" s="2"/>
      <c r="E39" s="2"/>
      <c r="F39" s="30">
        <f>('Table 1'!F40/'Table 1'!D40-1)*100</f>
        <v>18.83495145631069</v>
      </c>
      <c r="H39" s="30">
        <f>('Table 1'!H40/'Table 1'!F40-1)*100</f>
        <v>-0.4901960784313708</v>
      </c>
      <c r="J39" s="30">
        <f>('Table 1'!J40/'Table 1'!H40-1)*100</f>
        <v>6.568144499178974</v>
      </c>
      <c r="L39" s="30">
        <f>('Table 1'!L40/'Table 1'!J40-1)*100</f>
        <v>12.018489984591675</v>
      </c>
      <c r="N39" s="30">
        <f>('Table 1'!N40/'Table 1'!L40-1)*100</f>
        <v>20.082530949105927</v>
      </c>
      <c r="P39" s="30">
        <f>('Table 1'!P40/'Table 1'!N40-1)*100</f>
        <v>19.129438717067583</v>
      </c>
      <c r="R39" s="30">
        <f>('Table 1'!R40/'Table 1'!P40-1)*100</f>
        <v>10.769230769230775</v>
      </c>
      <c r="T39" s="30">
        <f>('Table 1'!T40/'Table 1'!R40-1)*100</f>
        <v>-1.649305555555558</v>
      </c>
      <c r="V39" s="30">
        <f>('Table 1'!V40/'Table 1'!T40-1)*100</f>
        <v>2.824360105913515</v>
      </c>
      <c r="X39" s="30">
        <f>('Table 1'!X40/'Table 1'!V40-1)*100</f>
        <v>1.0300429184549431</v>
      </c>
      <c r="Z39" s="30"/>
    </row>
    <row r="40" spans="2:26" ht="13.5" thickBot="1">
      <c r="B40" s="2" t="s">
        <v>35</v>
      </c>
      <c r="C40" s="2"/>
      <c r="D40" s="2"/>
      <c r="E40" s="2"/>
      <c r="F40" s="30">
        <f>('Table 1'!F41/'Table 1'!D41-1)*100</f>
        <v>5.911621845752868</v>
      </c>
      <c r="H40" s="30">
        <f>('Table 1'!H41/'Table 1'!F41-1)*100</f>
        <v>3.288590604026842</v>
      </c>
      <c r="J40" s="30">
        <f>('Table 1'!J41/'Table 1'!H41-1)*100</f>
        <v>6.486896252978114</v>
      </c>
      <c r="L40" s="30">
        <f>('Table 1'!L41/'Table 1'!J41-1)*100</f>
        <v>2.2373639784399435</v>
      </c>
      <c r="N40" s="30">
        <f>('Table 1'!N41/'Table 1'!L41-1)*100</f>
        <v>7.092410225803247</v>
      </c>
      <c r="P40" s="30">
        <f>('Table 1'!P41/'Table 1'!N41-1)*100</f>
        <v>5.842467025822029</v>
      </c>
      <c r="R40" s="30">
        <f>('Table 1'!R41/'Table 1'!P41-1)*100</f>
        <v>5.827117156647654</v>
      </c>
      <c r="T40" s="30">
        <f>('Table 1'!T41/'Table 1'!R41-1)*100</f>
        <v>1.691682560743013</v>
      </c>
      <c r="V40" s="30">
        <f>('Table 1'!V41/'Table 1'!T41-1)*100</f>
        <v>-0.9459349262007644</v>
      </c>
      <c r="X40" s="30">
        <f>('Table 1'!X41/'Table 1'!V41-1)*100</f>
        <v>3.4494113772947976</v>
      </c>
      <c r="Z40" s="30"/>
    </row>
    <row r="41" spans="2:26" ht="13.5" thickBot="1">
      <c r="B41" s="40" t="s">
        <v>36</v>
      </c>
      <c r="C41" s="53"/>
      <c r="D41" s="53"/>
      <c r="E41" s="38"/>
      <c r="F41" s="31">
        <f>('Table 1'!F42/'Table 1'!D42-1)*100</f>
        <v>8.02874584653428</v>
      </c>
      <c r="H41" s="31">
        <f>('Table 1'!H42/'Table 1'!F42-1)*100</f>
        <v>6.344778254649497</v>
      </c>
      <c r="J41" s="31">
        <f>('Table 1'!J42/'Table 1'!H42-1)*100</f>
        <v>8.93926145153696</v>
      </c>
      <c r="L41" s="31">
        <f>('Table 1'!L42/'Table 1'!J42-1)*100</f>
        <v>7.612990861941227</v>
      </c>
      <c r="N41" s="31">
        <f>('Table 1'!N42/'Table 1'!L42-1)*100</f>
        <v>7.062941075219453</v>
      </c>
      <c r="P41" s="31">
        <f>('Table 1'!P42/'Table 1'!N42-1)*100</f>
        <v>5.959271168274394</v>
      </c>
      <c r="R41" s="31">
        <f>('Table 1'!R42/'Table 1'!P42-1)*100</f>
        <v>5.750556342302238</v>
      </c>
      <c r="T41" s="31">
        <f>('Table 1'!T42/'Table 1'!R42-1)*100</f>
        <v>5.992634750585868</v>
      </c>
      <c r="V41" s="31">
        <f>('Table 1'!V42/'Table 1'!T42-1)*100</f>
        <v>-2.680263514123271</v>
      </c>
      <c r="X41" s="31">
        <f>('Table 1'!X42/'Table 1'!V42-1)*100</f>
        <v>2.6706231454005858</v>
      </c>
      <c r="Z41" s="31">
        <f>('Table 1'!Z42/'Table 1'!X42-1)*100</f>
        <v>0.2257947976878505</v>
      </c>
    </row>
    <row r="42" spans="2:26" ht="12.75">
      <c r="B42" s="2" t="s">
        <v>37</v>
      </c>
      <c r="C42" s="2"/>
      <c r="D42" s="2"/>
      <c r="E42" s="2"/>
      <c r="F42" s="30">
        <f>('Table 1'!F43/'Table 1'!D43-1)*100</f>
        <v>8.607048669383843</v>
      </c>
      <c r="H42" s="30">
        <f>('Table 1'!H43/'Table 1'!F43-1)*100</f>
        <v>7.262693156732891</v>
      </c>
      <c r="J42" s="30">
        <f>('Table 1'!J43/'Table 1'!H43-1)*100</f>
        <v>9.117102284420664</v>
      </c>
      <c r="L42" s="30">
        <f>('Table 1'!L43/'Table 1'!J43-1)*100</f>
        <v>6.9596378725009345</v>
      </c>
      <c r="N42" s="30">
        <f>('Table 1'!N43/'Table 1'!L43-1)*100</f>
        <v>8.234879210015865</v>
      </c>
      <c r="P42" s="30">
        <f>('Table 1'!P43/'Table 1'!N43-1)*100</f>
        <v>5.180840664711628</v>
      </c>
      <c r="R42" s="30">
        <f>('Table 1'!R43/'Table 1'!P43-1)*100</f>
        <v>8.643122676579917</v>
      </c>
      <c r="T42" s="30">
        <f>('Table 1'!T43/'Table 1'!R43-1)*100</f>
        <v>6.572569147419438</v>
      </c>
      <c r="V42" s="30">
        <f>('Table 1'!V43/'Table 1'!T43-1)*100</f>
        <v>-1.926421404682277</v>
      </c>
      <c r="X42" s="30">
        <f>('Table 1'!X43/'Table 1'!V43-1)*100</f>
        <v>3.1782839994543677</v>
      </c>
      <c r="Z42" s="30"/>
    </row>
    <row r="43" spans="2:26" ht="12.75">
      <c r="B43" s="2" t="s">
        <v>38</v>
      </c>
      <c r="C43" s="2"/>
      <c r="D43" s="2"/>
      <c r="E43" s="2"/>
      <c r="F43" s="30">
        <f>('Table 1'!F44/'Table 1'!D44-1)*100</f>
        <v>8.239095315024226</v>
      </c>
      <c r="H43" s="30">
        <f>('Table 1'!H44/'Table 1'!F44-1)*100</f>
        <v>5.746268656716413</v>
      </c>
      <c r="J43" s="30">
        <f>('Table 1'!J44/'Table 1'!H44-1)*100</f>
        <v>8.64502470007058</v>
      </c>
      <c r="L43" s="30">
        <f>('Table 1'!L44/'Table 1'!J44-1)*100</f>
        <v>8.390169968604532</v>
      </c>
      <c r="N43" s="30">
        <f>('Table 1'!N44/'Table 1'!L44-1)*100</f>
        <v>6.092688773471844</v>
      </c>
      <c r="P43" s="30">
        <f>('Table 1'!P44/'Table 1'!N44-1)*100</f>
        <v>6.241762379966098</v>
      </c>
      <c r="R43" s="30">
        <f>('Table 1'!R44/'Table 1'!P44-1)*100</f>
        <v>3.961010190518377</v>
      </c>
      <c r="T43" s="30">
        <f>('Table 1'!T44/'Table 1'!R44-1)*100</f>
        <v>6.452437777020115</v>
      </c>
      <c r="V43" s="30">
        <f>('Table 1'!V44/'Table 1'!T44-1)*100</f>
        <v>-2.666346384818641</v>
      </c>
      <c r="X43" s="30">
        <f>('Table 1'!X44/'Table 1'!V44-1)*100</f>
        <v>2.1224086870681225</v>
      </c>
      <c r="Z43" s="30"/>
    </row>
    <row r="44" spans="2:26" ht="13.5" thickBot="1">
      <c r="B44" s="41" t="s">
        <v>39</v>
      </c>
      <c r="C44" s="2"/>
      <c r="D44" s="2"/>
      <c r="E44" s="2"/>
      <c r="F44" s="50">
        <f>('Table 1'!F45/'Table 1'!D45-1)*100</f>
        <v>5.067064083457518</v>
      </c>
      <c r="H44" s="50">
        <f>('Table 1'!H45/'Table 1'!F45-1)*100</f>
        <v>6.808510638297882</v>
      </c>
      <c r="J44" s="50">
        <f>('Table 1'!J45/'Table 1'!H45-1)*100</f>
        <v>10.02656042496679</v>
      </c>
      <c r="L44" s="50">
        <f>('Table 1'!L45/'Table 1'!J45-1)*100</f>
        <v>5.3711526855763525</v>
      </c>
      <c r="N44" s="50">
        <f>('Table 1'!N45/'Table 1'!L45-1)*100</f>
        <v>8.820160366552109</v>
      </c>
      <c r="P44" s="50">
        <f>('Table 1'!P45/'Table 1'!N45-1)*100</f>
        <v>6.894736842105265</v>
      </c>
      <c r="R44" s="50">
        <f>('Table 1'!R45/'Table 1'!P45-1)*100</f>
        <v>6.4992614475627875</v>
      </c>
      <c r="T44" s="50">
        <f>('Table 1'!T45/'Table 1'!R45-1)*100</f>
        <v>1.6181229773462702</v>
      </c>
      <c r="V44" s="50">
        <f>('Table 1'!V45/'Table 1'!T45-1)*100</f>
        <v>-5.323020928116473</v>
      </c>
      <c r="X44" s="50">
        <f>('Table 1'!X45/'Table 1'!V45-1)*100</f>
        <v>4.084574723690526</v>
      </c>
      <c r="Z44" s="50"/>
    </row>
    <row r="45" spans="2:26" ht="13.5" thickBot="1">
      <c r="B45" s="40" t="s">
        <v>40</v>
      </c>
      <c r="C45" s="53"/>
      <c r="D45" s="53"/>
      <c r="E45" s="38"/>
      <c r="F45" s="31">
        <f>('Table 1'!F46/'Table 1'!D46-1)*100</f>
        <v>4.218633138606465</v>
      </c>
      <c r="H45" s="31">
        <f>('Table 1'!H46/'Table 1'!F46-1)*100</f>
        <v>-0.4014895845455557</v>
      </c>
      <c r="J45" s="31">
        <f>('Table 1'!J46/'Table 1'!H46-1)*100</f>
        <v>4.917138906739882</v>
      </c>
      <c r="L45" s="31">
        <f>('Table 1'!L46/'Table 1'!J46-1)*100</f>
        <v>10.21419556017522</v>
      </c>
      <c r="N45" s="31">
        <f>('Table 1'!N46/'Table 1'!L46-1)*100</f>
        <v>10.490240657471507</v>
      </c>
      <c r="P45" s="31">
        <f>('Table 1'!P46/'Table 1'!N46-1)*100</f>
        <v>8.447140592610648</v>
      </c>
      <c r="R45" s="31">
        <f>('Table 1'!R46/'Table 1'!P46-1)*100</f>
        <v>6.230498945888963</v>
      </c>
      <c r="T45" s="31">
        <f>('Table 1'!T46/'Table 1'!R46-1)*100</f>
        <v>1.472553351944228</v>
      </c>
      <c r="V45" s="31">
        <f>('Table 1'!V46/'Table 1'!T46-1)*100</f>
        <v>-10.635495984145194</v>
      </c>
      <c r="X45" s="31">
        <f>('Table 1'!X46/'Table 1'!V46-1)*100</f>
        <v>5.477173580005545</v>
      </c>
      <c r="Z45" s="31">
        <f>('Table 1'!Z46/'Table 1'!X46-1)*100</f>
        <v>2.1841672084434105</v>
      </c>
    </row>
    <row r="46" spans="2:26" ht="12.75">
      <c r="B46" s="2" t="s">
        <v>41</v>
      </c>
      <c r="C46" s="2"/>
      <c r="D46" s="2"/>
      <c r="E46" s="2"/>
      <c r="F46" s="30">
        <f>('Table 1'!F47/'Table 1'!D47-1)*100</f>
        <v>3.708942322803699</v>
      </c>
      <c r="H46" s="30">
        <f>('Table 1'!H47/'Table 1'!F47-1)*100</f>
        <v>-8.491185533161595</v>
      </c>
      <c r="J46" s="30">
        <f>('Table 1'!J47/'Table 1'!H47-1)*100</f>
        <v>5.23294325458159</v>
      </c>
      <c r="L46" s="30">
        <f>('Table 1'!L47/'Table 1'!J47-1)*100</f>
        <v>14.325430130088135</v>
      </c>
      <c r="N46" s="30">
        <f>('Table 1'!N47/'Table 1'!L47-1)*100</f>
        <v>5.693966506079384</v>
      </c>
      <c r="P46" s="30">
        <f>('Table 1'!P47/'Table 1'!N47-1)*100</f>
        <v>3.92863344330614</v>
      </c>
      <c r="R46" s="30">
        <f>('Table 1'!R47/'Table 1'!P47-1)*100</f>
        <v>2.355791320329148</v>
      </c>
      <c r="T46" s="30">
        <f>('Table 1'!T47/'Table 1'!R47-1)*100</f>
        <v>-10.373393185064273</v>
      </c>
      <c r="V46" s="30">
        <f>('Table 1'!V47/'Table 1'!T47-1)*100</f>
        <v>-20.074671037654234</v>
      </c>
      <c r="X46" s="30">
        <f>('Table 1'!X47/'Table 1'!V47-1)*100</f>
        <v>-4.187079867836385</v>
      </c>
      <c r="Z46" s="30"/>
    </row>
    <row r="47" spans="2:26" ht="12.75">
      <c r="B47" s="2" t="s">
        <v>42</v>
      </c>
      <c r="C47" s="2"/>
      <c r="D47" s="2"/>
      <c r="E47" s="2"/>
      <c r="F47" s="30">
        <f>('Table 1'!F48/'Table 1'!D48-1)*100</f>
        <v>4.58691572469776</v>
      </c>
      <c r="H47" s="30">
        <f>('Table 1'!H48/'Table 1'!F48-1)*100</f>
        <v>4.348188950091814</v>
      </c>
      <c r="J47" s="30">
        <f>('Table 1'!J48/'Table 1'!H48-1)*100</f>
        <v>5.354714868431576</v>
      </c>
      <c r="L47" s="30">
        <f>('Table 1'!L48/'Table 1'!J48-1)*100</f>
        <v>8.388688555703162</v>
      </c>
      <c r="N47" s="30">
        <f>('Table 1'!N48/'Table 1'!L48-1)*100</f>
        <v>14.739975485904399</v>
      </c>
      <c r="P47" s="30">
        <f>('Table 1'!P48/'Table 1'!N48-1)*100</f>
        <v>11.515687950189225</v>
      </c>
      <c r="R47" s="30">
        <f>('Table 1'!R48/'Table 1'!P48-1)*100</f>
        <v>8.273804636395976</v>
      </c>
      <c r="T47" s="30">
        <f>('Table 1'!T48/'Table 1'!R48-1)*100</f>
        <v>8.341759352881706</v>
      </c>
      <c r="V47" s="30">
        <f>('Table 1'!V48/'Table 1'!T48-1)*100</f>
        <v>-8.072795146990197</v>
      </c>
      <c r="X47" s="30">
        <f>('Table 1'!X48/'Table 1'!V48-1)*100</f>
        <v>10.411167512690355</v>
      </c>
      <c r="Z47" s="30"/>
    </row>
    <row r="48" spans="2:26" ht="13.5" thickBot="1">
      <c r="B48" s="41" t="s">
        <v>43</v>
      </c>
      <c r="C48" s="2"/>
      <c r="D48" s="2"/>
      <c r="E48" s="2"/>
      <c r="F48" s="50">
        <f>('Table 1'!F49/'Table 1'!D49-1)*100</f>
        <v>4.391484803855938</v>
      </c>
      <c r="H48" s="50">
        <f>('Table 1'!H49/'Table 1'!F49-1)*100</f>
        <v>5.540592535590605</v>
      </c>
      <c r="J48" s="50">
        <f>('Table 1'!J49/'Table 1'!H49-1)*100</f>
        <v>2.892210475148871</v>
      </c>
      <c r="L48" s="50">
        <f>('Table 1'!L49/'Table 1'!J49-1)*100</f>
        <v>6.63753395535609</v>
      </c>
      <c r="N48" s="50">
        <f>('Table 1'!N49/'Table 1'!L49-1)*100</f>
        <v>8.627755011629201</v>
      </c>
      <c r="P48" s="50">
        <f>('Table 1'!P49/'Table 1'!N49-1)*100</f>
        <v>8.809135399673739</v>
      </c>
      <c r="R48" s="50">
        <f>('Table 1'!R49/'Table 1'!P49-1)*100</f>
        <v>7.9272863568215834</v>
      </c>
      <c r="T48" s="50">
        <f>('Table 1'!T49/'Table 1'!R49-1)*100</f>
        <v>3.082132314637964</v>
      </c>
      <c r="V48" s="50">
        <f>('Table 1'!V49/'Table 1'!T49-1)*100</f>
        <v>-2.425671692074449</v>
      </c>
      <c r="X48" s="50">
        <f>('Table 1'!X49/'Table 1'!V49-1)*100</f>
        <v>3.340526542943456</v>
      </c>
      <c r="Z48" s="50"/>
    </row>
    <row r="49" spans="2:26" ht="13.5" thickBot="1">
      <c r="B49" s="40" t="s">
        <v>44</v>
      </c>
      <c r="C49" s="53"/>
      <c r="D49" s="53"/>
      <c r="E49" s="38"/>
      <c r="F49" s="31">
        <f>('Table 1'!F50/'Table 1'!D50-1)*100</f>
        <v>18.197297009683933</v>
      </c>
      <c r="H49" s="31">
        <f>('Table 1'!H50/'Table 1'!F50-1)*100</f>
        <v>8.166021427928328</v>
      </c>
      <c r="J49" s="31">
        <f>('Table 1'!J50/'Table 1'!H50-1)*100</f>
        <v>-0.3745630098218711</v>
      </c>
      <c r="L49" s="31">
        <f>('Table 1'!L50/'Table 1'!J50-1)*100</f>
        <v>11.830562285905266</v>
      </c>
      <c r="N49" s="31">
        <f>('Table 1'!N50/'Table 1'!L50-1)*100</f>
        <v>6.985431453119162</v>
      </c>
      <c r="P49" s="31">
        <f>('Table 1'!P50/'Table 1'!N50-1)*100</f>
        <v>6.752793296089377</v>
      </c>
      <c r="R49" s="31">
        <f>('Table 1'!R50/'Table 1'!P50-1)*100</f>
        <v>8.229214365146852</v>
      </c>
      <c r="T49" s="31">
        <f>('Table 1'!T50/'Table 1'!R50-1)*100</f>
        <v>5.51828346932608</v>
      </c>
      <c r="V49" s="31">
        <f>('Table 1'!V50/'Table 1'!T50-1)*100</f>
        <v>-1.2658952915568844</v>
      </c>
      <c r="X49" s="31">
        <f>('Table 1'!X50/'Table 1'!V50-1)*100</f>
        <v>2.1929570110808205</v>
      </c>
      <c r="Z49" s="31">
        <f>('Table 1'!Z50/'Table 1'!X50-1)*100</f>
        <v>1.612262276468912</v>
      </c>
    </row>
    <row r="50" spans="2:26" ht="12.75">
      <c r="B50" s="2" t="s">
        <v>45</v>
      </c>
      <c r="C50" s="2"/>
      <c r="D50" s="2"/>
      <c r="E50" s="2"/>
      <c r="F50" s="30">
        <f>('Table 1'!F51/'Table 1'!D51-1)*100</f>
        <v>7.505518763796903</v>
      </c>
      <c r="H50" s="30">
        <f>('Table 1'!H51/'Table 1'!F51-1)*100</f>
        <v>12.114989733059556</v>
      </c>
      <c r="J50" s="30">
        <f>('Table 1'!J51/'Table 1'!H51-1)*100</f>
        <v>4.395604395604402</v>
      </c>
      <c r="L50" s="30">
        <f>('Table 1'!L51/'Table 1'!J51-1)*100</f>
        <v>5.964912280701751</v>
      </c>
      <c r="N50" s="30">
        <f>('Table 1'!N51/'Table 1'!L51-1)*100</f>
        <v>3.47682119205297</v>
      </c>
      <c r="P50" s="30">
        <f>('Table 1'!P51/'Table 1'!N51-1)*100</f>
        <v>5.919999999999992</v>
      </c>
      <c r="R50" s="30">
        <f>('Table 1'!R51/'Table 1'!P51-1)*100</f>
        <v>4.682779456193353</v>
      </c>
      <c r="T50" s="30">
        <f>('Table 1'!T51/'Table 1'!R51-1)*100</f>
        <v>-2.741702741702745</v>
      </c>
      <c r="V50" s="30">
        <f>('Table 1'!V51/'Table 1'!T51-1)*100</f>
        <v>-8.308605341246288</v>
      </c>
      <c r="X50" s="30">
        <f>('Table 1'!X51/'Table 1'!V51-1)*100</f>
        <v>0.8090614886731462</v>
      </c>
      <c r="Z50" s="30"/>
    </row>
    <row r="51" spans="2:26" ht="12.75">
      <c r="B51" s="2" t="s">
        <v>46</v>
      </c>
      <c r="C51" s="2"/>
      <c r="D51" s="2"/>
      <c r="E51" s="2"/>
      <c r="F51" s="30">
        <f>('Table 1'!F52/'Table 1'!D52-1)*100</f>
        <v>9.278350515463906</v>
      </c>
      <c r="H51" s="30">
        <f>('Table 1'!H52/'Table 1'!F52-1)*100</f>
        <v>10.220125786163514</v>
      </c>
      <c r="J51" s="30">
        <f>('Table 1'!J52/'Table 1'!H52-1)*100</f>
        <v>7.275320970042798</v>
      </c>
      <c r="L51" s="30">
        <f>('Table 1'!L52/'Table 1'!J52-1)*100</f>
        <v>13.829787234042556</v>
      </c>
      <c r="N51" s="30">
        <f>('Table 1'!N52/'Table 1'!L52-1)*100</f>
        <v>-2.8037383177570097</v>
      </c>
      <c r="P51" s="30">
        <f>('Table 1'!P52/'Table 1'!N52-1)*100</f>
        <v>2.043269230769229</v>
      </c>
      <c r="R51" s="30">
        <f>('Table 1'!R52/'Table 1'!P52-1)*100</f>
        <v>-0.5889281507656108</v>
      </c>
      <c r="T51" s="30">
        <f>('Table 1'!T52/'Table 1'!R52-1)*100</f>
        <v>-21.09004739336493</v>
      </c>
      <c r="V51" s="30">
        <f>('Table 1'!V52/'Table 1'!T52-1)*100</f>
        <v>-24.624624624624623</v>
      </c>
      <c r="X51" s="30">
        <f>('Table 1'!X52/'Table 1'!V52-1)*100</f>
        <v>0.3984063745019917</v>
      </c>
      <c r="Z51" s="30"/>
    </row>
    <row r="52" spans="2:26" ht="13.5" thickBot="1">
      <c r="B52" s="41" t="s">
        <v>47</v>
      </c>
      <c r="C52" s="2"/>
      <c r="D52" s="2"/>
      <c r="E52" s="2"/>
      <c r="F52" s="50">
        <f>('Table 1'!F53/'Table 1'!D53-1)*100</f>
        <v>19.397273379574266</v>
      </c>
      <c r="H52" s="50">
        <f>('Table 1'!H53/'Table 1'!F53-1)*100</f>
        <v>7.842548076923084</v>
      </c>
      <c r="J52" s="50">
        <f>('Table 1'!J53/'Table 1'!H53-1)*100</f>
        <v>-1.1145165784340993</v>
      </c>
      <c r="L52" s="50">
        <f>('Table 1'!L53/'Table 1'!J53-1)*100</f>
        <v>12.003381234150456</v>
      </c>
      <c r="N52" s="50">
        <f>('Table 1'!N53/'Table 1'!L53-1)*100</f>
        <v>7.865828092243188</v>
      </c>
      <c r="P52" s="50">
        <f>('Table 1'!P53/'Table 1'!N53-1)*100</f>
        <v>7.097877633522498</v>
      </c>
      <c r="R52" s="50">
        <f>('Table 1'!R53/'Table 1'!P53-1)*100</f>
        <v>8.943089430894302</v>
      </c>
      <c r="T52" s="50">
        <f>('Table 1'!T53/'Table 1'!R53-1)*100</f>
        <v>7.396055437100224</v>
      </c>
      <c r="V52" s="50">
        <f>('Table 1'!V53/'Table 1'!T53-1)*100</f>
        <v>-0.0062042437026899044</v>
      </c>
      <c r="X52" s="50">
        <f>('Table 1'!X53/'Table 1'!V53-1)*100</f>
        <v>2.3019172302537694</v>
      </c>
      <c r="Z52" s="50"/>
    </row>
    <row r="53" spans="2:26" ht="13.5" thickBot="1">
      <c r="B53" s="42" t="s">
        <v>48</v>
      </c>
      <c r="C53" s="53"/>
      <c r="D53" s="53"/>
      <c r="E53" s="38"/>
      <c r="F53" s="48">
        <f>('Table 1'!F54/'Table 1'!D54-1)*100</f>
        <v>6.997036093183007</v>
      </c>
      <c r="H53" s="48">
        <f>('Table 1'!H54/'Table 1'!F54-1)*100</f>
        <v>4.688430372537344</v>
      </c>
      <c r="J53" s="48">
        <f>('Table 1'!J54/'Table 1'!H54-1)*100</f>
        <v>6.113061971413036</v>
      </c>
      <c r="L53" s="48">
        <f>('Table 1'!L54/'Table 1'!J54-1)*100</f>
        <v>6.387788394313687</v>
      </c>
      <c r="N53" s="48">
        <f>('Table 1'!N54/'Table 1'!L54-1)*100</f>
        <v>6.50807211233051</v>
      </c>
      <c r="P53" s="48">
        <f>('Table 1'!P54/'Table 1'!N54-1)*100</f>
        <v>4.290238986467032</v>
      </c>
      <c r="R53" s="48">
        <f>('Table 1'!R54/'Table 1'!P54-1)*100</f>
        <v>4.516052693855022</v>
      </c>
      <c r="T53" s="48">
        <f>('Table 1'!T54/'Table 1'!R54-1)*100</f>
        <v>2.48122570663043</v>
      </c>
      <c r="V53" s="48">
        <f>('Table 1'!V54/'Table 1'!T54-1)*100</f>
        <v>-5.773939940714012</v>
      </c>
      <c r="X53" s="48">
        <f>('Table 1'!X54/'Table 1'!V54-1)*100</f>
        <v>1.004357426187541</v>
      </c>
      <c r="Z53" s="48">
        <f>('Table 1'!Z54/'Table 1'!X54-1)*100</f>
        <v>0.35983053142714105</v>
      </c>
    </row>
    <row r="54" spans="2:26" ht="12.75">
      <c r="B54" s="2" t="s">
        <v>49</v>
      </c>
      <c r="C54" s="2"/>
      <c r="D54" s="2"/>
      <c r="E54" s="2"/>
      <c r="F54" s="30">
        <f>('Table 1'!F55/'Table 1'!D55-1)*100</f>
        <v>7.03125</v>
      </c>
      <c r="H54" s="30">
        <f>('Table 1'!H55/'Table 1'!F55-1)*100</f>
        <v>-1.7654048548633505</v>
      </c>
      <c r="J54" s="30">
        <f>('Table 1'!J55/'Table 1'!H55-1)*100</f>
        <v>7.2230862277518515</v>
      </c>
      <c r="L54" s="30">
        <f>('Table 1'!L55/'Table 1'!J55-1)*100</f>
        <v>7.848509266720383</v>
      </c>
      <c r="N54" s="30">
        <f>('Table 1'!N55/'Table 1'!L55-1)*100</f>
        <v>5.693365212193657</v>
      </c>
      <c r="P54" s="30">
        <f>('Table 1'!P55/'Table 1'!N55-1)*100</f>
        <v>2.2197087515905656</v>
      </c>
      <c r="R54" s="30">
        <f>('Table 1'!R55/'Table 1'!P55-1)*100</f>
        <v>1.7565698478561487</v>
      </c>
      <c r="T54" s="30">
        <f>('Table 1'!T55/'Table 1'!R55-1)*100</f>
        <v>-1.7126546146527089</v>
      </c>
      <c r="V54" s="30">
        <f>('Table 1'!V55/'Table 1'!T55-1)*100</f>
        <v>-7.371041349744156</v>
      </c>
      <c r="X54" s="30">
        <f>('Table 1'!X55/'Table 1'!V55-1)*100</f>
        <v>4.613317408181539</v>
      </c>
      <c r="Z54" s="30"/>
    </row>
    <row r="55" spans="2:26" ht="12.75">
      <c r="B55" s="2" t="s">
        <v>50</v>
      </c>
      <c r="C55" s="2"/>
      <c r="D55" s="2"/>
      <c r="E55" s="2"/>
      <c r="F55" s="30">
        <f>('Table 1'!F56/'Table 1'!D56-1)*100</f>
        <v>5.150976909413862</v>
      </c>
      <c r="H55" s="30">
        <f>('Table 1'!H56/'Table 1'!F56-1)*100</f>
        <v>8.614864864864868</v>
      </c>
      <c r="J55" s="30">
        <f>('Table 1'!J56/'Table 1'!H56-1)*100</f>
        <v>7.776049766718507</v>
      </c>
      <c r="L55" s="30">
        <f>('Table 1'!L56/'Table 1'!J56-1)*100</f>
        <v>6.926406926406936</v>
      </c>
      <c r="N55" s="30">
        <f>('Table 1'!N56/'Table 1'!L56-1)*100</f>
        <v>6.207827260458831</v>
      </c>
      <c r="P55" s="30">
        <f>('Table 1'!P56/'Table 1'!N56-1)*100</f>
        <v>6.7344345616264345</v>
      </c>
      <c r="R55" s="30">
        <f>('Table 1'!R56/'Table 1'!P56-1)*100</f>
        <v>7.97619047619047</v>
      </c>
      <c r="T55" s="30">
        <f>('Table 1'!T56/'Table 1'!R56-1)*100</f>
        <v>-5.071664829106948</v>
      </c>
      <c r="V55" s="30">
        <f>('Table 1'!V56/'Table 1'!T56-1)*100</f>
        <v>-6.620209059233451</v>
      </c>
      <c r="X55" s="30">
        <f>('Table 1'!X56/'Table 1'!V56-1)*100</f>
        <v>7.835820895522394</v>
      </c>
      <c r="Z55" s="30"/>
    </row>
    <row r="56" spans="2:26" ht="12.75">
      <c r="B56" s="2" t="s">
        <v>51</v>
      </c>
      <c r="C56" s="2"/>
      <c r="D56" s="2"/>
      <c r="E56" s="2"/>
      <c r="F56" s="30">
        <f>('Table 1'!F57/'Table 1'!D57-1)*100</f>
        <v>6.549520766773154</v>
      </c>
      <c r="H56" s="30">
        <f>('Table 1'!H57/'Table 1'!F57-1)*100</f>
        <v>4.283572499464561</v>
      </c>
      <c r="J56" s="30">
        <f>('Table 1'!J57/'Table 1'!H57-1)*100</f>
        <v>7.249948654754568</v>
      </c>
      <c r="L56" s="30">
        <f>('Table 1'!L57/'Table 1'!J57-1)*100</f>
        <v>6.013021830716192</v>
      </c>
      <c r="N56" s="30">
        <f>('Table 1'!N57/'Table 1'!L57-1)*100</f>
        <v>10.260115606936427</v>
      </c>
      <c r="P56" s="30">
        <f>('Table 1'!P57/'Table 1'!N57-1)*100</f>
        <v>6.110747051114029</v>
      </c>
      <c r="R56" s="30">
        <f>('Table 1'!R57/'Table 1'!P57-1)*100</f>
        <v>9.896557048016064</v>
      </c>
      <c r="T56" s="30">
        <f>('Table 1'!T57/'Table 1'!R57-1)*100</f>
        <v>-1.4470356841809529</v>
      </c>
      <c r="V56" s="30">
        <f>('Table 1'!V57/'Table 1'!T57-1)*100</f>
        <v>-0.7270135424091273</v>
      </c>
      <c r="X56" s="30">
        <f>('Table 1'!X57/'Table 1'!V57-1)*100</f>
        <v>0.7610568638713344</v>
      </c>
      <c r="Z56" s="30"/>
    </row>
    <row r="57" spans="2:26" ht="12.75">
      <c r="B57" s="2" t="s">
        <v>52</v>
      </c>
      <c r="C57" s="2"/>
      <c r="D57" s="2"/>
      <c r="E57" s="2"/>
      <c r="F57" s="30">
        <f>('Table 1'!F58/'Table 1'!D58-1)*100</f>
        <v>6.723776654751634</v>
      </c>
      <c r="H57" s="30">
        <f>('Table 1'!H58/'Table 1'!F58-1)*100</f>
        <v>4.78142865392388</v>
      </c>
      <c r="J57" s="30">
        <f>('Table 1'!J58/'Table 1'!H58-1)*100</f>
        <v>4.607329842931929</v>
      </c>
      <c r="L57" s="30">
        <f>('Table 1'!L58/'Table 1'!J58-1)*100</f>
        <v>6.316843158948426</v>
      </c>
      <c r="N57" s="30">
        <f>('Table 1'!N58/'Table 1'!L58-1)*100</f>
        <v>4.023785926660062</v>
      </c>
      <c r="P57" s="30">
        <f>('Table 1'!P58/'Table 1'!N58-1)*100</f>
        <v>4.092035060975618</v>
      </c>
      <c r="R57" s="30">
        <f>('Table 1'!R58/'Table 1'!P58-1)*100</f>
        <v>4.28355681662167</v>
      </c>
      <c r="T57" s="30">
        <f>('Table 1'!T58/'Table 1'!R58-1)*100</f>
        <v>3.269407995787077</v>
      </c>
      <c r="V57" s="30">
        <f>('Table 1'!V58/'Table 1'!T58-1)*100</f>
        <v>-7.062723100458945</v>
      </c>
      <c r="X57" s="30">
        <f>('Table 1'!X58/'Table 1'!V58-1)*100</f>
        <v>0.23319615912209546</v>
      </c>
      <c r="Z57" s="30"/>
    </row>
    <row r="58" spans="2:26" ht="12.75">
      <c r="B58" s="2" t="s">
        <v>53</v>
      </c>
      <c r="C58" s="2"/>
      <c r="D58" s="2"/>
      <c r="E58" s="2"/>
      <c r="F58" s="30">
        <f>('Table 1'!F59/'Table 1'!D59-1)*100</f>
        <v>5.292319449751615</v>
      </c>
      <c r="H58" s="30">
        <f>('Table 1'!H59/'Table 1'!F59-1)*100</f>
        <v>4.826710215931773</v>
      </c>
      <c r="J58" s="30">
        <f>('Table 1'!J59/'Table 1'!H59-1)*100</f>
        <v>4.050545265708849</v>
      </c>
      <c r="L58" s="30">
        <f>('Table 1'!L59/'Table 1'!J59-1)*100</f>
        <v>5.107303277324915</v>
      </c>
      <c r="N58" s="30">
        <f>('Table 1'!N59/'Table 1'!L59-1)*100</f>
        <v>4.6850269072491235</v>
      </c>
      <c r="P58" s="30">
        <f>('Table 1'!P59/'Table 1'!N59-1)*100</f>
        <v>3.719383126700948</v>
      </c>
      <c r="R58" s="30">
        <f>('Table 1'!R59/'Table 1'!P59-1)*100</f>
        <v>1.7201166180758065</v>
      </c>
      <c r="T58" s="30">
        <f>('Table 1'!T59/'Table 1'!R59-1)*100</f>
        <v>1.920321008885062</v>
      </c>
      <c r="V58" s="30">
        <f>('Table 1'!V59/'Table 1'!T59-1)*100</f>
        <v>-3.2058492688413986</v>
      </c>
      <c r="X58" s="30">
        <f>('Table 1'!X59/'Table 1'!V59-1)*100</f>
        <v>-2.1789657176060406</v>
      </c>
      <c r="Z58" s="30"/>
    </row>
    <row r="59" spans="2:26" ht="13.5" thickBot="1">
      <c r="B59" s="41" t="s">
        <v>54</v>
      </c>
      <c r="C59" s="2"/>
      <c r="D59" s="2"/>
      <c r="E59" s="2"/>
      <c r="F59" s="50">
        <f>('Table 1'!F60/'Table 1'!D60-1)*100</f>
        <v>10.854007633587791</v>
      </c>
      <c r="H59" s="50">
        <f>('Table 1'!H60/'Table 1'!F60-1)*100</f>
        <v>12.265978050355075</v>
      </c>
      <c r="J59" s="50">
        <f>('Table 1'!J60/'Table 1'!H60-1)*100</f>
        <v>11.136668583477105</v>
      </c>
      <c r="L59" s="50">
        <f>('Table 1'!L60/'Table 1'!J60-1)*100</f>
        <v>6.657468092445673</v>
      </c>
      <c r="N59" s="50">
        <f>('Table 1'!N60/'Table 1'!L60-1)*100</f>
        <v>14.036222509702467</v>
      </c>
      <c r="P59" s="50">
        <f>('Table 1'!P60/'Table 1'!N60-1)*100</f>
        <v>5.643788996029486</v>
      </c>
      <c r="R59" s="50">
        <f>('Table 1'!R60/'Table 1'!P60-1)*100</f>
        <v>5.3825503355704685</v>
      </c>
      <c r="T59" s="50">
        <f>('Table 1'!T60/'Table 1'!R60-1)*100</f>
        <v>9.056171188383644</v>
      </c>
      <c r="V59" s="50">
        <f>('Table 1'!V60/'Table 1'!T60-1)*100</f>
        <v>-7.066106049988319</v>
      </c>
      <c r="X59" s="50">
        <f>('Table 1'!X60/'Table 1'!V60-1)*100</f>
        <v>2.362699509865518</v>
      </c>
      <c r="Z59" s="50"/>
    </row>
    <row r="60" spans="2:26" ht="13.5" thickBot="1">
      <c r="B60" s="42" t="s">
        <v>55</v>
      </c>
      <c r="C60" s="53"/>
      <c r="D60" s="53"/>
      <c r="E60" s="38"/>
      <c r="F60" s="48">
        <f>('Table 1'!F61/'Table 1'!D61-1)*100</f>
        <v>5.046759109964527</v>
      </c>
      <c r="H60" s="48">
        <f>('Table 1'!H61/'Table 1'!F61-1)*100</f>
        <v>5.479662317728318</v>
      </c>
      <c r="J60" s="48">
        <f>('Table 1'!J61/'Table 1'!H61-1)*100</f>
        <v>3.594295692665894</v>
      </c>
      <c r="L60" s="48">
        <f>('Table 1'!L61/'Table 1'!J61-1)*100</f>
        <v>4.045512010113783</v>
      </c>
      <c r="N60" s="48">
        <f>('Table 1'!N61/'Table 1'!L61-1)*100</f>
        <v>7.020386121236677</v>
      </c>
      <c r="P60" s="48">
        <f>('Table 1'!P61/'Table 1'!N61-1)*100</f>
        <v>3.9989907909675715</v>
      </c>
      <c r="R60" s="48">
        <f>('Table 1'!R61/'Table 1'!P61-1)*100</f>
        <v>3.372149442018446</v>
      </c>
      <c r="T60" s="48">
        <f>('Table 1'!T61/'Table 1'!R61-1)*100</f>
        <v>-0.1994836892748153</v>
      </c>
      <c r="V60" s="48">
        <f>('Table 1'!V61/'Table 1'!T61-1)*100</f>
        <v>3.021751910640802</v>
      </c>
      <c r="X60" s="48">
        <f>('Table 1'!X61/'Table 1'!V61-1)*100</f>
        <v>3.6863729742067974</v>
      </c>
      <c r="Z60" s="48">
        <f>('Table 1'!Z61/'Table 1'!X61-1)*100</f>
        <v>1.1997798569069795</v>
      </c>
    </row>
    <row r="61" spans="2:26" s="18" customFormat="1" ht="12.75">
      <c r="B61" s="2" t="s">
        <v>56</v>
      </c>
      <c r="C61" s="2"/>
      <c r="D61" s="2"/>
      <c r="E61" s="2"/>
      <c r="F61" s="30">
        <f>('Table 1'!F62/'Table 1'!D62-1)*100</f>
        <v>3.9281705948372547</v>
      </c>
      <c r="G61"/>
      <c r="H61" s="30">
        <f>('Table 1'!H62/'Table 1'!F62-1)*100</f>
        <v>3.7796976241900593</v>
      </c>
      <c r="I61"/>
      <c r="J61" s="30">
        <f>('Table 1'!J62/'Table 1'!H62-1)*100</f>
        <v>7.492195629552545</v>
      </c>
      <c r="K61"/>
      <c r="L61" s="30">
        <f>('Table 1'!L62/'Table 1'!J62-1)*100</f>
        <v>6.292352371732823</v>
      </c>
      <c r="M61"/>
      <c r="N61" s="30">
        <f>('Table 1'!N62/'Table 1'!L62-1)*100</f>
        <v>6.830601092896171</v>
      </c>
      <c r="O61"/>
      <c r="P61" s="30">
        <f>('Table 1'!P62/'Table 1'!N62-1)*100</f>
        <v>5.541346973572048</v>
      </c>
      <c r="Q61"/>
      <c r="R61" s="30">
        <f>('Table 1'!R62/'Table 1'!P62-1)*100</f>
        <v>7.1082390953150165</v>
      </c>
      <c r="S61"/>
      <c r="T61" s="30">
        <f>('Table 1'!T62/'Table 1'!R62-1)*100</f>
        <v>8.14479638009049</v>
      </c>
      <c r="U61"/>
      <c r="V61" s="30">
        <f>('Table 1'!V62/'Table 1'!T62-1)*100</f>
        <v>5.648535564853563</v>
      </c>
      <c r="W61"/>
      <c r="X61" s="30">
        <f>('Table 1'!X62/'Table 1'!V62-1)*100</f>
        <v>4.422442244224412</v>
      </c>
      <c r="Y61"/>
      <c r="Z61" s="30"/>
    </row>
    <row r="62" spans="2:26" s="19" customFormat="1" ht="12.75">
      <c r="B62" s="2" t="s">
        <v>57</v>
      </c>
      <c r="C62" s="2"/>
      <c r="D62" s="2"/>
      <c r="E62" s="2"/>
      <c r="F62" s="30">
        <f>('Table 1'!F63/'Table 1'!D63-1)*100</f>
        <v>4.189944134078205</v>
      </c>
      <c r="G62"/>
      <c r="H62" s="30">
        <f>('Table 1'!H63/'Table 1'!F63-1)*100</f>
        <v>0.9383378016085686</v>
      </c>
      <c r="I62"/>
      <c r="J62" s="30">
        <f>('Table 1'!J63/'Table 1'!H63-1)*100</f>
        <v>3.1872509960159334</v>
      </c>
      <c r="K62"/>
      <c r="L62" s="30">
        <f>('Table 1'!L63/'Table 1'!J63-1)*100</f>
        <v>2.316602316602312</v>
      </c>
      <c r="M62"/>
      <c r="N62" s="30">
        <f>('Table 1'!N63/'Table 1'!L63-1)*100</f>
        <v>3.396226415094339</v>
      </c>
      <c r="O62"/>
      <c r="P62" s="30">
        <f>('Table 1'!P63/'Table 1'!N63-1)*100</f>
        <v>3.406326034063256</v>
      </c>
      <c r="Q62"/>
      <c r="R62" s="30">
        <f>('Table 1'!R63/'Table 1'!P63-1)*100</f>
        <v>4.352941176470582</v>
      </c>
      <c r="S62"/>
      <c r="T62" s="30">
        <f>('Table 1'!T63/'Table 1'!R63-1)*100</f>
        <v>2.7057497181510737</v>
      </c>
      <c r="U62"/>
      <c r="V62" s="30">
        <f>('Table 1'!V63/'Table 1'!T63-1)*100</f>
        <v>0.3293084522502765</v>
      </c>
      <c r="W62"/>
      <c r="X62" s="30">
        <f>('Table 1'!X63/'Table 1'!V63-1)*100</f>
        <v>2.4070021881838155</v>
      </c>
      <c r="Y62"/>
      <c r="Z62" s="30"/>
    </row>
    <row r="63" spans="2:26" s="18" customFormat="1" ht="12.75">
      <c r="B63" s="2" t="s">
        <v>58</v>
      </c>
      <c r="C63" s="2"/>
      <c r="D63" s="2"/>
      <c r="E63" s="2"/>
      <c r="F63" s="27" t="s">
        <v>1</v>
      </c>
      <c r="G63"/>
      <c r="H63" s="27" t="s">
        <v>1</v>
      </c>
      <c r="I63"/>
      <c r="J63" s="27" t="s">
        <v>1</v>
      </c>
      <c r="K63"/>
      <c r="L63" s="27" t="s">
        <v>1</v>
      </c>
      <c r="M63"/>
      <c r="N63" s="27" t="s">
        <v>1</v>
      </c>
      <c r="O63"/>
      <c r="P63" s="27" t="s">
        <v>1</v>
      </c>
      <c r="Q63"/>
      <c r="R63" s="27" t="s">
        <v>1</v>
      </c>
      <c r="S63"/>
      <c r="T63" s="27" t="s">
        <v>1</v>
      </c>
      <c r="U63"/>
      <c r="V63" s="27" t="s">
        <v>1</v>
      </c>
      <c r="W63"/>
      <c r="X63" s="27" t="s">
        <v>1</v>
      </c>
      <c r="Y63"/>
      <c r="Z63" s="27"/>
    </row>
    <row r="64" spans="2:26" s="20" customFormat="1" ht="12.75">
      <c r="B64" s="2" t="s">
        <v>59</v>
      </c>
      <c r="C64" s="2"/>
      <c r="D64" s="2"/>
      <c r="E64" s="2"/>
      <c r="F64" s="30">
        <f>('Table 1'!F65/'Table 1'!D65-1)*100</f>
        <v>3.749357986646129</v>
      </c>
      <c r="G64"/>
      <c r="H64" s="30">
        <f>('Table 1'!H65/'Table 1'!F65-1)*100</f>
        <v>2.2277227722772297</v>
      </c>
      <c r="I64"/>
      <c r="J64" s="30">
        <f>('Table 1'!J65/'Table 1'!H65-1)*100</f>
        <v>4.067796610169494</v>
      </c>
      <c r="K64"/>
      <c r="L64" s="30">
        <f>('Table 1'!L65/'Table 1'!J65-1)*100</f>
        <v>2.466263378315503</v>
      </c>
      <c r="M64"/>
      <c r="N64" s="30">
        <f>('Table 1'!N65/'Table 1'!L65-1)*100</f>
        <v>1.952770208900989</v>
      </c>
      <c r="O64"/>
      <c r="P64" s="30">
        <f>('Table 1'!P65/'Table 1'!N65-1)*100</f>
        <v>4.409799554565708</v>
      </c>
      <c r="Q64"/>
      <c r="R64" s="30">
        <f>('Table 1'!R65/'Table 1'!P65-1)*100</f>
        <v>4.863481228668931</v>
      </c>
      <c r="S64"/>
      <c r="T64" s="30">
        <f>('Table 1'!T65/'Table 1'!R65-1)*100</f>
        <v>6.509357200976407</v>
      </c>
      <c r="U64"/>
      <c r="V64" s="30">
        <f>('Table 1'!V65/'Table 1'!T65-1)*100</f>
        <v>4.851031321619548</v>
      </c>
      <c r="W64"/>
      <c r="X64" s="30">
        <f>('Table 1'!X65/'Table 1'!V65-1)*100</f>
        <v>7.176684881602924</v>
      </c>
      <c r="Y64"/>
      <c r="Z64" s="30"/>
    </row>
    <row r="65" spans="2:26" s="20" customFormat="1" ht="13.5" thickBot="1">
      <c r="B65" s="2" t="s">
        <v>60</v>
      </c>
      <c r="C65" s="2"/>
      <c r="D65" s="2"/>
      <c r="E65" s="2"/>
      <c r="F65" s="30">
        <f>('Table 1'!F66/'Table 1'!D66-1)*100</f>
        <v>6.608761329305146</v>
      </c>
      <c r="G65"/>
      <c r="H65" s="30">
        <f>('Table 1'!H66/'Table 1'!F66-1)*100</f>
        <v>9.564293304994687</v>
      </c>
      <c r="I65"/>
      <c r="J65" s="30">
        <f>('Table 1'!J66/'Table 1'!H66-1)*100</f>
        <v>2.166181700614289</v>
      </c>
      <c r="K65"/>
      <c r="L65" s="30">
        <f>('Table 1'!L66/'Table 1'!J66-1)*100</f>
        <v>4.810126582278484</v>
      </c>
      <c r="M65"/>
      <c r="N65" s="30">
        <f>('Table 1'!N66/'Table 1'!L66-1)*100</f>
        <v>11.322463768115941</v>
      </c>
      <c r="O65"/>
      <c r="P65" s="30">
        <f>('Table 1'!P66/'Table 1'!N66-1)*100</f>
        <v>3.390290208841873</v>
      </c>
      <c r="Q65"/>
      <c r="R65" s="30">
        <f>('Table 1'!R66/'Table 1'!P66-1)*100</f>
        <v>1.0230849947534093</v>
      </c>
      <c r="S65"/>
      <c r="T65" s="30">
        <f>('Table 1'!T66/'Table 1'!R66-1)*100</f>
        <v>-8.0238898987276</v>
      </c>
      <c r="U65"/>
      <c r="V65" s="30">
        <f>('Table 1'!V66/'Table 1'!T66-1)*100</f>
        <v>1.298701298701288</v>
      </c>
      <c r="W65"/>
      <c r="X65" s="30">
        <f>('Table 1'!X66/'Table 1'!V66-1)*100</f>
        <v>1.0312151616499454</v>
      </c>
      <c r="Y65"/>
      <c r="Z65" s="30"/>
    </row>
    <row r="66" spans="2:26" s="20" customFormat="1" ht="13.5" thickBot="1">
      <c r="B66" s="40" t="s">
        <v>61</v>
      </c>
      <c r="C66" s="53"/>
      <c r="D66" s="53"/>
      <c r="E66" s="38"/>
      <c r="F66" s="31">
        <f>('Table 1'!F67/'Table 1'!D67-1)*100</f>
        <v>5.42203823071794</v>
      </c>
      <c r="G66"/>
      <c r="H66" s="31">
        <f>('Table 1'!H67/'Table 1'!F67-1)*100</f>
        <v>6.687574946960617</v>
      </c>
      <c r="I66"/>
      <c r="J66" s="31">
        <f>('Table 1'!J67/'Table 1'!H67-1)*100</f>
        <v>7.756725377337514</v>
      </c>
      <c r="K66"/>
      <c r="L66" s="31">
        <f>('Table 1'!L67/'Table 1'!J67-1)*100</f>
        <v>8.07409275349029</v>
      </c>
      <c r="M66"/>
      <c r="N66" s="31">
        <f>('Table 1'!N67/'Table 1'!L67-1)*100</f>
        <v>6.455889527607495</v>
      </c>
      <c r="O66"/>
      <c r="P66" s="31">
        <f>('Table 1'!P67/'Table 1'!N67-1)*100</f>
        <v>6.593406593406592</v>
      </c>
      <c r="Q66"/>
      <c r="R66" s="31">
        <f>('Table 1'!R67/'Table 1'!P67-1)*100</f>
        <v>4.810685010888771</v>
      </c>
      <c r="S66"/>
      <c r="T66" s="31">
        <f>('Table 1'!T67/'Table 1'!R67-1)*100</f>
        <v>0.5948028322245724</v>
      </c>
      <c r="U66"/>
      <c r="V66" s="31">
        <f>('Table 1'!V67/'Table 1'!T67-1)*100</f>
        <v>-6.582155046318872</v>
      </c>
      <c r="W66"/>
      <c r="X66" s="31">
        <f>('Table 1'!X67/'Table 1'!V67-1)*100</f>
        <v>2.6494591003985546</v>
      </c>
      <c r="Y66"/>
      <c r="Z66" s="31">
        <f>('Table 1'!Z67/'Table 1'!X67-1)*100</f>
        <v>4.988351884036524</v>
      </c>
    </row>
    <row r="67" spans="2:26" s="19" customFormat="1" ht="12.75">
      <c r="B67" s="2" t="s">
        <v>62</v>
      </c>
      <c r="C67" s="2"/>
      <c r="D67" s="2"/>
      <c r="E67" s="2"/>
      <c r="F67" s="30">
        <f>('Table 1'!F68/'Table 1'!D68-1)*100</f>
        <v>4.9560338868616105</v>
      </c>
      <c r="G67"/>
      <c r="H67" s="30">
        <f>('Table 1'!H68/'Table 1'!F68-1)*100</f>
        <v>7.207841935977943</v>
      </c>
      <c r="I67"/>
      <c r="J67" s="30">
        <f>('Table 1'!J68/'Table 1'!H68-1)*100</f>
        <v>8.304760272015542</v>
      </c>
      <c r="K67"/>
      <c r="L67" s="30">
        <f>('Table 1'!L68/'Table 1'!J68-1)*100</f>
        <v>8.64145418090201</v>
      </c>
      <c r="M67"/>
      <c r="N67" s="30">
        <f>('Table 1'!N68/'Table 1'!L68-1)*100</f>
        <v>6.871053909664893</v>
      </c>
      <c r="O67"/>
      <c r="P67" s="30">
        <f>('Table 1'!P68/'Table 1'!N68-1)*100</f>
        <v>6.569036230813796</v>
      </c>
      <c r="Q67"/>
      <c r="R67" s="30">
        <f>('Table 1'!R68/'Table 1'!P68-1)*100</f>
        <v>4.689715461455646</v>
      </c>
      <c r="S67"/>
      <c r="T67" s="30">
        <f>('Table 1'!T68/'Table 1'!R68-1)*100</f>
        <v>0.5947046843177262</v>
      </c>
      <c r="U67"/>
      <c r="V67" s="30">
        <f>('Table 1'!V68/'Table 1'!T68-1)*100</f>
        <v>-5.922011661807581</v>
      </c>
      <c r="W67"/>
      <c r="X67" s="30">
        <f>('Table 1'!X68/'Table 1'!V68-1)*100</f>
        <v>2.5103837131727813</v>
      </c>
      <c r="Y67"/>
      <c r="Z67" s="30"/>
    </row>
    <row r="68" spans="2:26" ht="13.5" thickBot="1">
      <c r="B68" s="2" t="s">
        <v>63</v>
      </c>
      <c r="C68" s="2"/>
      <c r="D68" s="2"/>
      <c r="E68" s="2"/>
      <c r="F68" s="30">
        <f>('Table 1'!F69/'Table 1'!D69-1)*100</f>
        <v>8.387030786539839</v>
      </c>
      <c r="H68" s="30">
        <f>('Table 1'!H69/'Table 1'!F69-1)*100</f>
        <v>3.482117580447297</v>
      </c>
      <c r="J68" s="30">
        <f>('Table 1'!J69/'Table 1'!H69-1)*100</f>
        <v>4.25861754513952</v>
      </c>
      <c r="L68" s="30">
        <f>('Table 1'!L69/'Table 1'!J69-1)*100</f>
        <v>4.312079069360619</v>
      </c>
      <c r="N68" s="30">
        <f>('Table 1'!N69/'Table 1'!L69-1)*100</f>
        <v>3.588797585108172</v>
      </c>
      <c r="P68" s="30">
        <f>('Table 1'!P69/'Table 1'!N69-1)*100</f>
        <v>6.767039015703413</v>
      </c>
      <c r="R68" s="30">
        <f>('Table 1'!R69/'Table 1'!P69-1)*100</f>
        <v>5.670962850644434</v>
      </c>
      <c r="T68" s="30">
        <f>('Table 1'!T69/'Table 1'!R69-1)*100</f>
        <v>0.5954943320418904</v>
      </c>
      <c r="V68" s="30">
        <f>('Table 1'!V69/'Table 1'!T69-1)*100</f>
        <v>-11.233150274588121</v>
      </c>
      <c r="X68" s="30">
        <f>('Table 1'!X69/'Table 1'!V69-1)*100</f>
        <v>3.687931865659655</v>
      </c>
      <c r="Z68" s="30"/>
    </row>
    <row r="69" spans="2:26" ht="13.5" thickBot="1">
      <c r="B69" s="40" t="s">
        <v>64</v>
      </c>
      <c r="C69" s="53"/>
      <c r="D69" s="53"/>
      <c r="E69" s="38"/>
      <c r="F69" s="31">
        <f>('Table 1'!F70/'Table 1'!D70-1)*100</f>
        <v>8.77542062911485</v>
      </c>
      <c r="H69" s="31">
        <f>('Table 1'!H70/'Table 1'!F70-1)*100</f>
        <v>2.8164846398020194</v>
      </c>
      <c r="J69" s="31">
        <f>('Table 1'!J70/'Table 1'!H70-1)*100</f>
        <v>4.746081996808038</v>
      </c>
      <c r="L69" s="31">
        <f>('Table 1'!L70/'Table 1'!J70-1)*100</f>
        <v>12.896215811165224</v>
      </c>
      <c r="N69" s="31">
        <f>('Table 1'!N70/'Table 1'!L70-1)*100</f>
        <v>7.677330855347586</v>
      </c>
      <c r="P69" s="31">
        <f>('Table 1'!P70/'Table 1'!N70-1)*100</f>
        <v>11.985288074299326</v>
      </c>
      <c r="R69" s="31">
        <f>('Table 1'!R70/'Table 1'!P70-1)*100</f>
        <v>11.001632997559675</v>
      </c>
      <c r="T69" s="31">
        <f>('Table 1'!T70/'Table 1'!R70-1)*100</f>
        <v>0.8083045440269832</v>
      </c>
      <c r="V69" s="31">
        <f>('Table 1'!V70/'Table 1'!T70-1)*100</f>
        <v>-15.388777752271011</v>
      </c>
      <c r="X69" s="31">
        <f>('Table 1'!X70/'Table 1'!V70-1)*100</f>
        <v>-2.1840662002674316</v>
      </c>
      <c r="Z69" s="31">
        <f>('Table 1'!Z70/'Table 1'!X70-1)*100</f>
        <v>0.5943654158576672</v>
      </c>
    </row>
    <row r="70" spans="2:26" ht="12.75">
      <c r="B70" s="2" t="s">
        <v>65</v>
      </c>
      <c r="C70" s="2"/>
      <c r="D70" s="2"/>
      <c r="E70" s="2"/>
      <c r="F70" s="30">
        <f>('Table 1'!F71/'Table 1'!D71-1)*100</f>
        <v>9.946754276651193</v>
      </c>
      <c r="H70" s="30">
        <f>('Table 1'!H71/'Table 1'!F71-1)*100</f>
        <v>8.191653786707874</v>
      </c>
      <c r="J70" s="30">
        <f>('Table 1'!J71/'Table 1'!H71-1)*100</f>
        <v>3.352380952380951</v>
      </c>
      <c r="L70" s="30">
        <f>('Table 1'!L71/'Table 1'!J71-1)*100</f>
        <v>10.4589015849613</v>
      </c>
      <c r="N70" s="30">
        <f>('Table 1'!N71/'Table 1'!L71-1)*100</f>
        <v>8.909652123133394</v>
      </c>
      <c r="P70" s="30">
        <f>('Table 1'!P71/'Table 1'!N71-1)*100</f>
        <v>10.248946763692079</v>
      </c>
      <c r="R70" s="30">
        <f>('Table 1'!R71/'Table 1'!P71-1)*100</f>
        <v>7.232682554019321</v>
      </c>
      <c r="T70" s="30">
        <f>('Table 1'!T71/'Table 1'!R71-1)*100</f>
        <v>2.727743941946348</v>
      </c>
      <c r="V70" s="30">
        <f>('Table 1'!V71/'Table 1'!T71-1)*100</f>
        <v>-4.6799116997792485</v>
      </c>
      <c r="X70" s="30">
        <f>('Table 1'!X71/'Table 1'!V71-1)*100</f>
        <v>1.9254946072917445</v>
      </c>
      <c r="Z70" s="30"/>
    </row>
    <row r="71" spans="2:26" ht="12.75">
      <c r="B71" s="2" t="s">
        <v>66</v>
      </c>
      <c r="C71" s="2"/>
      <c r="D71" s="2"/>
      <c r="E71" s="2"/>
      <c r="F71" s="27" t="s">
        <v>0</v>
      </c>
      <c r="H71" s="27" t="s">
        <v>0</v>
      </c>
      <c r="J71" s="27" t="s">
        <v>0</v>
      </c>
      <c r="L71" s="27" t="s">
        <v>0</v>
      </c>
      <c r="N71" s="27" t="s">
        <v>0</v>
      </c>
      <c r="P71" s="27" t="s">
        <v>0</v>
      </c>
      <c r="R71" s="27" t="s">
        <v>0</v>
      </c>
      <c r="T71" s="27" t="s">
        <v>0</v>
      </c>
      <c r="V71" s="27" t="s">
        <v>0</v>
      </c>
      <c r="X71" s="27" t="s">
        <v>0</v>
      </c>
      <c r="Z71" s="27"/>
    </row>
    <row r="72" spans="2:26" ht="12.75">
      <c r="B72" s="2" t="s">
        <v>67</v>
      </c>
      <c r="C72" s="2"/>
      <c r="D72" s="2"/>
      <c r="E72" s="2"/>
      <c r="F72" s="30">
        <f>('Table 1'!F73/'Table 1'!D73-1)*100</f>
        <v>4.959958667011111</v>
      </c>
      <c r="H72" s="30">
        <f>('Table 1'!H73/'Table 1'!F73-1)*100</f>
        <v>0.7875953728771812</v>
      </c>
      <c r="J72" s="30">
        <f>('Table 1'!J73/'Table 1'!H73-1)*100</f>
        <v>6.886446886446884</v>
      </c>
      <c r="L72" s="30">
        <f>('Table 1'!L73/'Table 1'!J73-1)*100</f>
        <v>11.514736120630564</v>
      </c>
      <c r="N72" s="30">
        <f>('Table 1'!N73/'Table 1'!L73-1)*100</f>
        <v>2.6838762548658135</v>
      </c>
      <c r="P72" s="30">
        <f>('Table 1'!P73/'Table 1'!N73-1)*100</f>
        <v>12.130885873902631</v>
      </c>
      <c r="R72" s="30">
        <f>('Table 1'!R73/'Table 1'!P73-1)*100</f>
        <v>4.8754448398576455</v>
      </c>
      <c r="T72" s="30">
        <f>('Table 1'!T73/'Table 1'!R73-1)*100</f>
        <v>-1.7814726840855055</v>
      </c>
      <c r="V72" s="30">
        <f>('Table 1'!V73/'Table 1'!T73-1)*100</f>
        <v>-12.230091552945243</v>
      </c>
      <c r="X72" s="30">
        <f>('Table 1'!X73/'Table 1'!V73-1)*100</f>
        <v>-0.3345798071245798</v>
      </c>
      <c r="Z72" s="30"/>
    </row>
    <row r="73" spans="2:26" ht="12.75">
      <c r="B73" s="2" t="s">
        <v>68</v>
      </c>
      <c r="C73" s="2"/>
      <c r="D73" s="2"/>
      <c r="E73" s="2"/>
      <c r="F73" s="30">
        <f>('Table 1'!F74/'Table 1'!D74-1)*100</f>
        <v>9.49204720369421</v>
      </c>
      <c r="H73" s="30">
        <f>('Table 1'!H74/'Table 1'!F74-1)*100</f>
        <v>14.245548266166818</v>
      </c>
      <c r="J73" s="30">
        <f>('Table 1'!J74/'Table 1'!H74-1)*100</f>
        <v>11.607875307629211</v>
      </c>
      <c r="L73" s="30">
        <f>('Table 1'!L74/'Table 1'!J74-1)*100</f>
        <v>11.392870268283728</v>
      </c>
      <c r="N73" s="30">
        <f>('Table 1'!N74/'Table 1'!L74-1)*100</f>
        <v>11.415374463873306</v>
      </c>
      <c r="P73" s="30">
        <f>('Table 1'!P74/'Table 1'!N74-1)*100</f>
        <v>14.539532129108679</v>
      </c>
      <c r="R73" s="30">
        <f>('Table 1'!R74/'Table 1'!P74-1)*100</f>
        <v>8.505687693898656</v>
      </c>
      <c r="T73" s="30">
        <f>('Table 1'!T74/'Table 1'!R74-1)*100</f>
        <v>8.00571837026447</v>
      </c>
      <c r="V73" s="30">
        <f>('Table 1'!V74/'Table 1'!T74-1)*100</f>
        <v>4.434149569821311</v>
      </c>
      <c r="X73" s="30">
        <f>('Table 1'!X74/'Table 1'!V74-1)*100</f>
        <v>5.175327418673437</v>
      </c>
      <c r="Z73" s="30"/>
    </row>
    <row r="74" spans="2:26" ht="12.75">
      <c r="B74" s="2" t="s">
        <v>69</v>
      </c>
      <c r="C74" s="2"/>
      <c r="D74" s="2"/>
      <c r="E74" s="2"/>
      <c r="F74" s="30">
        <f>('Table 1'!F75/'Table 1'!D75-1)*100</f>
        <v>29.355608591885442</v>
      </c>
      <c r="H74" s="30">
        <f>('Table 1'!H75/'Table 1'!F75-1)*100</f>
        <v>16.420664206642076</v>
      </c>
      <c r="J74" s="30">
        <f>('Table 1'!J75/'Table 1'!H75-1)*100</f>
        <v>2.3915862267684718</v>
      </c>
      <c r="L74" s="30">
        <f>('Table 1'!L75/'Table 1'!J75-1)*100</f>
        <v>13.578162375123126</v>
      </c>
      <c r="N74" s="30">
        <f>('Table 1'!N75/'Table 1'!L75-1)*100</f>
        <v>7.606541129831523</v>
      </c>
      <c r="P74" s="30">
        <f>('Table 1'!P75/'Table 1'!N75-1)*100</f>
        <v>8.507943817637575</v>
      </c>
      <c r="R74" s="30">
        <f>('Table 1'!R75/'Table 1'!P75-1)*100</f>
        <v>21.496021220159143</v>
      </c>
      <c r="T74" s="30">
        <f>('Table 1'!T75/'Table 1'!R75-1)*100</f>
        <v>5.073792681861855</v>
      </c>
      <c r="V74" s="30">
        <f>('Table 1'!V75/'Table 1'!T75-1)*100</f>
        <v>-3.856382978723405</v>
      </c>
      <c r="X74" s="30">
        <f>('Table 1'!X75/'Table 1'!V75-1)*100</f>
        <v>-1.945020746887971</v>
      </c>
      <c r="Z74" s="30"/>
    </row>
    <row r="75" spans="2:26" ht="12.75">
      <c r="B75" s="2" t="s">
        <v>70</v>
      </c>
      <c r="C75" s="2"/>
      <c r="D75" s="2"/>
      <c r="E75" s="2"/>
      <c r="F75" s="30">
        <f>('Table 1'!F76/'Table 1'!D76-1)*100</f>
        <v>1.2522216836322597</v>
      </c>
      <c r="H75" s="30">
        <f>('Table 1'!H76/'Table 1'!F76-1)*100</f>
        <v>-9.96569057687704</v>
      </c>
      <c r="J75" s="30">
        <f>('Table 1'!J76/'Table 1'!H76-1)*100</f>
        <v>3.1549096065225157</v>
      </c>
      <c r="L75" s="30">
        <f>('Table 1'!L76/'Table 1'!J76-1)*100</f>
        <v>13.341924398625427</v>
      </c>
      <c r="N75" s="30">
        <f>('Table 1'!N76/'Table 1'!L76-1)*100</f>
        <v>7.738952474797234</v>
      </c>
      <c r="P75" s="30">
        <f>('Table 1'!P76/'Table 1'!N76-1)*100</f>
        <v>13.915857605177994</v>
      </c>
      <c r="R75" s="30">
        <f>('Table 1'!R76/'Table 1'!P76-1)*100</f>
        <v>15.872035573122535</v>
      </c>
      <c r="T75" s="30">
        <f>('Table 1'!T76/'Table 1'!R76-1)*100</f>
        <v>-3.7202856838290166</v>
      </c>
      <c r="V75" s="30">
        <f>('Table 1'!V76/'Table 1'!T76-1)*100</f>
        <v>-41.59100974313552</v>
      </c>
      <c r="X75" s="30">
        <f>('Table 1'!X76/'Table 1'!V76-1)*100</f>
        <v>-12.093640413230977</v>
      </c>
      <c r="Z75" s="30"/>
    </row>
    <row r="76" spans="2:26" ht="13.5" thickBot="1">
      <c r="B76" s="2" t="s">
        <v>71</v>
      </c>
      <c r="C76" s="2"/>
      <c r="D76" s="2"/>
      <c r="E76" s="2"/>
      <c r="F76" s="30">
        <f>('Table 1'!F77/'Table 1'!D77-1)*100</f>
        <v>9.287682014954735</v>
      </c>
      <c r="H76" s="30">
        <f>('Table 1'!H77/'Table 1'!F77-1)*100</f>
        <v>6.69787540511344</v>
      </c>
      <c r="J76" s="30">
        <f>('Table 1'!J77/'Table 1'!H77-1)*100</f>
        <v>12.65609179885252</v>
      </c>
      <c r="L76" s="30">
        <f>('Table 1'!L77/'Table 1'!J77-1)*100</f>
        <v>20.850808867585393</v>
      </c>
      <c r="N76" s="30">
        <f>('Table 1'!N77/'Table 1'!L77-1)*100</f>
        <v>7.188894397620227</v>
      </c>
      <c r="P76" s="30">
        <f>('Table 1'!P77/'Table 1'!N77-1)*100</f>
        <v>15.70305272895467</v>
      </c>
      <c r="R76" s="30">
        <f>('Table 1'!R77/'Table 1'!P77-1)*100</f>
        <v>-4.877073755746553</v>
      </c>
      <c r="T76" s="30">
        <f>('Table 1'!T77/'Table 1'!R77-1)*100</f>
        <v>-0.9665896196680013</v>
      </c>
      <c r="V76" s="30">
        <f>('Table 1'!V77/'Table 1'!T77-1)*100</f>
        <v>-3.3736473583704685</v>
      </c>
      <c r="X76" s="30">
        <f>('Table 1'!X77/'Table 1'!V77-1)*100</f>
        <v>-3.184014053579276</v>
      </c>
      <c r="Z76" s="30"/>
    </row>
    <row r="77" spans="2:26" ht="12.75">
      <c r="B77" s="43" t="s">
        <v>72</v>
      </c>
      <c r="C77" s="2"/>
      <c r="D77" s="2"/>
      <c r="E77" s="2"/>
      <c r="F77" s="51">
        <f>('Table 1'!F78/'Table 1'!D78-1)*100</f>
        <v>5.479870486895955</v>
      </c>
      <c r="H77" s="51">
        <f>('Table 1'!H78/'Table 1'!F78-1)*100</f>
        <v>-1.9315417583690486</v>
      </c>
      <c r="J77" s="51">
        <f>('Table 1'!J78/'Table 1'!H78-1)*100</f>
        <v>3.880112210246578</v>
      </c>
      <c r="L77" s="51">
        <f>('Table 1'!L78/'Table 1'!J78-1)*100</f>
        <v>3.7749793911140195</v>
      </c>
      <c r="N77" s="51">
        <f>('Table 1'!N78/'Table 1'!L78-1)*100</f>
        <v>5.955022324485726</v>
      </c>
      <c r="P77" s="51">
        <f>('Table 1'!P78/'Table 1'!N78-1)*100</f>
        <v>5.516920451901441</v>
      </c>
      <c r="R77" s="51">
        <f>('Table 1'!R78/'Table 1'!P78-1)*100</f>
        <v>3.3370084527747146</v>
      </c>
      <c r="T77" s="51">
        <f>('Table 1'!T78/'Table 1'!R78-1)*100</f>
        <v>-0.37698271569812647</v>
      </c>
      <c r="V77" s="51">
        <f>('Table 1'!V78/'Table 1'!T78-1)*100</f>
        <v>-9.008044171545526</v>
      </c>
      <c r="X77" s="51">
        <f>('Table 1'!X78/'Table 1'!V78-1)*100</f>
        <v>3.933774488007735</v>
      </c>
      <c r="Z77" s="51">
        <f>('Table 1'!Z78/'Table 1'!X78-1)*100</f>
        <v>8.594005586732777</v>
      </c>
    </row>
    <row r="78" spans="2:26" ht="13.5" thickBot="1">
      <c r="B78" s="2" t="s">
        <v>73</v>
      </c>
      <c r="C78" s="2"/>
      <c r="D78" s="2"/>
      <c r="E78" s="2"/>
      <c r="F78" s="30">
        <f>('Table 1'!F79/'Table 1'!D79-1)*100</f>
        <v>13.324941557273862</v>
      </c>
      <c r="H78" s="30">
        <f>('Table 1'!H79/'Table 1'!F79-1)*100</f>
        <v>2.7927642018406917</v>
      </c>
      <c r="J78" s="30">
        <f>('Table 1'!J79/'Table 1'!H79-1)*100</f>
        <v>2.192034578573643</v>
      </c>
      <c r="L78" s="30">
        <f>('Table 1'!L79/'Table 1'!J79-1)*100</f>
        <v>20.770392749244703</v>
      </c>
      <c r="N78" s="30">
        <f>('Table 1'!N79/'Table 1'!L79-1)*100</f>
        <v>25.015634771732344</v>
      </c>
      <c r="P78" s="30">
        <f>('Table 1'!P79/'Table 1'!N79-1)*100</f>
        <v>8.984492246123054</v>
      </c>
      <c r="R78" s="30">
        <f>('Table 1'!R79/'Table 1'!P79-1)*100</f>
        <v>8.500872119709912</v>
      </c>
      <c r="T78" s="30">
        <f>('Table 1'!T79/'Table 1'!R79-1)*100</f>
        <v>-3.6212877570014346</v>
      </c>
      <c r="V78" s="30">
        <f>('Table 1'!V79/'Table 1'!T79-1)*100</f>
        <v>-12.597664823105958</v>
      </c>
      <c r="X78" s="30">
        <f>('Table 1'!X79/'Table 1'!V79-1)*100</f>
        <v>4.760948171956603</v>
      </c>
      <c r="Z78" s="30">
        <f>('Table 1'!Z79/'Table 1'!X79-1)*100</f>
        <v>-1.9175455417066112</v>
      </c>
    </row>
    <row r="79" spans="2:26" ht="13.5" thickBot="1">
      <c r="B79" s="23" t="s">
        <v>74</v>
      </c>
      <c r="C79" s="17"/>
      <c r="D79" s="17"/>
      <c r="E79" s="17"/>
      <c r="F79" s="31">
        <f>('Table 1'!F80/'Table 1'!D80-1)*100</f>
        <v>6.950904950516423</v>
      </c>
      <c r="H79" s="31">
        <f>('Table 1'!H80/'Table 1'!F80-1)*100</f>
        <v>5.677237064507179</v>
      </c>
      <c r="J79" s="31">
        <f>('Table 1'!J80/'Table 1'!H80-1)*100</f>
        <v>6.143558991057407</v>
      </c>
      <c r="L79" s="31">
        <f>('Table 1'!L80/'Table 1'!J80-1)*100</f>
        <v>7.961019186782692</v>
      </c>
      <c r="N79" s="31">
        <f>('Table 1'!N80/'Table 1'!L80-1)*100</f>
        <v>7.72478990721337</v>
      </c>
      <c r="P79" s="31">
        <f>('Table 1'!P80/'Table 1'!N80-1)*100</f>
        <v>7.803607377196586</v>
      </c>
      <c r="R79" s="31">
        <f>('Table 1'!R80/'Table 1'!P80-1)*100</f>
        <v>6.75187457396047</v>
      </c>
      <c r="T79" s="31">
        <f>('Table 1'!T80/'Table 1'!R80-1)*100</f>
        <v>2.896996970252008</v>
      </c>
      <c r="V79" s="31">
        <f>('Table 1'!V80/'Table 1'!T80-1)*100</f>
        <v>-4.912474952599788</v>
      </c>
      <c r="X79" s="31">
        <f>('Table 1'!X80/'Table 1'!V80-1)*100</f>
        <v>2.617052921557117</v>
      </c>
      <c r="Z79" s="31">
        <f>('Table 1'!Z80/'Table 1'!X80-1)*100</f>
        <v>2.0836959577972047</v>
      </c>
    </row>
    <row r="81" spans="2:4" ht="12.75">
      <c r="B81" s="2" t="s">
        <v>75</v>
      </c>
      <c r="C81" s="2"/>
      <c r="D81" s="2"/>
    </row>
    <row r="82" spans="2:4" ht="12.75">
      <c r="B82" s="2" t="s">
        <v>76</v>
      </c>
      <c r="C82" s="2"/>
      <c r="D82" s="2"/>
    </row>
    <row r="83" spans="2:4" ht="12.75">
      <c r="B83" s="2" t="s">
        <v>77</v>
      </c>
      <c r="C83" s="2"/>
      <c r="D83" s="2"/>
    </row>
    <row r="84" spans="2:4" ht="12.75">
      <c r="B84" s="2" t="s">
        <v>78</v>
      </c>
      <c r="C84" s="2"/>
      <c r="D84" s="2"/>
    </row>
  </sheetData>
  <sheetProtection/>
  <printOptions/>
  <pageMargins left="0.5905511811023623" right="0.5905511811023623" top="0.2755905511811024" bottom="0.6692913385826772" header="0" footer="0.15748031496062992"/>
  <pageSetup fitToHeight="1" fitToWidth="1" horizontalDpi="300" verticalDpi="300" orientation="portrait" paperSize="9" scale="64" r:id="rId1"/>
  <headerFooter alignWithMargins="0">
    <oddFooter>&amp;R&amp;9INE -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84"/>
  <sheetViews>
    <sheetView showGridLines="0" showRowColHeaders="0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0" defaultRowHeight="12.75"/>
  <cols>
    <col min="1" max="1" width="2.421875" style="6" customWidth="1"/>
    <col min="2" max="2" width="72.7109375" style="0" customWidth="1"/>
    <col min="3" max="3" width="0.5625" style="0" customWidth="1"/>
    <col min="4" max="4" width="8.140625" style="0" customWidth="1"/>
    <col min="5" max="5" width="0.5625" style="0" customWidth="1"/>
    <col min="6" max="6" width="8.140625" style="0" customWidth="1"/>
    <col min="7" max="7" width="0.5625" style="0" customWidth="1"/>
    <col min="8" max="8" width="8.140625" style="0" customWidth="1"/>
    <col min="9" max="9" width="0.5625" style="0" customWidth="1"/>
    <col min="10" max="10" width="8.140625" style="0" customWidth="1"/>
    <col min="11" max="11" width="0.5625" style="0" customWidth="1"/>
    <col min="12" max="12" width="8.140625" style="0" customWidth="1"/>
    <col min="13" max="13" width="0.5625" style="0" customWidth="1"/>
    <col min="14" max="14" width="8.140625" style="0" customWidth="1"/>
    <col min="15" max="15" width="0.5625" style="0" customWidth="1"/>
    <col min="16" max="16" width="8.140625" style="0" customWidth="1"/>
    <col min="17" max="17" width="0.5625" style="0" customWidth="1"/>
    <col min="18" max="18" width="8.140625" style="0" customWidth="1"/>
    <col min="19" max="19" width="0.5625" style="0" customWidth="1"/>
    <col min="20" max="20" width="8.140625" style="0" customWidth="1"/>
    <col min="21" max="21" width="0.5625" style="0" customWidth="1"/>
    <col min="22" max="22" width="8.140625" style="0" customWidth="1"/>
    <col min="23" max="23" width="0.5625" style="0" customWidth="1"/>
    <col min="24" max="24" width="8.140625" style="0" customWidth="1"/>
    <col min="25" max="25" width="0.5625" style="0" customWidth="1"/>
    <col min="26" max="26" width="8.140625" style="0" customWidth="1"/>
    <col min="27" max="27" width="11.421875" style="6" customWidth="1"/>
    <col min="28" max="16384" width="0" style="6" hidden="1" customWidth="1"/>
  </cols>
  <sheetData>
    <row r="2" spans="2:26" ht="20.25">
      <c r="B2" s="63" t="s">
        <v>2</v>
      </c>
      <c r="C2" s="6"/>
      <c r="D2" s="6"/>
      <c r="E2" s="8"/>
      <c r="F2" s="6"/>
      <c r="G2" s="8"/>
      <c r="H2" s="6"/>
      <c r="I2" s="8"/>
      <c r="J2" s="6"/>
      <c r="K2" s="8"/>
      <c r="L2" s="6"/>
      <c r="M2" s="8"/>
      <c r="N2" s="6"/>
      <c r="O2" s="8"/>
      <c r="P2" s="6"/>
      <c r="Q2" s="8"/>
      <c r="R2" s="6"/>
      <c r="S2" s="8"/>
      <c r="T2" s="6"/>
      <c r="U2" s="8"/>
      <c r="V2" s="6"/>
      <c r="W2" s="8"/>
      <c r="X2" s="6"/>
      <c r="Y2" s="8"/>
      <c r="Z2" s="6"/>
    </row>
    <row r="3" spans="2:26" ht="12">
      <c r="B3" s="7"/>
      <c r="C3" s="6"/>
      <c r="D3" s="6"/>
      <c r="E3" s="8"/>
      <c r="F3" s="6"/>
      <c r="G3" s="8"/>
      <c r="H3" s="6"/>
      <c r="I3" s="8"/>
      <c r="J3" s="6"/>
      <c r="K3" s="8"/>
      <c r="L3" s="6"/>
      <c r="M3" s="8"/>
      <c r="N3" s="6"/>
      <c r="O3" s="8"/>
      <c r="P3" s="6"/>
      <c r="Q3" s="8"/>
      <c r="R3" s="6"/>
      <c r="S3" s="8"/>
      <c r="T3" s="6"/>
      <c r="U3" s="8"/>
      <c r="V3" s="6"/>
      <c r="W3" s="8"/>
      <c r="X3" s="6"/>
      <c r="Y3" s="8"/>
      <c r="Z3" s="6"/>
    </row>
    <row r="4" spans="2:26" ht="18">
      <c r="B4" s="9" t="s">
        <v>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2:26" ht="18">
      <c r="B5" s="35" t="str">
        <f>'List of tables'!B15</f>
        <v>Volume Variations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2:26" ht="18">
      <c r="B6" s="36" t="str">
        <f>'List of tables'!B16&amp;" "&amp;'List of tables'!C16</f>
        <v>Table 3.  Chain-linked volume index, reference year 2008 = 100</v>
      </c>
      <c r="C6" s="9"/>
      <c r="D6" s="10"/>
      <c r="E6" s="9"/>
      <c r="F6" s="10"/>
      <c r="G6" s="9"/>
      <c r="H6" s="10"/>
      <c r="I6" s="9"/>
      <c r="J6" s="10"/>
      <c r="K6" s="9"/>
      <c r="L6" s="10"/>
      <c r="M6" s="9"/>
      <c r="N6" s="10"/>
      <c r="O6" s="9"/>
      <c r="P6" s="10"/>
      <c r="Q6" s="9"/>
      <c r="R6" s="10"/>
      <c r="S6" s="9"/>
      <c r="T6" s="10"/>
      <c r="U6" s="9"/>
      <c r="V6" s="10"/>
      <c r="W6" s="9"/>
      <c r="X6" s="10"/>
      <c r="Y6" s="9"/>
      <c r="Z6" s="10"/>
    </row>
    <row r="7" spans="2:26" s="1" customFormat="1" ht="12">
      <c r="B7" s="37" t="s">
        <v>85</v>
      </c>
      <c r="C7" s="15"/>
      <c r="D7" s="21" t="s">
        <v>105</v>
      </c>
      <c r="E7" s="16"/>
      <c r="F7" s="21" t="s">
        <v>102</v>
      </c>
      <c r="G7" s="16"/>
      <c r="H7" s="21" t="s">
        <v>106</v>
      </c>
      <c r="I7" s="16"/>
      <c r="J7" s="21" t="s">
        <v>108</v>
      </c>
      <c r="K7" s="16"/>
      <c r="L7" s="21" t="s">
        <v>110</v>
      </c>
      <c r="M7" s="16"/>
      <c r="N7" s="21" t="s">
        <v>100</v>
      </c>
      <c r="O7" s="16"/>
      <c r="P7" s="21" t="s">
        <v>96</v>
      </c>
      <c r="Q7" s="16"/>
      <c r="R7" s="21" t="s">
        <v>92</v>
      </c>
      <c r="S7" s="16"/>
      <c r="T7" s="21" t="s">
        <v>89</v>
      </c>
      <c r="U7" s="16"/>
      <c r="V7" s="21" t="s">
        <v>94</v>
      </c>
      <c r="W7" s="16"/>
      <c r="X7" s="21" t="s">
        <v>98</v>
      </c>
      <c r="Y7" s="16"/>
      <c r="Z7" s="21" t="s">
        <v>111</v>
      </c>
    </row>
    <row r="8" spans="2:26" s="14" customFormat="1" ht="12">
      <c r="B8" s="12"/>
      <c r="C8" s="1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2:26" ht="12.75" thickBot="1">
      <c r="B9" s="17" t="s">
        <v>4</v>
      </c>
      <c r="C9" s="38"/>
      <c r="D9" s="64">
        <f>+F9/('Table 4'!F9+100)*100</f>
        <v>91.0605378726466</v>
      </c>
      <c r="E9" s="65"/>
      <c r="F9" s="64">
        <f>+H9/('Table 4'!H9+100)*100</f>
        <v>92.76112102584884</v>
      </c>
      <c r="G9" s="65"/>
      <c r="H9" s="64">
        <f>+J9/('Table 4'!J9+100)*100</f>
        <v>95.16562398345792</v>
      </c>
      <c r="I9" s="65"/>
      <c r="J9" s="64">
        <f>+L9/('Table 4'!L9+100)*100</f>
        <v>96.02575058905086</v>
      </c>
      <c r="K9" s="65"/>
      <c r="L9" s="64">
        <f>+N9/('Table 4'!N9+100)*100</f>
        <v>95.94115006930835</v>
      </c>
      <c r="M9" s="65"/>
      <c r="N9" s="64">
        <f>+P9/('Table 4'!P9+100)*100</f>
        <v>97.29472310330752</v>
      </c>
      <c r="O9" s="65"/>
      <c r="P9" s="64">
        <f>+R9/('Table 4'!R9+100)*100</f>
        <v>99.20458821807351</v>
      </c>
      <c r="Q9" s="65"/>
      <c r="R9" s="64">
        <f>+T9/('Table 4'!T9+100)*100</f>
        <v>100.49792431550404</v>
      </c>
      <c r="S9" s="65"/>
      <c r="T9" s="64">
        <v>100</v>
      </c>
      <c r="U9" s="65"/>
      <c r="V9" s="64">
        <f>+T9*('Table 4'!V9+100)/100</f>
        <v>96.66935419765844</v>
      </c>
      <c r="W9" s="65"/>
      <c r="X9" s="64">
        <f>+V9*('Table 4'!X9+100)/100</f>
        <v>99.54766110295742</v>
      </c>
      <c r="Y9" s="65"/>
      <c r="Z9" s="64">
        <f>+X9*('Table 4'!Z9+100)/100</f>
        <v>99.67612153760038</v>
      </c>
    </row>
    <row r="10" spans="2:26" ht="12">
      <c r="B10" s="2" t="s">
        <v>5</v>
      </c>
      <c r="C10" s="2"/>
      <c r="D10" s="65">
        <f>+F10/('Table 4'!F10+100)*100</f>
        <v>92.69280317467525</v>
      </c>
      <c r="E10" s="65"/>
      <c r="F10" s="65">
        <f>+H10/('Table 4'!H10+100)*100</f>
        <v>93.93039906156872</v>
      </c>
      <c r="G10" s="65"/>
      <c r="H10" s="65">
        <f>+J10/('Table 4'!J10+100)*100</f>
        <v>96.35856078601974</v>
      </c>
      <c r="I10" s="65"/>
      <c r="J10" s="65">
        <f>+L10/('Table 4'!L10+100)*100</f>
        <v>97.08834862415196</v>
      </c>
      <c r="K10" s="65"/>
      <c r="L10" s="65">
        <f>+N10/('Table 4'!N10+100)*100</f>
        <v>96.76964351747506</v>
      </c>
      <c r="M10" s="65"/>
      <c r="N10" s="65">
        <f>+P10/('Table 4'!P10+100)*100</f>
        <v>97.9021489127002</v>
      </c>
      <c r="O10" s="65"/>
      <c r="P10" s="65">
        <f>+R10/('Table 4'!R10+100)*100</f>
        <v>99.65575700886455</v>
      </c>
      <c r="Q10" s="65"/>
      <c r="R10" s="65">
        <f>+T10/('Table 4'!T10+100)*100</f>
        <v>100.72329233387482</v>
      </c>
      <c r="S10" s="65"/>
      <c r="T10" s="65">
        <v>100</v>
      </c>
      <c r="U10" s="65"/>
      <c r="V10" s="65">
        <f>+T10*('Table 4'!V10+100)/100</f>
        <v>96.61122356900714</v>
      </c>
      <c r="W10" s="65"/>
      <c r="X10" s="65">
        <f>+V10*('Table 4'!X10+100)/100</f>
        <v>99.28035580200198</v>
      </c>
      <c r="Y10" s="65"/>
      <c r="Z10" s="65"/>
    </row>
    <row r="11" spans="2:26" ht="12">
      <c r="B11" s="39" t="s">
        <v>6</v>
      </c>
      <c r="C11" s="39"/>
      <c r="D11" s="49">
        <f>+F11/('Table 4'!F11+100)*100</f>
        <v>90.33850626432721</v>
      </c>
      <c r="E11" s="65"/>
      <c r="F11" s="49">
        <f>+H11/('Table 4'!H11+100)*100</f>
        <v>93.06731406252317</v>
      </c>
      <c r="G11" s="65"/>
      <c r="H11" s="49">
        <f>+J11/('Table 4'!J11+100)*100</f>
        <v>97.86471251360322</v>
      </c>
      <c r="I11" s="65"/>
      <c r="J11" s="49">
        <f>+L11/('Table 4'!L11+100)*100</f>
        <v>96.94206080264924</v>
      </c>
      <c r="K11" s="65"/>
      <c r="L11" s="49">
        <f>+N11/('Table 4'!N11+100)*100</f>
        <v>98.82393711413822</v>
      </c>
      <c r="M11" s="65"/>
      <c r="N11" s="49">
        <f>+P11/('Table 4'!P11+100)*100</f>
        <v>100.47504957697886</v>
      </c>
      <c r="O11" s="65"/>
      <c r="P11" s="49">
        <f>+R11/('Table 4'!R11+100)*100</f>
        <v>100.22089683774537</v>
      </c>
      <c r="Q11" s="65"/>
      <c r="R11" s="49">
        <f>+T11/('Table 4'!T11+100)*100</f>
        <v>101.12165660051768</v>
      </c>
      <c r="S11" s="65"/>
      <c r="T11" s="49">
        <v>100</v>
      </c>
      <c r="U11" s="65"/>
      <c r="V11" s="49">
        <f>+T11*('Table 4'!V11+100)/100</f>
        <v>98.21993670886076</v>
      </c>
      <c r="W11" s="65"/>
      <c r="X11" s="49">
        <f>+V11*('Table 4'!X11+100)/100</f>
        <v>100.17522646265883</v>
      </c>
      <c r="Y11" s="65"/>
      <c r="Z11" s="49"/>
    </row>
    <row r="12" spans="2:26" ht="12">
      <c r="B12" s="39" t="s">
        <v>7</v>
      </c>
      <c r="C12" s="39"/>
      <c r="D12" s="49">
        <f>+F12/('Table 4'!F12+100)*100</f>
        <v>96.40929997825702</v>
      </c>
      <c r="E12" s="65"/>
      <c r="F12" s="49">
        <f>+H12/('Table 4'!H12+100)*100</f>
        <v>94.28396647860109</v>
      </c>
      <c r="G12" s="65"/>
      <c r="H12" s="49">
        <f>+J12/('Table 4'!J12+100)*100</f>
        <v>99.29793214485522</v>
      </c>
      <c r="I12" s="65"/>
      <c r="J12" s="49">
        <f>+L12/('Table 4'!L12+100)*100</f>
        <v>97.97513553546551</v>
      </c>
      <c r="K12" s="65"/>
      <c r="L12" s="49">
        <f>+N12/('Table 4'!N12+100)*100</f>
        <v>97.26586977175825</v>
      </c>
      <c r="M12" s="65"/>
      <c r="N12" s="49">
        <f>+P12/('Table 4'!P12+100)*100</f>
        <v>98.20843260361649</v>
      </c>
      <c r="O12" s="65"/>
      <c r="P12" s="49">
        <f>+R12/('Table 4'!R12+100)*100</f>
        <v>98.65645890778765</v>
      </c>
      <c r="Q12" s="65"/>
      <c r="R12" s="49">
        <f>+T12/('Table 4'!T12+100)*100</f>
        <v>98.55454634241624</v>
      </c>
      <c r="S12" s="65"/>
      <c r="T12" s="49">
        <v>100</v>
      </c>
      <c r="U12" s="65"/>
      <c r="V12" s="49">
        <f>+T12*('Table 4'!V12+100)/100</f>
        <v>94.68080094228502</v>
      </c>
      <c r="W12" s="65"/>
      <c r="X12" s="49">
        <f>+V12*('Table 4'!X12+100)/100</f>
        <v>97.4303756216129</v>
      </c>
      <c r="Y12" s="65"/>
      <c r="Z12" s="49"/>
    </row>
    <row r="13" spans="2:26" ht="12">
      <c r="B13" s="39" t="s">
        <v>8</v>
      </c>
      <c r="C13" s="39"/>
      <c r="D13" s="49">
        <f>+F13/('Table 4'!F13+100)*100</f>
        <v>93.30411146489483</v>
      </c>
      <c r="E13" s="65"/>
      <c r="F13" s="49">
        <f>+H13/('Table 4'!H13+100)*100</f>
        <v>97.61994040930627</v>
      </c>
      <c r="G13" s="65"/>
      <c r="H13" s="49">
        <f>+J13/('Table 4'!J13+100)*100</f>
        <v>98.12497008338147</v>
      </c>
      <c r="I13" s="65"/>
      <c r="J13" s="49">
        <f>+L13/('Table 4'!L13+100)*100</f>
        <v>99.72946069542341</v>
      </c>
      <c r="K13" s="65"/>
      <c r="L13" s="49">
        <f>+N13/('Table 4'!N13+100)*100</f>
        <v>97.98479945868189</v>
      </c>
      <c r="M13" s="65"/>
      <c r="N13" s="49">
        <f>+P13/('Table 4'!P13+100)*100</f>
        <v>100.70688477753616</v>
      </c>
      <c r="O13" s="65"/>
      <c r="P13" s="49">
        <f>+R13/('Table 4'!R13+100)*100</f>
        <v>102.93316195133706</v>
      </c>
      <c r="Q13" s="65"/>
      <c r="R13" s="49">
        <f>+T13/('Table 4'!T13+100)*100</f>
        <v>101.67499537294096</v>
      </c>
      <c r="S13" s="65"/>
      <c r="T13" s="49">
        <v>100</v>
      </c>
      <c r="U13" s="65"/>
      <c r="V13" s="49">
        <f>+T13*('Table 4'!V13+100)/100</f>
        <v>99.94547437295529</v>
      </c>
      <c r="W13" s="65"/>
      <c r="X13" s="49">
        <f>+V13*('Table 4'!X13+100)/100</f>
        <v>100.84453411244215</v>
      </c>
      <c r="Y13" s="65"/>
      <c r="Z13" s="49"/>
    </row>
    <row r="14" spans="2:26" ht="12">
      <c r="B14" s="39" t="s">
        <v>9</v>
      </c>
      <c r="C14" s="39"/>
      <c r="D14" s="49">
        <f>+F14/('Table 4'!F14+100)*100</f>
        <v>90.37837014211344</v>
      </c>
      <c r="E14" s="65"/>
      <c r="F14" s="49">
        <f>+H14/('Table 4'!H14+100)*100</f>
        <v>93.87546185215783</v>
      </c>
      <c r="G14" s="65"/>
      <c r="H14" s="49">
        <f>+J14/('Table 4'!J14+100)*100</f>
        <v>96.73386888838489</v>
      </c>
      <c r="I14" s="65"/>
      <c r="J14" s="49">
        <f>+L14/('Table 4'!L14+100)*100</f>
        <v>97.07589305295001</v>
      </c>
      <c r="K14" s="65"/>
      <c r="L14" s="49">
        <f>+N14/('Table 4'!N14+100)*100</f>
        <v>99.16034474427104</v>
      </c>
      <c r="M14" s="65"/>
      <c r="N14" s="49">
        <f>+P14/('Table 4'!P14+100)*100</f>
        <v>100.35182783103546</v>
      </c>
      <c r="O14" s="65"/>
      <c r="P14" s="49">
        <f>+R14/('Table 4'!R14+100)*100</f>
        <v>101.72516662833215</v>
      </c>
      <c r="Q14" s="65"/>
      <c r="R14" s="49">
        <f>+T14/('Table 4'!T14+100)*100</f>
        <v>101.97049312853679</v>
      </c>
      <c r="S14" s="65"/>
      <c r="T14" s="49">
        <v>100</v>
      </c>
      <c r="U14" s="65"/>
      <c r="V14" s="49">
        <f>+T14*('Table 4'!V14+100)/100</f>
        <v>97.12836307636562</v>
      </c>
      <c r="W14" s="65"/>
      <c r="X14" s="49">
        <f>+V14*('Table 4'!X14+100)/100</f>
        <v>101.72878252960332</v>
      </c>
      <c r="Y14" s="65"/>
      <c r="Z14" s="49"/>
    </row>
    <row r="15" spans="2:26" ht="12">
      <c r="B15" s="39" t="s">
        <v>10</v>
      </c>
      <c r="C15" s="39"/>
      <c r="D15" s="49">
        <f>+F15/('Table 4'!F15+100)*100</f>
        <v>108.17822165302526</v>
      </c>
      <c r="E15" s="65"/>
      <c r="F15" s="49">
        <f>+H15/('Table 4'!H15+100)*100</f>
        <v>114.73948993881018</v>
      </c>
      <c r="G15" s="65"/>
      <c r="H15" s="49">
        <f>+J15/('Table 4'!J15+100)*100</f>
        <v>108.07412537804942</v>
      </c>
      <c r="I15" s="65"/>
      <c r="J15" s="49">
        <f>+L15/('Table 4'!L15+100)*100</f>
        <v>103.93533646936393</v>
      </c>
      <c r="K15" s="65"/>
      <c r="L15" s="49">
        <f>+N15/('Table 4'!N15+100)*100</f>
        <v>102.93739756903398</v>
      </c>
      <c r="M15" s="65"/>
      <c r="N15" s="49">
        <f>+P15/('Table 4'!P15+100)*100</f>
        <v>100.45750253038861</v>
      </c>
      <c r="O15" s="65"/>
      <c r="P15" s="49">
        <f>+R15/('Table 4'!R15+100)*100</f>
        <v>97.62438847547753</v>
      </c>
      <c r="Q15" s="65"/>
      <c r="R15" s="49">
        <f>+T15/('Table 4'!T15+100)*100</f>
        <v>98.77253548139625</v>
      </c>
      <c r="S15" s="65"/>
      <c r="T15" s="49">
        <v>100</v>
      </c>
      <c r="U15" s="65"/>
      <c r="V15" s="49">
        <f>+T15*('Table 4'!V15+100)/100</f>
        <v>98.34958739684922</v>
      </c>
      <c r="W15" s="65"/>
      <c r="X15" s="49">
        <f>+V15*('Table 4'!X15+100)/100</f>
        <v>99.32334568790714</v>
      </c>
      <c r="Y15" s="65"/>
      <c r="Z15" s="49"/>
    </row>
    <row r="16" spans="2:26" ht="12">
      <c r="B16" s="39" t="s">
        <v>11</v>
      </c>
      <c r="C16" s="39"/>
      <c r="D16" s="49">
        <f>+F16/('Table 4'!F16+100)*100</f>
        <v>100.83816262103615</v>
      </c>
      <c r="E16" s="65"/>
      <c r="F16" s="49">
        <f>+H16/('Table 4'!H16+100)*100</f>
        <v>101.44762404347098</v>
      </c>
      <c r="G16" s="65"/>
      <c r="H16" s="49">
        <f>+J16/('Table 4'!J16+100)*100</f>
        <v>101.25751776332137</v>
      </c>
      <c r="I16" s="65"/>
      <c r="J16" s="49">
        <f>+L16/('Table 4'!L16+100)*100</f>
        <v>103.15360660892881</v>
      </c>
      <c r="K16" s="65"/>
      <c r="L16" s="49">
        <f>+N16/('Table 4'!N16+100)*100</f>
        <v>96.84809169941671</v>
      </c>
      <c r="M16" s="65"/>
      <c r="N16" s="49">
        <f>+P16/('Table 4'!P16+100)*100</f>
        <v>96.37951508765565</v>
      </c>
      <c r="O16" s="65"/>
      <c r="P16" s="49">
        <f>+R16/('Table 4'!R16+100)*100</f>
        <v>99.98607337517143</v>
      </c>
      <c r="Q16" s="65"/>
      <c r="R16" s="49">
        <f>+T16/('Table 4'!T16+100)*100</f>
        <v>102.53583241455348</v>
      </c>
      <c r="S16" s="65"/>
      <c r="T16" s="49">
        <v>100</v>
      </c>
      <c r="U16" s="65"/>
      <c r="V16" s="49">
        <f>+T16*('Table 4'!V16+100)/100</f>
        <v>92.80697779791572</v>
      </c>
      <c r="W16" s="65"/>
      <c r="X16" s="49">
        <f>+V16*('Table 4'!X16+100)/100</f>
        <v>97.1122814069509</v>
      </c>
      <c r="Y16" s="65"/>
      <c r="Z16" s="49"/>
    </row>
    <row r="17" spans="2:26" ht="12">
      <c r="B17" s="39" t="s">
        <v>12</v>
      </c>
      <c r="C17" s="39"/>
      <c r="D17" s="49">
        <f>+F17/('Table 4'!F17+100)*100</f>
        <v>96.26642479749081</v>
      </c>
      <c r="E17" s="65"/>
      <c r="F17" s="49">
        <f>+H17/('Table 4'!H17+100)*100</f>
        <v>94.23625991844261</v>
      </c>
      <c r="G17" s="65"/>
      <c r="H17" s="49">
        <f>+J17/('Table 4'!J17+100)*100</f>
        <v>94.28246171281349</v>
      </c>
      <c r="I17" s="65"/>
      <c r="J17" s="49">
        <f>+L17/('Table 4'!L17+100)*100</f>
        <v>97.42241936310701</v>
      </c>
      <c r="K17" s="65"/>
      <c r="L17" s="49">
        <f>+N17/('Table 4'!N17+100)*100</f>
        <v>95.6559689021276</v>
      </c>
      <c r="M17" s="65"/>
      <c r="N17" s="49">
        <f>+P17/('Table 4'!P17+100)*100</f>
        <v>96.86230330352174</v>
      </c>
      <c r="O17" s="65"/>
      <c r="P17" s="49">
        <f>+R17/('Table 4'!R17+100)*100</f>
        <v>100.55525633062649</v>
      </c>
      <c r="Q17" s="65"/>
      <c r="R17" s="49">
        <f>+T17/('Table 4'!T17+100)*100</f>
        <v>102.33904848416033</v>
      </c>
      <c r="S17" s="65"/>
      <c r="T17" s="49">
        <v>100</v>
      </c>
      <c r="U17" s="65"/>
      <c r="V17" s="49">
        <f>+T17*('Table 4'!V17+100)/100</f>
        <v>96.61277906081601</v>
      </c>
      <c r="W17" s="65"/>
      <c r="X17" s="49">
        <f>+V17*('Table 4'!X17+100)/100</f>
        <v>98.15787719521333</v>
      </c>
      <c r="Y17" s="65"/>
      <c r="Z17" s="49"/>
    </row>
    <row r="18" spans="2:26" ht="12">
      <c r="B18" s="39" t="s">
        <v>13</v>
      </c>
      <c r="C18" s="39"/>
      <c r="D18" s="49">
        <f>+F18/('Table 4'!F18+100)*100</f>
        <v>70.07879910383166</v>
      </c>
      <c r="E18" s="65"/>
      <c r="F18" s="49">
        <f>+H18/('Table 4'!H18+100)*100</f>
        <v>72.22772309679412</v>
      </c>
      <c r="G18" s="65"/>
      <c r="H18" s="49">
        <f>+J18/('Table 4'!J18+100)*100</f>
        <v>75.40213740544324</v>
      </c>
      <c r="I18" s="65"/>
      <c r="J18" s="49">
        <f>+L18/('Table 4'!L18+100)*100</f>
        <v>79.47073483478385</v>
      </c>
      <c r="K18" s="65"/>
      <c r="L18" s="49">
        <f>+N18/('Table 4'!N18+100)*100</f>
        <v>83.21010700837121</v>
      </c>
      <c r="M18" s="65"/>
      <c r="N18" s="49">
        <f>+P18/('Table 4'!P18+100)*100</f>
        <v>85.04355004414887</v>
      </c>
      <c r="O18" s="65"/>
      <c r="P18" s="49">
        <f>+R18/('Table 4'!R18+100)*100</f>
        <v>92.50046817607873</v>
      </c>
      <c r="Q18" s="65"/>
      <c r="R18" s="49">
        <f>+T18/('Table 4'!T18+100)*100</f>
        <v>103.48489877198806</v>
      </c>
      <c r="S18" s="65"/>
      <c r="T18" s="49">
        <v>100</v>
      </c>
      <c r="U18" s="65"/>
      <c r="V18" s="49">
        <f>+T18*('Table 4'!V18+100)/100</f>
        <v>98.31263928685132</v>
      </c>
      <c r="W18" s="65"/>
      <c r="X18" s="49">
        <f>+V18*('Table 4'!X18+100)/100</f>
        <v>101.1786153420527</v>
      </c>
      <c r="Y18" s="65"/>
      <c r="Z18" s="49"/>
    </row>
    <row r="19" spans="2:26" ht="12">
      <c r="B19" s="39" t="s">
        <v>14</v>
      </c>
      <c r="C19" s="39"/>
      <c r="D19" s="49">
        <f>+F19/('Table 4'!F19+100)*100</f>
        <v>56.001823852817566</v>
      </c>
      <c r="E19" s="65"/>
      <c r="F19" s="49">
        <f>+H19/('Table 4'!H19+100)*100</f>
        <v>60.83231292448239</v>
      </c>
      <c r="G19" s="65"/>
      <c r="H19" s="49">
        <f>+J19/('Table 4'!J19+100)*100</f>
        <v>59.16281548573159</v>
      </c>
      <c r="I19" s="65"/>
      <c r="J19" s="49">
        <f>+L19/('Table 4'!L19+100)*100</f>
        <v>70.91433363015773</v>
      </c>
      <c r="K19" s="65"/>
      <c r="L19" s="49">
        <f>+N19/('Table 4'!N19+100)*100</f>
        <v>80.72481377421747</v>
      </c>
      <c r="M19" s="65"/>
      <c r="N19" s="49">
        <f>+P19/('Table 4'!P19+100)*100</f>
        <v>81.74603129786719</v>
      </c>
      <c r="O19" s="65"/>
      <c r="P19" s="49">
        <f>+R19/('Table 4'!R19+100)*100</f>
        <v>88.10777627306693</v>
      </c>
      <c r="Q19" s="65"/>
      <c r="R19" s="49">
        <f>+T19/('Table 4'!T19+100)*100</f>
        <v>93.8692098092643</v>
      </c>
      <c r="S19" s="65"/>
      <c r="T19" s="49">
        <v>100</v>
      </c>
      <c r="U19" s="65"/>
      <c r="V19" s="49">
        <f>+T19*('Table 4'!V19+100)/100</f>
        <v>97.38396624472574</v>
      </c>
      <c r="W19" s="65"/>
      <c r="X19" s="49">
        <f>+V19*('Table 4'!X19+100)/100</f>
        <v>102.06233630452294</v>
      </c>
      <c r="Y19" s="65"/>
      <c r="Z19" s="49"/>
    </row>
    <row r="20" spans="2:26" ht="12.75" thickBot="1">
      <c r="B20" s="2" t="s">
        <v>15</v>
      </c>
      <c r="C20" s="2"/>
      <c r="D20" s="65">
        <f>+F20/('Table 4'!F20+100)*100</f>
        <v>70.50293161618718</v>
      </c>
      <c r="E20" s="65"/>
      <c r="F20" s="65">
        <f>+H20/('Table 4'!H20+100)*100</f>
        <v>77.56131461505389</v>
      </c>
      <c r="G20" s="65"/>
      <c r="H20" s="65">
        <f>+J20/('Table 4'!J20+100)*100</f>
        <v>79.6527214035954</v>
      </c>
      <c r="I20" s="65"/>
      <c r="J20" s="65">
        <f>+L20/('Table 4'!L20+100)*100</f>
        <v>82.14432130956992</v>
      </c>
      <c r="K20" s="65"/>
      <c r="L20" s="65">
        <f>+N20/('Table 4'!N20+100)*100</f>
        <v>85.01399192300467</v>
      </c>
      <c r="M20" s="65"/>
      <c r="N20" s="65">
        <f>+P20/('Table 4'!P20+100)*100</f>
        <v>89.21289883478057</v>
      </c>
      <c r="O20" s="65"/>
      <c r="P20" s="65">
        <f>+R20/('Table 4'!R20+100)*100</f>
        <v>93.17669880348397</v>
      </c>
      <c r="Q20" s="65"/>
      <c r="R20" s="65">
        <f>+T20/('Table 4'!T20+100)*100</f>
        <v>97.47579529737209</v>
      </c>
      <c r="S20" s="65"/>
      <c r="T20" s="65">
        <v>100</v>
      </c>
      <c r="U20" s="65"/>
      <c r="V20" s="65">
        <f>+T20*('Table 4'!V20+100)/100</f>
        <v>97.45664739884393</v>
      </c>
      <c r="W20" s="65"/>
      <c r="X20" s="65">
        <f>+V20*('Table 4'!X20+100)/100</f>
        <v>103.06519929148453</v>
      </c>
      <c r="Y20" s="65"/>
      <c r="Z20" s="65"/>
    </row>
    <row r="21" spans="2:26" ht="12.75" thickBot="1">
      <c r="B21" s="40" t="s">
        <v>16</v>
      </c>
      <c r="C21" s="38"/>
      <c r="D21" s="66">
        <f>+F21/('Table 4'!F21+100)*100</f>
        <v>94.866714399919</v>
      </c>
      <c r="E21" s="65"/>
      <c r="F21" s="66">
        <f>+H21/('Table 4'!H21+100)*100</f>
        <v>97.3278235260835</v>
      </c>
      <c r="G21" s="65"/>
      <c r="H21" s="66">
        <f>+J21/('Table 4'!J21+100)*100</f>
        <v>97.63928471595</v>
      </c>
      <c r="I21" s="65"/>
      <c r="J21" s="66">
        <f>+L21/('Table 4'!L21+100)*100</f>
        <v>100.36623813297638</v>
      </c>
      <c r="K21" s="65"/>
      <c r="L21" s="66">
        <f>+N21/('Table 4'!N21+100)*100</f>
        <v>101.7818996540389</v>
      </c>
      <c r="M21" s="65"/>
      <c r="N21" s="66">
        <f>+P21/('Table 4'!P21+100)*100</f>
        <v>98.93378570507387</v>
      </c>
      <c r="O21" s="65"/>
      <c r="P21" s="66">
        <f>+R21/('Table 4'!R21+100)*100</f>
        <v>98.08243046092645</v>
      </c>
      <c r="Q21" s="65"/>
      <c r="R21" s="66">
        <f>+T21/('Table 4'!T21+100)*100</f>
        <v>99.6300578034682</v>
      </c>
      <c r="S21" s="65"/>
      <c r="T21" s="66">
        <v>100</v>
      </c>
      <c r="U21" s="65"/>
      <c r="V21" s="66">
        <f>+T21*('Table 4'!V21+100)/100</f>
        <v>92.49568557590602</v>
      </c>
      <c r="W21" s="65"/>
      <c r="X21" s="66">
        <f>+V21*('Table 4'!X21+100)/100</f>
        <v>86.37460999064747</v>
      </c>
      <c r="Y21" s="65"/>
      <c r="Z21" s="66">
        <f>+X21*('Table 4'!Z21+100)/100</f>
        <v>78.08927569897865</v>
      </c>
    </row>
    <row r="22" spans="2:26" ht="12">
      <c r="B22" s="2" t="s">
        <v>17</v>
      </c>
      <c r="C22" s="2"/>
      <c r="D22" s="65">
        <f>+F22/('Table 4'!F22+100)*100</f>
        <v>81.96196271069674</v>
      </c>
      <c r="E22" s="65"/>
      <c r="F22" s="65">
        <f>+H22/('Table 4'!H22+100)*100</f>
        <v>84.15692701944333</v>
      </c>
      <c r="G22" s="65"/>
      <c r="H22" s="65">
        <f>+J22/('Table 4'!J22+100)*100</f>
        <v>82.80681589078917</v>
      </c>
      <c r="I22" s="65"/>
      <c r="J22" s="65">
        <f>+L22/('Table 4'!L22+100)*100</f>
        <v>86.23347483952978</v>
      </c>
      <c r="K22" s="65"/>
      <c r="L22" s="65">
        <f>+N22/('Table 4'!N22+100)*100</f>
        <v>89.97226885355136</v>
      </c>
      <c r="M22" s="65"/>
      <c r="N22" s="65">
        <f>+P22/('Table 4'!P22+100)*100</f>
        <v>92.2310863855512</v>
      </c>
      <c r="O22" s="65"/>
      <c r="P22" s="65">
        <f>+R22/('Table 4'!R22+100)*100</f>
        <v>96.12190222799123</v>
      </c>
      <c r="Q22" s="65"/>
      <c r="R22" s="65">
        <f>+T22/('Table 4'!T22+100)*100</f>
        <v>99.42388654996675</v>
      </c>
      <c r="S22" s="65"/>
      <c r="T22" s="65">
        <v>100</v>
      </c>
      <c r="U22" s="65"/>
      <c r="V22" s="65">
        <f>+T22*('Table 4'!V22+100)/100</f>
        <v>97.38120380147835</v>
      </c>
      <c r="W22" s="65"/>
      <c r="X22" s="65">
        <f>+V22*('Table 4'!X22+100)/100</f>
        <v>99.01560259058326</v>
      </c>
      <c r="Y22" s="65"/>
      <c r="Z22" s="65"/>
    </row>
    <row r="23" spans="2:26" ht="12">
      <c r="B23" s="2" t="s">
        <v>18</v>
      </c>
      <c r="C23" s="2"/>
      <c r="D23" s="65">
        <f>+F23/('Table 4'!F23+100)*100</f>
        <v>99.73694407044638</v>
      </c>
      <c r="E23" s="67"/>
      <c r="F23" s="65">
        <f>+H23/('Table 4'!H23+100)*100</f>
        <v>102.29313639483988</v>
      </c>
      <c r="G23" s="67"/>
      <c r="H23" s="65">
        <f>+J23/('Table 4'!J23+100)*100</f>
        <v>103.32191555612611</v>
      </c>
      <c r="I23" s="67"/>
      <c r="J23" s="65">
        <f>+L23/('Table 4'!L23+100)*100</f>
        <v>105.75195182518304</v>
      </c>
      <c r="K23" s="67"/>
      <c r="L23" s="65">
        <f>+N23/('Table 4'!N23+100)*100</f>
        <v>106.22787445922364</v>
      </c>
      <c r="M23" s="67"/>
      <c r="N23" s="65">
        <f>+P23/('Table 4'!P23+100)*100</f>
        <v>101.40727982714317</v>
      </c>
      <c r="O23" s="67"/>
      <c r="P23" s="65">
        <f>+R23/('Table 4'!R23+100)*100</f>
        <v>98.81019046885422</v>
      </c>
      <c r="Q23" s="67"/>
      <c r="R23" s="65">
        <f>+T23/('Table 4'!T23+100)*100</f>
        <v>99.70282317979199</v>
      </c>
      <c r="S23" s="67"/>
      <c r="T23" s="65">
        <v>100</v>
      </c>
      <c r="U23" s="67"/>
      <c r="V23" s="65">
        <f>+T23*('Table 4'!V23+100)/100</f>
        <v>90.7469005140611</v>
      </c>
      <c r="W23" s="67"/>
      <c r="X23" s="65">
        <f>+V23*('Table 4'!X23+100)/100</f>
        <v>82.0962740616532</v>
      </c>
      <c r="Y23" s="67"/>
      <c r="Z23" s="65"/>
    </row>
    <row r="24" spans="2:26" ht="12.75" thickBot="1">
      <c r="B24" s="2" t="s">
        <v>19</v>
      </c>
      <c r="C24" s="2"/>
      <c r="D24" s="68" t="s">
        <v>0</v>
      </c>
      <c r="E24" s="25"/>
      <c r="F24" s="68" t="s">
        <v>0</v>
      </c>
      <c r="G24" s="25"/>
      <c r="H24" s="68" t="s">
        <v>0</v>
      </c>
      <c r="I24" s="25"/>
      <c r="J24" s="68" t="s">
        <v>0</v>
      </c>
      <c r="K24" s="25"/>
      <c r="L24" s="68" t="s">
        <v>0</v>
      </c>
      <c r="M24" s="25"/>
      <c r="N24" s="68" t="s">
        <v>0</v>
      </c>
      <c r="O24" s="25"/>
      <c r="P24" s="68" t="s">
        <v>0</v>
      </c>
      <c r="Q24" s="25"/>
      <c r="R24" s="68" t="s">
        <v>0</v>
      </c>
      <c r="S24" s="25"/>
      <c r="T24" s="68" t="s">
        <v>0</v>
      </c>
      <c r="U24" s="25"/>
      <c r="V24" s="68" t="s">
        <v>0</v>
      </c>
      <c r="W24" s="25"/>
      <c r="X24" s="68" t="s">
        <v>0</v>
      </c>
      <c r="Y24" s="25"/>
      <c r="Z24" s="68"/>
    </row>
    <row r="25" spans="2:26" ht="12.75" thickBot="1">
      <c r="B25" s="40" t="s">
        <v>20</v>
      </c>
      <c r="C25" s="38"/>
      <c r="D25" s="66">
        <f>+F25/('Table 4'!F25+100)*100</f>
        <v>83.73480725936139</v>
      </c>
      <c r="E25" s="24"/>
      <c r="F25" s="66">
        <f>+H25/('Table 4'!H25+100)*100</f>
        <v>86.18810153527176</v>
      </c>
      <c r="G25" s="24"/>
      <c r="H25" s="66">
        <f>+J25/('Table 4'!J25+100)*100</f>
        <v>83.92877292414518</v>
      </c>
      <c r="I25" s="24"/>
      <c r="J25" s="66">
        <f>+L25/('Table 4'!L25+100)*100</f>
        <v>82.7709176875534</v>
      </c>
      <c r="K25" s="24"/>
      <c r="L25" s="66">
        <f>+N25/('Table 4'!N25+100)*100</f>
        <v>85.08729062210618</v>
      </c>
      <c r="M25" s="24"/>
      <c r="N25" s="66">
        <f>+P25/('Table 4'!P25+100)*100</f>
        <v>90.57650563359869</v>
      </c>
      <c r="O25" s="24"/>
      <c r="P25" s="66">
        <f>+R25/('Table 4'!R25+100)*100</f>
        <v>97.85325271457116</v>
      </c>
      <c r="Q25" s="24"/>
      <c r="R25" s="66">
        <f>+T25/('Table 4'!T25+100)*100</f>
        <v>102.43958309471996</v>
      </c>
      <c r="S25" s="24"/>
      <c r="T25" s="66">
        <v>100</v>
      </c>
      <c r="U25" s="24"/>
      <c r="V25" s="66">
        <f>+T25*('Table 4'!V25+100)/100</f>
        <v>93.31591057580322</v>
      </c>
      <c r="W25" s="24"/>
      <c r="X25" s="66">
        <f>+V25*('Table 4'!X25+100)/100</f>
        <v>95.72209688582937</v>
      </c>
      <c r="Y25" s="24"/>
      <c r="Z25" s="66">
        <f>+X25*('Table 4'!Z25+100)/100</f>
        <v>98.48069215843667</v>
      </c>
    </row>
    <row r="26" spans="2:26" ht="12">
      <c r="B26" s="2" t="s">
        <v>21</v>
      </c>
      <c r="C26" s="2"/>
      <c r="D26" s="65">
        <f>+F26/('Table 4'!F26+100)*100</f>
        <v>83.87300706031203</v>
      </c>
      <c r="E26" s="24"/>
      <c r="F26" s="65">
        <f>+H26/('Table 4'!H26+100)*100</f>
        <v>85.91742778162171</v>
      </c>
      <c r="G26" s="24"/>
      <c r="H26" s="65">
        <f>+J26/('Table 4'!J26+100)*100</f>
        <v>83.6005627736604</v>
      </c>
      <c r="I26" s="24"/>
      <c r="J26" s="65">
        <f>+L26/('Table 4'!L26+100)*100</f>
        <v>82.18115753520114</v>
      </c>
      <c r="K26" s="24"/>
      <c r="L26" s="65">
        <f>+N26/('Table 4'!N26+100)*100</f>
        <v>84.02458157208292</v>
      </c>
      <c r="M26" s="24"/>
      <c r="N26" s="65">
        <f>+P26/('Table 4'!P26+100)*100</f>
        <v>89.42413190986052</v>
      </c>
      <c r="O26" s="24"/>
      <c r="P26" s="65">
        <f>+R26/('Table 4'!R26+100)*100</f>
        <v>96.20700177753811</v>
      </c>
      <c r="Q26" s="24"/>
      <c r="R26" s="65">
        <f>+T26/('Table 4'!T26+100)*100</f>
        <v>102.02353458704498</v>
      </c>
      <c r="S26" s="24"/>
      <c r="T26" s="65">
        <v>100</v>
      </c>
      <c r="U26" s="24"/>
      <c r="V26" s="65">
        <f>+T26*('Table 4'!V26+100)/100</f>
        <v>92.82798833819243</v>
      </c>
      <c r="W26" s="24"/>
      <c r="X26" s="65">
        <f>+V26*('Table 4'!X26+100)/100</f>
        <v>95.16925830997761</v>
      </c>
      <c r="Y26" s="24"/>
      <c r="Z26" s="65"/>
    </row>
    <row r="27" spans="2:26" ht="12.75" thickBot="1">
      <c r="B27" s="41" t="s">
        <v>22</v>
      </c>
      <c r="C27" s="2"/>
      <c r="D27" s="69">
        <f>+F27/('Table 4'!F27+100)*100</f>
        <v>83.13572340000952</v>
      </c>
      <c r="E27" s="4"/>
      <c r="F27" s="69">
        <f>+H27/('Table 4'!H27+100)*100</f>
        <v>87.10294668328878</v>
      </c>
      <c r="G27" s="4"/>
      <c r="H27" s="69">
        <f>+J27/('Table 4'!J27+100)*100</f>
        <v>85.05618132836345</v>
      </c>
      <c r="I27" s="4"/>
      <c r="J27" s="69">
        <f>+L27/('Table 4'!L27+100)*100</f>
        <v>84.85175445478455</v>
      </c>
      <c r="K27" s="4"/>
      <c r="L27" s="69">
        <f>+N27/('Table 4'!N27+100)*100</f>
        <v>88.88695802206263</v>
      </c>
      <c r="M27" s="4"/>
      <c r="N27" s="69">
        <f>+P27/('Table 4'!P27+100)*100</f>
        <v>94.69800314759485</v>
      </c>
      <c r="O27" s="4"/>
      <c r="P27" s="69">
        <f>+R27/('Table 4'!R27+100)*100</f>
        <v>103.75209550706796</v>
      </c>
      <c r="Q27" s="4"/>
      <c r="R27" s="69">
        <f>+T27/('Table 4'!T27+100)*100</f>
        <v>103.92413342053631</v>
      </c>
      <c r="S27" s="4"/>
      <c r="T27" s="69">
        <v>100</v>
      </c>
      <c r="U27" s="4"/>
      <c r="V27" s="69">
        <f>+T27*('Table 4'!V27+100)/100</f>
        <v>95.04057709648332</v>
      </c>
      <c r="W27" s="4"/>
      <c r="X27" s="69">
        <f>+V27*('Table 4'!X27+100)/100</f>
        <v>97.67266947719082</v>
      </c>
      <c r="Y27" s="4"/>
      <c r="Z27" s="69"/>
    </row>
    <row r="28" spans="2:26" ht="12.75" thickBot="1">
      <c r="B28" s="40" t="s">
        <v>23</v>
      </c>
      <c r="C28" s="38"/>
      <c r="D28" s="66">
        <f>+F28/('Table 4'!F28+100)*100</f>
        <v>74.49985021428604</v>
      </c>
      <c r="E28" s="4"/>
      <c r="F28" s="66">
        <f>+H28/('Table 4'!H28+100)*100</f>
        <v>77.13543507924389</v>
      </c>
      <c r="G28" s="4"/>
      <c r="H28" s="66">
        <f>+J28/('Table 4'!J28+100)*100</f>
        <v>80.52017700262665</v>
      </c>
      <c r="I28" s="4"/>
      <c r="J28" s="66">
        <f>+L28/('Table 4'!L28+100)*100</f>
        <v>83.84064343733633</v>
      </c>
      <c r="K28" s="4"/>
      <c r="L28" s="66">
        <f>+N28/('Table 4'!N28+100)*100</f>
        <v>86.60167287290763</v>
      </c>
      <c r="M28" s="4"/>
      <c r="N28" s="66">
        <f>+P28/('Table 4'!P28+100)*100</f>
        <v>89.97598130145684</v>
      </c>
      <c r="O28" s="4"/>
      <c r="P28" s="66">
        <f>+R28/('Table 4'!R28+100)*100</f>
        <v>93.92667073300002</v>
      </c>
      <c r="Q28" s="4"/>
      <c r="R28" s="66">
        <f>+T28/('Table 4'!T28+100)*100</f>
        <v>97.71655876516382</v>
      </c>
      <c r="S28" s="4"/>
      <c r="T28" s="66">
        <v>100</v>
      </c>
      <c r="U28" s="4"/>
      <c r="V28" s="66">
        <f>+T28*('Table 4'!V28+100)/100</f>
        <v>102.32239969901156</v>
      </c>
      <c r="W28" s="4"/>
      <c r="X28" s="66">
        <f>+V28*('Table 4'!X28+100)/100</f>
        <v>103.89502745930767</v>
      </c>
      <c r="Y28" s="4"/>
      <c r="Z28" s="66">
        <f>+X28*('Table 4'!Z28+100)/100</f>
        <v>104.27821581841141</v>
      </c>
    </row>
    <row r="29" spans="2:26" ht="12.75">
      <c r="B29" s="2" t="s">
        <v>24</v>
      </c>
      <c r="C29" s="2"/>
      <c r="D29" s="65">
        <f>+F29/('Table 4'!F29+100)*100</f>
        <v>53.27682243892096</v>
      </c>
      <c r="F29" s="65">
        <f>+H29/('Table 4'!H29+100)*100</f>
        <v>56.278642169183</v>
      </c>
      <c r="H29" s="65">
        <f>+J29/('Table 4'!J29+100)*100</f>
        <v>63.341018857577595</v>
      </c>
      <c r="J29" s="65">
        <f>+L29/('Table 4'!L29+100)*100</f>
        <v>70.13222087942097</v>
      </c>
      <c r="L29" s="65">
        <f>+N29/('Table 4'!N29+100)*100</f>
        <v>73.37660173069331</v>
      </c>
      <c r="N29" s="65">
        <f>+P29/('Table 4'!P29+100)*100</f>
        <v>73.86235740040688</v>
      </c>
      <c r="P29" s="65">
        <f>+R29/('Table 4'!R29+100)*100</f>
        <v>81.63227094572957</v>
      </c>
      <c r="R29" s="65">
        <f>+T29/('Table 4'!T29+100)*100</f>
        <v>91.4573668213086</v>
      </c>
      <c r="T29" s="65">
        <v>100</v>
      </c>
      <c r="V29" s="65">
        <f>+T29*('Table 4'!V29+100)/100</f>
        <v>105.4421246545901</v>
      </c>
      <c r="X29" s="65">
        <f>+V29*('Table 4'!X29+100)/100</f>
        <v>108.5933199865734</v>
      </c>
      <c r="Z29" s="65"/>
    </row>
    <row r="30" spans="2:26" ht="12.75">
      <c r="B30" s="2" t="s">
        <v>25</v>
      </c>
      <c r="C30" s="2"/>
      <c r="D30" s="65">
        <f>+F30/('Table 4'!F30+100)*100</f>
        <v>78.754626894949</v>
      </c>
      <c r="F30" s="65">
        <f>+H30/('Table 4'!H30+100)*100</f>
        <v>81.31968004184735</v>
      </c>
      <c r="H30" s="65">
        <f>+J30/('Table 4'!J30+100)*100</f>
        <v>84.15673694206936</v>
      </c>
      <c r="J30" s="65">
        <f>+L30/('Table 4'!L30+100)*100</f>
        <v>86.98201514363552</v>
      </c>
      <c r="L30" s="65">
        <f>+N30/('Table 4'!N30+100)*100</f>
        <v>89.9440197222351</v>
      </c>
      <c r="N30" s="65">
        <f>+P30/('Table 4'!P30+100)*100</f>
        <v>93.3212094405096</v>
      </c>
      <c r="P30" s="65">
        <f>+R30/('Table 4'!R30+100)*100</f>
        <v>96.42903572726257</v>
      </c>
      <c r="R30" s="65">
        <f>+T30/('Table 4'!T30+100)*100</f>
        <v>98.63361457477787</v>
      </c>
      <c r="T30" s="65">
        <v>100</v>
      </c>
      <c r="V30" s="65">
        <f>+T30*('Table 4'!V30+100)/100</f>
        <v>99.69474619507581</v>
      </c>
      <c r="X30" s="65">
        <f>+V30*('Table 4'!X30+100)/100</f>
        <v>99.3649735364539</v>
      </c>
      <c r="Z30" s="65"/>
    </row>
    <row r="31" spans="2:26" ht="12.75">
      <c r="B31" s="2" t="s">
        <v>26</v>
      </c>
      <c r="C31" s="2"/>
      <c r="D31" s="65">
        <f>+F31/('Table 4'!F31+100)*100</f>
        <v>85.43674043472808</v>
      </c>
      <c r="F31" s="65">
        <f>+H31/('Table 4'!H31+100)*100</f>
        <v>87.58913132485749</v>
      </c>
      <c r="H31" s="65">
        <f>+J31/('Table 4'!J31+100)*100</f>
        <v>87.945952612306</v>
      </c>
      <c r="J31" s="65">
        <f>+L31/('Table 4'!L31+100)*100</f>
        <v>84.98844273122869</v>
      </c>
      <c r="L31" s="65">
        <f>+N31/('Table 4'!N31+100)*100</f>
        <v>86.69319175153053</v>
      </c>
      <c r="N31" s="65">
        <f>+P31/('Table 4'!P31+100)*100</f>
        <v>95.5222040810851</v>
      </c>
      <c r="P31" s="65">
        <f>+R31/('Table 4'!R31+100)*100</f>
        <v>101.86458327425628</v>
      </c>
      <c r="R31" s="65">
        <f>+T31/('Table 4'!T31+100)*100</f>
        <v>107.44849445324883</v>
      </c>
      <c r="T31" s="65">
        <v>100</v>
      </c>
      <c r="V31" s="65">
        <f>+T31*('Table 4'!V31+100)/100</f>
        <v>101.94716981132075</v>
      </c>
      <c r="X31" s="65">
        <f>+V31*('Table 4'!X31+100)/100</f>
        <v>104.13430261375275</v>
      </c>
      <c r="Z31" s="65"/>
    </row>
    <row r="32" spans="2:26" ht="12.75">
      <c r="B32" s="2" t="s">
        <v>27</v>
      </c>
      <c r="C32" s="2"/>
      <c r="D32" s="65">
        <f>+F32/('Table 4'!F32+100)*100</f>
        <v>66.14952860416253</v>
      </c>
      <c r="F32" s="65">
        <f>+H32/('Table 4'!H32+100)*100</f>
        <v>68.1156560434268</v>
      </c>
      <c r="H32" s="65">
        <f>+J32/('Table 4'!J32+100)*100</f>
        <v>70.41870037667391</v>
      </c>
      <c r="J32" s="65">
        <f>+L32/('Table 4'!L32+100)*100</f>
        <v>74.64535538295537</v>
      </c>
      <c r="L32" s="65">
        <f>+N32/('Table 4'!N32+100)*100</f>
        <v>76.78655984012052</v>
      </c>
      <c r="N32" s="65">
        <f>+P32/('Table 4'!P32+100)*100</f>
        <v>81.3622388203329</v>
      </c>
      <c r="P32" s="65">
        <f>+R32/('Table 4'!R32+100)*100</f>
        <v>87.24373084826499</v>
      </c>
      <c r="R32" s="65">
        <f>+T32/('Table 4'!T32+100)*100</f>
        <v>92.75502148934302</v>
      </c>
      <c r="T32" s="65">
        <v>100</v>
      </c>
      <c r="V32" s="65">
        <f>+T32*('Table 4'!V32+100)/100</f>
        <v>102.289624873268</v>
      </c>
      <c r="X32" s="65">
        <f>+V32*('Table 4'!X32+100)/100</f>
        <v>104.29736741134244</v>
      </c>
      <c r="Z32" s="65"/>
    </row>
    <row r="33" spans="2:26" ht="13.5" thickBot="1">
      <c r="B33" s="2" t="s">
        <v>28</v>
      </c>
      <c r="C33" s="2"/>
      <c r="D33" s="65">
        <f>+F33/('Table 4'!F33+100)*100</f>
        <v>75.41908156102137</v>
      </c>
      <c r="F33" s="65">
        <f>+H33/('Table 4'!H33+100)*100</f>
        <v>78.73082937062712</v>
      </c>
      <c r="H33" s="65">
        <f>+J33/('Table 4'!J33+100)*100</f>
        <v>83.52522524356657</v>
      </c>
      <c r="J33" s="65">
        <f>+L33/('Table 4'!L33+100)*100</f>
        <v>88.10692358543061</v>
      </c>
      <c r="L33" s="65">
        <f>+N33/('Table 4'!N33+100)*100</f>
        <v>90.46099046922333</v>
      </c>
      <c r="N33" s="65">
        <f>+P33/('Table 4'!P33+100)*100</f>
        <v>92.97078474807265</v>
      </c>
      <c r="P33" s="65">
        <f>+R33/('Table 4'!R33+100)*100</f>
        <v>94.83145131131191</v>
      </c>
      <c r="R33" s="65">
        <f>+T33/('Table 4'!T33+100)*100</f>
        <v>98.56226654450633</v>
      </c>
      <c r="T33" s="65">
        <v>100</v>
      </c>
      <c r="V33" s="65">
        <f>+T33*('Table 4'!V33+100)/100</f>
        <v>111.60640265289203</v>
      </c>
      <c r="X33" s="65">
        <f>+V33*('Table 4'!X33+100)/100</f>
        <v>120.14268239842693</v>
      </c>
      <c r="Z33" s="65"/>
    </row>
    <row r="34" spans="2:26" ht="24.75" thickBot="1">
      <c r="B34" s="40" t="s">
        <v>29</v>
      </c>
      <c r="C34" s="38"/>
      <c r="D34" s="66">
        <f>+F34/('Table 4'!F34+100)*100</f>
        <v>86.75936137455021</v>
      </c>
      <c r="F34" s="66">
        <f>+H34/('Table 4'!H34+100)*100</f>
        <v>88.38800797055272</v>
      </c>
      <c r="H34" s="66">
        <f>+J34/('Table 4'!J34+100)*100</f>
        <v>88.20014431535378</v>
      </c>
      <c r="J34" s="66">
        <f>+L34/('Table 4'!L34+100)*100</f>
        <v>91.34001340955031</v>
      </c>
      <c r="L34" s="66">
        <f>+N34/('Table 4'!N34+100)*100</f>
        <v>93.45159574929485</v>
      </c>
      <c r="N34" s="66">
        <f>+P34/('Table 4'!P34+100)*100</f>
        <v>98.5901013103606</v>
      </c>
      <c r="P34" s="66">
        <f>+R34/('Table 4'!R34+100)*100</f>
        <v>103.29904383794852</v>
      </c>
      <c r="R34" s="66">
        <f>+T34/('Table 4'!T34+100)*100</f>
        <v>105.22450557237649</v>
      </c>
      <c r="T34" s="66">
        <v>100</v>
      </c>
      <c r="V34" s="66">
        <f>+T34*('Table 4'!V34+100)/100</f>
        <v>92.59084918094521</v>
      </c>
      <c r="X34" s="66">
        <f>+V34*('Table 4'!X34+100)/100</f>
        <v>93.3034201275964</v>
      </c>
      <c r="Z34" s="66">
        <f>+X34*('Table 4'!Z34+100)/100</f>
        <v>92.61569501708038</v>
      </c>
    </row>
    <row r="35" spans="2:26" ht="12.75">
      <c r="B35" s="2" t="s">
        <v>30</v>
      </c>
      <c r="C35" s="2"/>
      <c r="D35" s="65">
        <f>+F35/('Table 4'!F35+100)*100</f>
        <v>118.45218386125913</v>
      </c>
      <c r="F35" s="65">
        <f>+H35/('Table 4'!H35+100)*100</f>
        <v>114.88045957911295</v>
      </c>
      <c r="H35" s="65">
        <f>+J35/('Table 4'!J35+100)*100</f>
        <v>113.0100090823686</v>
      </c>
      <c r="J35" s="65">
        <f>+L35/('Table 4'!L35+100)*100</f>
        <v>111.33213121826356</v>
      </c>
      <c r="L35" s="65">
        <f>+N35/('Table 4'!N35+100)*100</f>
        <v>109.99143954225103</v>
      </c>
      <c r="N35" s="65">
        <f>+P35/('Table 4'!P35+100)*100</f>
        <v>111.59454291307884</v>
      </c>
      <c r="P35" s="65">
        <f>+R35/('Table 4'!R35+100)*100</f>
        <v>111.93940415362513</v>
      </c>
      <c r="R35" s="65">
        <f>+T35/('Table 4'!T35+100)*100</f>
        <v>109.31640161405174</v>
      </c>
      <c r="T35" s="65">
        <v>100</v>
      </c>
      <c r="V35" s="65">
        <f>+T35*('Table 4'!V35+100)/100</f>
        <v>86.32459053945712</v>
      </c>
      <c r="X35" s="65">
        <f>+V35*('Table 4'!X35+100)/100</f>
        <v>85.49574730528899</v>
      </c>
      <c r="Z35" s="65"/>
    </row>
    <row r="36" spans="2:26" ht="12.75">
      <c r="B36" s="2" t="s">
        <v>31</v>
      </c>
      <c r="C36" s="2"/>
      <c r="D36" s="65">
        <f>+F36/('Table 4'!F36+100)*100</f>
        <v>63.61847653033114</v>
      </c>
      <c r="F36" s="65">
        <f>+H36/('Table 4'!H36+100)*100</f>
        <v>64.96632560936358</v>
      </c>
      <c r="H36" s="65">
        <f>+J36/('Table 4'!J36+100)*100</f>
        <v>67.90563732486842</v>
      </c>
      <c r="J36" s="65">
        <f>+L36/('Table 4'!L36+100)*100</f>
        <v>77.62252133986341</v>
      </c>
      <c r="L36" s="65">
        <f>+N36/('Table 4'!N36+100)*100</f>
        <v>81.90005695764211</v>
      </c>
      <c r="N36" s="65">
        <f>+P36/('Table 4'!P36+100)*100</f>
        <v>94.01077183027282</v>
      </c>
      <c r="P36" s="65">
        <f>+R36/('Table 4'!R36+100)*100</f>
        <v>103.27894688050432</v>
      </c>
      <c r="R36" s="65">
        <f>+T36/('Table 4'!T36+100)*100</f>
        <v>105.71428571428572</v>
      </c>
      <c r="T36" s="65">
        <v>100</v>
      </c>
      <c r="V36" s="65">
        <f>+T36*('Table 4'!V36+100)/100</f>
        <v>89.48060486522024</v>
      </c>
      <c r="X36" s="65">
        <f>+V36*('Table 4'!X36+100)/100</f>
        <v>88.36701022194885</v>
      </c>
      <c r="Z36" s="65"/>
    </row>
    <row r="37" spans="2:26" ht="12.75">
      <c r="B37" s="2" t="s">
        <v>32</v>
      </c>
      <c r="C37" s="2"/>
      <c r="D37" s="65">
        <f>+F37/('Table 4'!F37+100)*100</f>
        <v>67.12374815229111</v>
      </c>
      <c r="F37" s="65">
        <f>+H37/('Table 4'!H37+100)*100</f>
        <v>69.67153882131359</v>
      </c>
      <c r="H37" s="65">
        <f>+J37/('Table 4'!J37+100)*100</f>
        <v>71.53976264127839</v>
      </c>
      <c r="J37" s="65">
        <f>+L37/('Table 4'!L37+100)*100</f>
        <v>77.35401478650591</v>
      </c>
      <c r="L37" s="65">
        <f>+N37/('Table 4'!N37+100)*100</f>
        <v>83.96932411713034</v>
      </c>
      <c r="N37" s="65">
        <f>+P37/('Table 4'!P37+100)*100</f>
        <v>89.6516007716394</v>
      </c>
      <c r="P37" s="65">
        <f>+R37/('Table 4'!R37+100)*100</f>
        <v>99.90986707870289</v>
      </c>
      <c r="R37" s="65">
        <f>+T37/('Table 4'!T37+100)*100</f>
        <v>105.55555555555556</v>
      </c>
      <c r="T37" s="65">
        <v>100</v>
      </c>
      <c r="V37" s="65">
        <f>+T37*('Table 4'!V37+100)/100</f>
        <v>92.76129276129276</v>
      </c>
      <c r="X37" s="65">
        <f>+V37*('Table 4'!X37+100)/100</f>
        <v>94.15506650024417</v>
      </c>
      <c r="Z37" s="65"/>
    </row>
    <row r="38" spans="2:26" ht="12.75">
      <c r="B38" s="2" t="s">
        <v>33</v>
      </c>
      <c r="C38" s="2"/>
      <c r="D38" s="65">
        <f>+F38/('Table 4'!F38+100)*100</f>
        <v>86.622908055709</v>
      </c>
      <c r="F38" s="65">
        <f>+H38/('Table 4'!H38+100)*100</f>
        <v>91.86496895987393</v>
      </c>
      <c r="H38" s="65">
        <f>+J38/('Table 4'!J38+100)*100</f>
        <v>88.37010601031352</v>
      </c>
      <c r="J38" s="65">
        <f>+L38/('Table 4'!L38+100)*100</f>
        <v>89.18759080226832</v>
      </c>
      <c r="L38" s="65">
        <f>+N38/('Table 4'!N38+100)*100</f>
        <v>94.39621021120583</v>
      </c>
      <c r="N38" s="65">
        <f>+P38/('Table 4'!P38+100)*100</f>
        <v>102.03930903465069</v>
      </c>
      <c r="P38" s="65">
        <f>+R38/('Table 4'!R38+100)*100</f>
        <v>112.26648351648353</v>
      </c>
      <c r="R38" s="65">
        <f>+T38/('Table 4'!T38+100)*100</f>
        <v>110.00000000000001</v>
      </c>
      <c r="T38" s="65">
        <v>100</v>
      </c>
      <c r="V38" s="65">
        <f>+T38*('Table 4'!V38+100)/100</f>
        <v>91.4651493598862</v>
      </c>
      <c r="X38" s="65">
        <f>+V38*('Table 4'!X38+100)/100</f>
        <v>89.79455302454582</v>
      </c>
      <c r="Z38" s="65"/>
    </row>
    <row r="39" spans="2:26" ht="12.75">
      <c r="B39" s="2" t="s">
        <v>34</v>
      </c>
      <c r="C39" s="2"/>
      <c r="D39" s="65">
        <f>+F39/('Table 4'!F39+100)*100</f>
        <v>57.07603514029947</v>
      </c>
      <c r="F39" s="65">
        <f>+H39/('Table 4'!H39+100)*100</f>
        <v>66.27469711436714</v>
      </c>
      <c r="H39" s="65">
        <f>+J39/('Table 4'!J39+100)*100</f>
        <v>63.89227336188989</v>
      </c>
      <c r="J39" s="65">
        <f>+L39/('Table 4'!L39+100)*100</f>
        <v>66.20036862291055</v>
      </c>
      <c r="L39" s="65">
        <f>+N39/('Table 4'!N39+100)*100</f>
        <v>72.42259125156623</v>
      </c>
      <c r="N39" s="65">
        <f>+P39/('Table 4'!P39+100)*100</f>
        <v>84.87489373636099</v>
      </c>
      <c r="P39" s="65">
        <f>+R39/('Table 4'!R39+100)*100</f>
        <v>98.38876570583886</v>
      </c>
      <c r="R39" s="65">
        <f>+T39/('Table 4'!T39+100)*100</f>
        <v>104.72727272727272</v>
      </c>
      <c r="T39" s="65">
        <v>100</v>
      </c>
      <c r="V39" s="65">
        <f>+T39*('Table 4'!V39+100)/100</f>
        <v>101.05913503971756</v>
      </c>
      <c r="X39" s="65">
        <f>+V39*('Table 4'!X39+100)/100</f>
        <v>99.67119842114633</v>
      </c>
      <c r="Z39" s="65"/>
    </row>
    <row r="40" spans="2:26" ht="13.5" thickBot="1">
      <c r="B40" s="2" t="s">
        <v>35</v>
      </c>
      <c r="C40" s="2"/>
      <c r="D40" s="65">
        <f>+F40/('Table 4'!F40+100)*100</f>
        <v>83.27993093008618</v>
      </c>
      <c r="F40" s="65">
        <f>+H40/('Table 4'!H40+100)*100</f>
        <v>86.8120023994584</v>
      </c>
      <c r="H40" s="65">
        <f>+J40/('Table 4'!J40+100)*100</f>
        <v>86.472134381116</v>
      </c>
      <c r="J40" s="65">
        <f>+L40/('Table 4'!L40+100)*100</f>
        <v>90.1523974103318</v>
      </c>
      <c r="L40" s="65">
        <f>+N40/('Table 4'!N40+100)*100</f>
        <v>91.10590593577412</v>
      </c>
      <c r="N40" s="65">
        <f>+P40/('Table 4'!P40+100)*100</f>
        <v>95.6734356872543</v>
      </c>
      <c r="P40" s="65">
        <f>+R40/('Table 4'!R40+100)*100</f>
        <v>98.1972380033587</v>
      </c>
      <c r="R40" s="65">
        <f>+T40/('Table 4'!T40+100)*100</f>
        <v>101.54947368421053</v>
      </c>
      <c r="T40" s="65">
        <v>100</v>
      </c>
      <c r="V40" s="65">
        <f>+T40*('Table 4'!V40+100)/100</f>
        <v>97.09695832993557</v>
      </c>
      <c r="X40" s="65">
        <f>+V40*('Table 4'!X40+100)/100</f>
        <v>99.51898668047237</v>
      </c>
      <c r="Z40" s="65"/>
    </row>
    <row r="41" spans="2:26" ht="13.5" thickBot="1">
      <c r="B41" s="40" t="s">
        <v>36</v>
      </c>
      <c r="C41" s="38"/>
      <c r="D41" s="66">
        <f>+F41/('Table 4'!F41+100)*100</f>
        <v>69.34138307238288</v>
      </c>
      <c r="F41" s="66">
        <f>+H41/('Table 4'!H41+100)*100</f>
        <v>73.06538131326892</v>
      </c>
      <c r="H41" s="66">
        <f>+J41/('Table 4'!J41+100)*100</f>
        <v>74.80055345890592</v>
      </c>
      <c r="J41" s="66">
        <f>+L41/('Table 4'!L41+100)*100</f>
        <v>79.19792237819588</v>
      </c>
      <c r="L41" s="66">
        <f>+N41/('Table 4'!N41+100)*100</f>
        <v>83.82872211221364</v>
      </c>
      <c r="N41" s="66">
        <f>+P41/('Table 4'!P41+100)*100</f>
        <v>87.69093244304774</v>
      </c>
      <c r="P41" s="66">
        <f>+R41/('Table 4'!R41+100)*100</f>
        <v>90.70325225526607</v>
      </c>
      <c r="R41" s="66">
        <f>+T41/('Table 4'!T41+100)*100</f>
        <v>95.67147105925417</v>
      </c>
      <c r="T41" s="66">
        <v>100</v>
      </c>
      <c r="V41" s="66">
        <f>+T41*('Table 4'!V41+100)/100</f>
        <v>97.77547152784045</v>
      </c>
      <c r="X41" s="66">
        <f>+V41*('Table 4'!X41+100)/100</f>
        <v>100.7040209810575</v>
      </c>
      <c r="Z41" s="66">
        <f>+X41*('Table 4'!Z41+100)/100</f>
        <v>101.60446336519085</v>
      </c>
    </row>
    <row r="42" spans="2:26" ht="12.75">
      <c r="B42" s="2" t="s">
        <v>37</v>
      </c>
      <c r="C42" s="2"/>
      <c r="D42" s="65">
        <f>+F42/('Table 4'!F42+100)*100</f>
        <v>50.659494388602525</v>
      </c>
      <c r="F42" s="65">
        <f>+H42/('Table 4'!H42+100)*100</f>
        <v>54.7039948996082</v>
      </c>
      <c r="H42" s="65">
        <f>+J42/('Table 4'!J42+100)*100</f>
        <v>58.25432039640397</v>
      </c>
      <c r="J42" s="65">
        <f>+L42/('Table 4'!L42+100)*100</f>
        <v>62.906033982286814</v>
      </c>
      <c r="L42" s="65">
        <f>+N42/('Table 4'!N42+100)*100</f>
        <v>68.41120179967291</v>
      </c>
      <c r="N42" s="65">
        <f>+P42/('Table 4'!P42+100)*100</f>
        <v>74.28604843632267</v>
      </c>
      <c r="P42" s="65">
        <f>+R42/('Table 4'!R42+100)*100</f>
        <v>78.50987230472877</v>
      </c>
      <c r="R42" s="65">
        <f>+T42/('Table 4'!T42+100)*100</f>
        <v>90.57334710743802</v>
      </c>
      <c r="T42" s="65">
        <v>100</v>
      </c>
      <c r="V42" s="65">
        <f>+T42*('Table 4'!V42+100)/100</f>
        <v>102.48829431438125</v>
      </c>
      <c r="X42" s="65">
        <f>+V42*('Table 4'!X42+100)/100</f>
        <v>109.29661505249388</v>
      </c>
      <c r="Z42" s="65"/>
    </row>
    <row r="43" spans="2:26" ht="12.75">
      <c r="B43" s="2" t="s">
        <v>38</v>
      </c>
      <c r="C43" s="2"/>
      <c r="D43" s="65">
        <f>+F43/('Table 4'!F43+100)*100</f>
        <v>80.37756261323042</v>
      </c>
      <c r="F43" s="65">
        <f>+H43/('Table 4'!H43+100)*100</f>
        <v>84.27308261064061</v>
      </c>
      <c r="H43" s="65">
        <f>+J43/('Table 4'!J43+100)*100</f>
        <v>84.22067397717628</v>
      </c>
      <c r="J43" s="65">
        <f>+L43/('Table 4'!L43+100)*100</f>
        <v>88.36137519129761</v>
      </c>
      <c r="L43" s="65">
        <f>+N43/('Table 4'!N43+100)*100</f>
        <v>92.8765391071028</v>
      </c>
      <c r="N43" s="65">
        <f>+P43/('Table 4'!P43+100)*100</f>
        <v>95.1863931060709</v>
      </c>
      <c r="P43" s="65">
        <f>+R43/('Table 4'!R43+100)*100</f>
        <v>97.57008549603651</v>
      </c>
      <c r="R43" s="65">
        <f>+T43/('Table 4'!T43+100)*100</f>
        <v>97.87269542003838</v>
      </c>
      <c r="T43" s="65">
        <v>100</v>
      </c>
      <c r="V43" s="65">
        <f>+T43*('Table 4'!V43+100)/100</f>
        <v>95.52406117383298</v>
      </c>
      <c r="X43" s="65">
        <f>+V43*('Table 4'!X43+100)/100</f>
        <v>96.0977084645281</v>
      </c>
      <c r="Z43" s="65"/>
    </row>
    <row r="44" spans="2:26" ht="13.5" thickBot="1">
      <c r="B44" s="41" t="s">
        <v>39</v>
      </c>
      <c r="C44" s="2"/>
      <c r="D44" s="69">
        <f>+F44/('Table 4'!F44+100)*100</f>
        <v>86.71349407372827</v>
      </c>
      <c r="F44" s="69">
        <f>+H44/('Table 4'!H44+100)*100</f>
        <v>86.84272431824948</v>
      </c>
      <c r="H44" s="69">
        <f>+J44/('Table 4'!J44+100)*100</f>
        <v>89.49111945703298</v>
      </c>
      <c r="J44" s="69">
        <f>+L44/('Table 4'!L44+100)*100</f>
        <v>93.53188713503978</v>
      </c>
      <c r="L44" s="69">
        <f>+N44/('Table 4'!N44+100)*100</f>
        <v>94.15279887824163</v>
      </c>
      <c r="N44" s="69">
        <f>+P44/('Table 4'!P44+100)*100</f>
        <v>97.76576424183968</v>
      </c>
      <c r="P44" s="69">
        <f>+R44/('Table 4'!R44+100)*100</f>
        <v>99.10361154199117</v>
      </c>
      <c r="R44" s="69">
        <f>+T44/('Table 4'!T44+100)*100</f>
        <v>101.8361581920904</v>
      </c>
      <c r="T44" s="69">
        <v>100</v>
      </c>
      <c r="V44" s="69">
        <f>+T44*('Table 4'!V44+100)/100</f>
        <v>94.54049135577797</v>
      </c>
      <c r="X44" s="69">
        <f>+V44*('Table 4'!X44+100)/100</f>
        <v>98.44749868715564</v>
      </c>
      <c r="Z44" s="69"/>
    </row>
    <row r="45" spans="2:26" ht="13.5" thickBot="1">
      <c r="B45" s="40" t="s">
        <v>40</v>
      </c>
      <c r="C45" s="38"/>
      <c r="D45" s="66">
        <f>+F45/('Table 4'!F45+100)*100</f>
        <v>86.91961721346361</v>
      </c>
      <c r="F45" s="66">
        <f>+H45/('Table 4'!H45+100)*100</f>
        <v>88.9436595621105</v>
      </c>
      <c r="H45" s="66">
        <f>+J45/('Table 4'!J45+100)*100</f>
        <v>86.19209555649418</v>
      </c>
      <c r="J45" s="66">
        <f>+L45/('Table 4'!L45+100)*100</f>
        <v>88.15089237670077</v>
      </c>
      <c r="L45" s="66">
        <f>+N45/('Table 4'!N45+100)*100</f>
        <v>92.88272808747027</v>
      </c>
      <c r="N45" s="66">
        <f>+P45/('Table 4'!P45+100)*100</f>
        <v>96.744825051851</v>
      </c>
      <c r="P45" s="66">
        <f>+R45/('Table 4'!R45+100)*100</f>
        <v>100.24549897382842</v>
      </c>
      <c r="R45" s="66">
        <f>+T45/('Table 4'!T45+100)*100</f>
        <v>104.25672786460129</v>
      </c>
      <c r="T45" s="66">
        <v>100</v>
      </c>
      <c r="V45" s="66">
        <f>+T45*('Table 4'!V45+100)/100</f>
        <v>94.2304683425472</v>
      </c>
      <c r="X45" s="66">
        <f>+V45*('Table 4'!X45+100)/100</f>
        <v>93.68740475837896</v>
      </c>
      <c r="Z45" s="66">
        <f>+X45*('Table 4'!Z45+100)/100</f>
        <v>88.56844097494769</v>
      </c>
    </row>
    <row r="46" spans="2:26" ht="12.75">
      <c r="B46" s="2" t="s">
        <v>41</v>
      </c>
      <c r="C46" s="2"/>
      <c r="D46" s="65">
        <f>+F46/('Table 4'!F46+100)*100</f>
        <v>97.30343143766743</v>
      </c>
      <c r="F46" s="65">
        <f>+H46/('Table 4'!H46+100)*100</f>
        <v>99.11299286887764</v>
      </c>
      <c r="H46" s="65">
        <f>+J46/('Table 4'!J46+100)*100</f>
        <v>89.2001916424101</v>
      </c>
      <c r="J46" s="65">
        <f>+L46/('Table 4'!L46+100)*100</f>
        <v>92.16434020548864</v>
      </c>
      <c r="L46" s="65">
        <f>+N46/('Table 4'!N46+100)*100</f>
        <v>103.6172001481451</v>
      </c>
      <c r="N46" s="65">
        <f>+P46/('Table 4'!P46+100)*100</f>
        <v>107.4443093988566</v>
      </c>
      <c r="P46" s="65">
        <f>+R46/('Table 4'!R46+100)*100</f>
        <v>109.37528457211268</v>
      </c>
      <c r="R46" s="65">
        <f>+T46/('Table 4'!T46+100)*100</f>
        <v>110.83721561355104</v>
      </c>
      <c r="T46" s="65">
        <v>100</v>
      </c>
      <c r="V46" s="65">
        <f>+T46*('Table 4'!V46+100)/100</f>
        <v>83.0715293903383</v>
      </c>
      <c r="X46" s="65">
        <f>+V46*('Table 4'!X46+100)/100</f>
        <v>80.29837704769626</v>
      </c>
      <c r="Z46" s="65"/>
    </row>
    <row r="47" spans="2:26" ht="12.75">
      <c r="B47" s="2" t="s">
        <v>42</v>
      </c>
      <c r="C47" s="2"/>
      <c r="D47" s="65">
        <f>+F47/('Table 4'!F47+100)*100</f>
        <v>77.66183602419477</v>
      </c>
      <c r="F47" s="65">
        <f>+H47/('Table 4'!H47+100)*100</f>
        <v>80.75298927580154</v>
      </c>
      <c r="H47" s="65">
        <f>+J47/('Table 4'!J47+100)*100</f>
        <v>82.26938241443077</v>
      </c>
      <c r="J47" s="65">
        <f>+L47/('Table 4'!L47+100)*100</f>
        <v>84.26311374863637</v>
      </c>
      <c r="L47" s="65">
        <f>+N47/('Table 4'!N47+100)*100</f>
        <v>85.86873466728565</v>
      </c>
      <c r="N47" s="65">
        <f>+P47/('Table 4'!P47+100)*100</f>
        <v>90.41251537407145</v>
      </c>
      <c r="P47" s="65">
        <f>+R47/('Table 4'!R47+100)*100</f>
        <v>95.15059036177992</v>
      </c>
      <c r="R47" s="65">
        <f>+T47/('Table 4'!T47+100)*100</f>
        <v>100.54133733194399</v>
      </c>
      <c r="T47" s="65">
        <v>100</v>
      </c>
      <c r="V47" s="65">
        <f>+T47*('Table 4'!V47+100)/100</f>
        <v>100.22631824545029</v>
      </c>
      <c r="X47" s="65">
        <f>+V47*('Table 4'!X47+100)/100</f>
        <v>100.53411988270153</v>
      </c>
      <c r="Z47" s="65"/>
    </row>
    <row r="48" spans="2:26" ht="13.5" thickBot="1">
      <c r="B48" s="41" t="s">
        <v>43</v>
      </c>
      <c r="C48" s="2"/>
      <c r="D48" s="69">
        <f>+F48/('Table 4'!F48+100)*100</f>
        <v>98.55980310807975</v>
      </c>
      <c r="F48" s="69">
        <f>+H48/('Table 4'!H48+100)*100</f>
        <v>97.04228036642368</v>
      </c>
      <c r="H48" s="69">
        <f>+J48/('Table 4'!J48+100)*100</f>
        <v>96.23328354407951</v>
      </c>
      <c r="J48" s="69">
        <f>+L48/('Table 4'!L48+100)*100</f>
        <v>95.75381281552107</v>
      </c>
      <c r="L48" s="69">
        <f>+N48/('Table 4'!N48+100)*100</f>
        <v>95.99130307997437</v>
      </c>
      <c r="N48" s="69">
        <f>+P48/('Table 4'!P48+100)*100</f>
        <v>97.61791393070382</v>
      </c>
      <c r="P48" s="69">
        <f>+R48/('Table 4'!R48+100)*100</f>
        <v>100.03646542796739</v>
      </c>
      <c r="R48" s="69">
        <f>+T48/('Table 4'!T48+100)*100</f>
        <v>104.32026084593787</v>
      </c>
      <c r="T48" s="69">
        <v>100</v>
      </c>
      <c r="V48" s="69">
        <f>+T48*('Table 4'!V48+100)/100</f>
        <v>93.22833319295881</v>
      </c>
      <c r="X48" s="69">
        <f>+V48*('Table 4'!X48+100)/100</f>
        <v>93.79164638445705</v>
      </c>
      <c r="Z48" s="69"/>
    </row>
    <row r="49" spans="2:26" ht="13.5" thickBot="1">
      <c r="B49" s="40" t="s">
        <v>44</v>
      </c>
      <c r="C49" s="38"/>
      <c r="D49" s="66">
        <f>+F49/('Table 4'!F49+100)*100</f>
        <v>48.92830882364382</v>
      </c>
      <c r="F49" s="66">
        <f>+H49/('Table 4'!H49+100)*100</f>
        <v>58.04021054135976</v>
      </c>
      <c r="H49" s="66">
        <f>+J49/('Table 4'!J49+100)*100</f>
        <v>64.47286554959005</v>
      </c>
      <c r="J49" s="66">
        <f>+L49/('Table 4'!L49+100)*100</f>
        <v>65.79301911419793</v>
      </c>
      <c r="L49" s="66">
        <f>+N49/('Table 4'!N49+100)*100</f>
        <v>74.23084051450655</v>
      </c>
      <c r="N49" s="66">
        <f>+P49/('Table 4'!P49+100)*100</f>
        <v>80.55307870550673</v>
      </c>
      <c r="P49" s="66">
        <f>+R49/('Table 4'!R49+100)*100</f>
        <v>87.10082895782585</v>
      </c>
      <c r="R49" s="66">
        <f>+T49/('Table 4'!T49+100)*100</f>
        <v>94.08051859433641</v>
      </c>
      <c r="T49" s="66">
        <v>100</v>
      </c>
      <c r="V49" s="66">
        <f>+T49*('Table 4'!V49+100)/100</f>
        <v>99.74223851529385</v>
      </c>
      <c r="X49" s="66">
        <f>+V49*('Table 4'!X49+100)/100</f>
        <v>101.97583508470288</v>
      </c>
      <c r="Z49" s="66">
        <f>+X49*('Table 4'!Z49+100)/100</f>
        <v>104.04834992775275</v>
      </c>
    </row>
    <row r="50" spans="2:26" ht="12.75">
      <c r="B50" s="2" t="s">
        <v>45</v>
      </c>
      <c r="C50" s="2"/>
      <c r="D50" s="65">
        <f>+F50/('Table 4'!F50+100)*100</f>
        <v>99.40096757753305</v>
      </c>
      <c r="F50" s="65">
        <f>+H50/('Table 4'!H50+100)*100</f>
        <v>96.54840117906079</v>
      </c>
      <c r="H50" s="65">
        <f>+J50/('Table 4'!J50+100)*100</f>
        <v>100.1169252472807</v>
      </c>
      <c r="J50" s="65">
        <f>+L50/('Table 4'!L50+100)*100</f>
        <v>100.85038257509962</v>
      </c>
      <c r="L50" s="65">
        <f>+N50/('Table 4'!N50+100)*100</f>
        <v>103.68127050703224</v>
      </c>
      <c r="N50" s="65">
        <f>+P50/('Table 4'!P50+100)*100</f>
        <v>104.3679014375424</v>
      </c>
      <c r="P50" s="65">
        <f>+R50/('Table 4'!R50+100)*100</f>
        <v>104.53489007984248</v>
      </c>
      <c r="R50" s="65">
        <f>+T50/('Table 4'!T50+100)*100</f>
        <v>105.64024390243902</v>
      </c>
      <c r="T50" s="65">
        <v>100</v>
      </c>
      <c r="V50" s="65">
        <f>+T50*('Table 4'!V50+100)/100</f>
        <v>89.16913946587536</v>
      </c>
      <c r="X50" s="65">
        <f>+V50*('Table 4'!X50+100)/100</f>
        <v>85.99483353019694</v>
      </c>
      <c r="Z50" s="65"/>
    </row>
    <row r="51" spans="2:26" ht="12.75">
      <c r="B51" s="2" t="s">
        <v>46</v>
      </c>
      <c r="C51" s="2"/>
      <c r="D51" s="65">
        <f>+F51/('Table 4'!F51+100)*100</f>
        <v>54.9717200064632</v>
      </c>
      <c r="F51" s="65">
        <f>+H51/('Table 4'!H51+100)*100</f>
        <v>60.26109512736001</v>
      </c>
      <c r="H51" s="65">
        <f>+J51/('Table 4'!J51+100)*100</f>
        <v>68.4096079904936</v>
      </c>
      <c r="J51" s="65">
        <f>+L51/('Table 4'!L51+100)*100</f>
        <v>75.33839852876042</v>
      </c>
      <c r="L51" s="65">
        <f>+N51/('Table 4'!N51+100)*100</f>
        <v>86.65919511619384</v>
      </c>
      <c r="N51" s="65">
        <f>+P51/('Table 4'!P51+100)*100</f>
        <v>88.78518004310982</v>
      </c>
      <c r="P51" s="65">
        <f>+R51/('Table 4'!R51+100)*100</f>
        <v>94.76110562293452</v>
      </c>
      <c r="R51" s="65">
        <f>+T51/('Table 4'!T51+100)*100</f>
        <v>94.09141583054628</v>
      </c>
      <c r="T51" s="65">
        <v>100</v>
      </c>
      <c r="V51" s="65">
        <f>+T51*('Table 4'!V51+100)/100</f>
        <v>104.65465465465464</v>
      </c>
      <c r="X51" s="65">
        <f>+V51*('Table 4'!X51+100)/100</f>
        <v>110.2834906619767</v>
      </c>
      <c r="Z51" s="65"/>
    </row>
    <row r="52" spans="2:26" ht="13.5" thickBot="1">
      <c r="B52" s="41" t="s">
        <v>47</v>
      </c>
      <c r="C52" s="2"/>
      <c r="D52" s="69">
        <f>+F52/('Table 4'!F52+100)*100</f>
        <v>46.97109687289734</v>
      </c>
      <c r="F52" s="69">
        <f>+H52/('Table 4'!H52+100)*100</f>
        <v>56.55967165907718</v>
      </c>
      <c r="H52" s="69">
        <f>+J52/('Table 4'!J52+100)*100</f>
        <v>62.94416183934361</v>
      </c>
      <c r="J52" s="69">
        <f>+L52/('Table 4'!L52+100)*100</f>
        <v>63.943832283713235</v>
      </c>
      <c r="L52" s="69">
        <f>+N52/('Table 4'!N52+100)*100</f>
        <v>72.38799760642392</v>
      </c>
      <c r="N52" s="69">
        <f>+P52/('Table 4'!P52+100)*100</f>
        <v>79.15635126102877</v>
      </c>
      <c r="P52" s="69">
        <f>+R52/('Table 4'!R52+100)*100</f>
        <v>85.96860974240627</v>
      </c>
      <c r="R52" s="69">
        <f>+T52/('Table 4'!T52+100)*100</f>
        <v>93.60693569512878</v>
      </c>
      <c r="T52" s="69">
        <v>100</v>
      </c>
      <c r="V52" s="69">
        <f>+T52*('Table 4'!V52+100)/100</f>
        <v>99.98138726889192</v>
      </c>
      <c r="X52" s="69">
        <f>+V52*('Table 4'!X52+100)/100</f>
        <v>102.34491078750256</v>
      </c>
      <c r="Z52" s="69"/>
    </row>
    <row r="53" spans="2:26" ht="13.5" thickBot="1">
      <c r="B53" s="42" t="s">
        <v>48</v>
      </c>
      <c r="C53" s="38"/>
      <c r="D53" s="64">
        <f>+F53/('Table 4'!F53+100)*100</f>
        <v>72.99894313868663</v>
      </c>
      <c r="F53" s="64">
        <f>+H53/('Table 4'!H53+100)*100</f>
        <v>75.40521283578745</v>
      </c>
      <c r="H53" s="64">
        <f>+J53/('Table 4'!J53+100)*100</f>
        <v>76.99815698557912</v>
      </c>
      <c r="J53" s="64">
        <f>+L53/('Table 4'!L53+100)*100</f>
        <v>80.71496796623717</v>
      </c>
      <c r="L53" s="64">
        <f>+N53/('Table 4'!N53+100)*100</f>
        <v>85.14855406496523</v>
      </c>
      <c r="N53" s="64">
        <f>+P53/('Table 4'!P53+100)*100</f>
        <v>90.31144639266503</v>
      </c>
      <c r="P53" s="64">
        <f>+R53/('Table 4'!R53+100)*100</f>
        <v>93.53406906329303</v>
      </c>
      <c r="R53" s="64">
        <f>+T53/('Table 4'!T53+100)*100</f>
        <v>97.97208614474535</v>
      </c>
      <c r="T53" s="64">
        <v>100</v>
      </c>
      <c r="V53" s="64">
        <f>+T53*('Table 4'!V53+100)/100</f>
        <v>95.14112643381878</v>
      </c>
      <c r="X53" s="64">
        <f>+V53*('Table 4'!X53+100)/100</f>
        <v>96.2454082225459</v>
      </c>
      <c r="Z53" s="64">
        <f>+X53*('Table 4'!Z53+100)/100</f>
        <v>96.15975910029567</v>
      </c>
    </row>
    <row r="54" spans="2:26" ht="12.75">
      <c r="B54" s="2" t="s">
        <v>49</v>
      </c>
      <c r="C54" s="2"/>
      <c r="D54" s="65">
        <f>+F54/('Table 4'!F54+100)*100</f>
        <v>37.09990672676412</v>
      </c>
      <c r="F54" s="65">
        <f>+H54/('Table 4'!H54+100)*100</f>
        <v>39.762418201522806</v>
      </c>
      <c r="H54" s="65">
        <f>+J54/('Table 4'!J54+100)*100</f>
        <v>41.348595128590844</v>
      </c>
      <c r="J54" s="65">
        <f>+L54/('Table 4'!L54+100)*100</f>
        <v>48.500823178309076</v>
      </c>
      <c r="L54" s="65">
        <f>+N54/('Table 4'!N54+100)*100</f>
        <v>57.4662452871762</v>
      </c>
      <c r="N54" s="65">
        <f>+P54/('Table 4'!P54+100)*100</f>
        <v>67.1527253654689</v>
      </c>
      <c r="P54" s="65">
        <f>+R54/('Table 4'!R54+100)*100</f>
        <v>75.38422725884676</v>
      </c>
      <c r="R54" s="65">
        <f>+T54/('Table 4'!T54+100)*100</f>
        <v>87.59376116204311</v>
      </c>
      <c r="T54" s="65">
        <v>100</v>
      </c>
      <c r="V54" s="65">
        <f>+T54*('Table 4'!V54+100)/100</f>
        <v>105.39344489005671</v>
      </c>
      <c r="X54" s="65">
        <f>+V54*('Table 4'!X54+100)/100</f>
        <v>117.60385295734307</v>
      </c>
      <c r="Z54" s="65"/>
    </row>
    <row r="55" spans="2:26" ht="12.75">
      <c r="B55" s="2" t="s">
        <v>50</v>
      </c>
      <c r="C55" s="2"/>
      <c r="D55" s="65">
        <f>+F55/('Table 4'!F55+100)*100</f>
        <v>64.60206548650362</v>
      </c>
      <c r="F55" s="65">
        <f>+H55/('Table 4'!H55+100)*100</f>
        <v>67.47071848324002</v>
      </c>
      <c r="H55" s="65">
        <f>+J55/('Table 4'!J55+100)*100</f>
        <v>73.6251421286707</v>
      </c>
      <c r="J55" s="65">
        <f>+L55/('Table 4'!L55+100)*100</f>
        <v>79.23576726755851</v>
      </c>
      <c r="L55" s="65">
        <f>+N55/('Table 4'!N55+100)*100</f>
        <v>84.72395893977037</v>
      </c>
      <c r="N55" s="65">
        <f>+P55/('Table 4'!P55+100)*100</f>
        <v>91.69853585653959</v>
      </c>
      <c r="P55" s="65">
        <f>+R55/('Table 4'!R55+100)*100</f>
        <v>98.45649656769498</v>
      </c>
      <c r="R55" s="65">
        <f>+T55/('Table 4'!T55+100)*100</f>
        <v>105.95794392523365</v>
      </c>
      <c r="T55" s="65">
        <v>100</v>
      </c>
      <c r="V55" s="65">
        <f>+T55*('Table 4'!V55+100)/100</f>
        <v>89.66318234610917</v>
      </c>
      <c r="X55" s="65">
        <f>+V55*('Table 4'!X55+100)/100</f>
        <v>95.90837912643518</v>
      </c>
      <c r="Z55" s="65"/>
    </row>
    <row r="56" spans="2:26" ht="12.75">
      <c r="B56" s="2" t="s">
        <v>51</v>
      </c>
      <c r="C56" s="2"/>
      <c r="D56" s="65">
        <f>+F56/('Table 4'!F56+100)*100</f>
        <v>69.84055124629766</v>
      </c>
      <c r="F56" s="65">
        <f>+H56/('Table 4'!H56+100)*100</f>
        <v>72.9484717148116</v>
      </c>
      <c r="H56" s="65">
        <f>+J56/('Table 4'!J56+100)*100</f>
        <v>74.71398409514437</v>
      </c>
      <c r="J56" s="65">
        <f>+L56/('Table 4'!L56+100)*100</f>
        <v>78.62691610259185</v>
      </c>
      <c r="L56" s="65">
        <f>+N56/('Table 4'!N56+100)*100</f>
        <v>82.87295025443615</v>
      </c>
      <c r="N56" s="65">
        <f>+P56/('Table 4'!P56+100)*100</f>
        <v>91.19617285946984</v>
      </c>
      <c r="P56" s="65">
        <f>+R56/('Table 4'!R56+100)*100</f>
        <v>95.8575761904257</v>
      </c>
      <c r="R56" s="65">
        <f>+T56/('Table 4'!T56+100)*100</f>
        <v>103.74580964873925</v>
      </c>
      <c r="T56" s="65">
        <v>100</v>
      </c>
      <c r="V56" s="65">
        <f>+T56*('Table 4'!V56+100)/100</f>
        <v>99.30149679258732</v>
      </c>
      <c r="X56" s="65">
        <f>+V56*('Table 4'!X56+100)/100</f>
        <v>99.71501537486547</v>
      </c>
      <c r="Z56" s="65"/>
    </row>
    <row r="57" spans="2:26" ht="12.75">
      <c r="B57" s="2" t="s">
        <v>52</v>
      </c>
      <c r="C57" s="2"/>
      <c r="D57" s="65">
        <f>+F57/('Table 4'!F57+100)*100</f>
        <v>89.74142606164324</v>
      </c>
      <c r="F57" s="65">
        <f>+H57/('Table 4'!H57+100)*100</f>
        <v>92.17494186757956</v>
      </c>
      <c r="H57" s="65">
        <f>+J57/('Table 4'!J57+100)*100</f>
        <v>93.3619264513106</v>
      </c>
      <c r="J57" s="65">
        <f>+L57/('Table 4'!L57+100)*100</f>
        <v>94.54535125614947</v>
      </c>
      <c r="L57" s="65">
        <f>+N57/('Table 4'!N57+100)*100</f>
        <v>96.98108576772722</v>
      </c>
      <c r="N57" s="65">
        <f>+P57/('Table 4'!P57+100)*100</f>
        <v>97.62025744300512</v>
      </c>
      <c r="P57" s="65">
        <f>+R57/('Table 4'!R57+100)*100</f>
        <v>98.48522351981526</v>
      </c>
      <c r="R57" s="65">
        <f>+T57/('Table 4'!T57+100)*100</f>
        <v>99.85539000876423</v>
      </c>
      <c r="T57" s="65">
        <v>100</v>
      </c>
      <c r="V57" s="65">
        <f>+T57*('Table 4'!V57+100)/100</f>
        <v>91.98538160802313</v>
      </c>
      <c r="X57" s="65">
        <f>+V57*('Table 4'!X57+100)/100</f>
        <v>90.73619741334628</v>
      </c>
      <c r="Z57" s="65"/>
    </row>
    <row r="58" spans="2:26" ht="12.75">
      <c r="B58" s="2" t="s">
        <v>53</v>
      </c>
      <c r="C58" s="2"/>
      <c r="D58" s="65">
        <f>+F58/('Table 4'!F58+100)*100</f>
        <v>93.96579198614249</v>
      </c>
      <c r="F58" s="65">
        <f>+H58/('Table 4'!H58+100)*100</f>
        <v>93.76830942751666</v>
      </c>
      <c r="H58" s="65">
        <f>+J58/('Table 4'!J58+100)*100</f>
        <v>94.32979631031615</v>
      </c>
      <c r="J58" s="65">
        <f>+L58/('Table 4'!L58+100)*100</f>
        <v>94.65636648968369</v>
      </c>
      <c r="L58" s="65">
        <f>+N58/('Table 4'!N58+100)*100</f>
        <v>96.12085527416889</v>
      </c>
      <c r="N58" s="65">
        <f>+P58/('Table 4'!P58+100)*100</f>
        <v>98.81369974766176</v>
      </c>
      <c r="P58" s="65">
        <f>+R58/('Table 4'!R58+100)*100</f>
        <v>100.81567068297876</v>
      </c>
      <c r="R58" s="65">
        <f>+T58/('Table 4'!T58+100)*100</f>
        <v>100.33069734004314</v>
      </c>
      <c r="T58" s="65">
        <v>100</v>
      </c>
      <c r="V58" s="65">
        <f>+T58*('Table 4'!V58+100)/100</f>
        <v>94.41788526434196</v>
      </c>
      <c r="X58" s="65">
        <f>+V58*('Table 4'!X58+100)/100</f>
        <v>90.6323918981365</v>
      </c>
      <c r="Z58" s="65"/>
    </row>
    <row r="59" spans="2:26" ht="13.5" thickBot="1">
      <c r="B59" s="41" t="s">
        <v>54</v>
      </c>
      <c r="C59" s="2"/>
      <c r="D59" s="69">
        <f>+F59/('Table 4'!F59+100)*100</f>
        <v>65.88574113540044</v>
      </c>
      <c r="F59" s="69">
        <f>+H59/('Table 4'!H59+100)*100</f>
        <v>68.18042582189099</v>
      </c>
      <c r="H59" s="69">
        <f>+J59/('Table 4'!J59+100)*100</f>
        <v>70.49858964368113</v>
      </c>
      <c r="J59" s="69">
        <f>+L59/('Table 4'!L59+100)*100</f>
        <v>75.86334718413377</v>
      </c>
      <c r="L59" s="69">
        <f>+N59/('Table 4'!N59+100)*100</f>
        <v>79.76249817773015</v>
      </c>
      <c r="N59" s="69">
        <f>+P59/('Table 4'!P59+100)*100</f>
        <v>88.95891816491024</v>
      </c>
      <c r="P59" s="69">
        <f>+R59/('Table 4'!R59+100)*100</f>
        <v>91.20433612199392</v>
      </c>
      <c r="R59" s="69">
        <f>+T59/('Table 4'!T59+100)*100</f>
        <v>95.69722086786932</v>
      </c>
      <c r="T59" s="69">
        <v>100</v>
      </c>
      <c r="V59" s="69">
        <f>+T59*('Table 4'!V59+100)/100</f>
        <v>92.89885540761505</v>
      </c>
      <c r="X59" s="69">
        <f>+V59*('Table 4'!X59+100)/100</f>
        <v>96.47143926519078</v>
      </c>
      <c r="Z59" s="69"/>
    </row>
    <row r="60" spans="2:26" ht="13.5" thickBot="1">
      <c r="B60" s="42" t="s">
        <v>55</v>
      </c>
      <c r="C60" s="38"/>
      <c r="D60" s="64">
        <f>+F60/('Table 4'!F60+100)*100</f>
        <v>100.35145146233575</v>
      </c>
      <c r="F60" s="64">
        <f>+H60/('Table 4'!H60+100)*100</f>
        <v>101.37082286545203</v>
      </c>
      <c r="H60" s="64">
        <f>+J60/('Table 4'!J60+100)*100</f>
        <v>102.7400680553461</v>
      </c>
      <c r="J60" s="64">
        <f>+L60/('Table 4'!L60+100)*100</f>
        <v>101.73838229287402</v>
      </c>
      <c r="L60" s="64">
        <f>+N60/('Table 4'!N60+100)*100</f>
        <v>101.90987556264707</v>
      </c>
      <c r="N60" s="64">
        <f>+P60/('Table 4'!P60+100)*100</f>
        <v>104.79917944656174</v>
      </c>
      <c r="P60" s="64">
        <f>+R60/('Table 4'!R60+100)*100</f>
        <v>104.95782586429338</v>
      </c>
      <c r="R60" s="64">
        <f>+T60/('Table 4'!T60+100)*100</f>
        <v>104.33398628795298</v>
      </c>
      <c r="T60" s="64">
        <v>100</v>
      </c>
      <c r="V60" s="64">
        <f>+T60*('Table 4'!V60+100)/100</f>
        <v>100.01175778953557</v>
      </c>
      <c r="X60" s="64">
        <f>+V60*('Table 4'!X60+100)/100</f>
        <v>101.07328409339618</v>
      </c>
      <c r="Z60" s="64">
        <f>+X60*('Table 4'!Z60+100)/100</f>
        <v>99.84950189743871</v>
      </c>
    </row>
    <row r="61" spans="2:26" s="18" customFormat="1" ht="12.75">
      <c r="B61" s="2" t="s">
        <v>56</v>
      </c>
      <c r="C61" s="2"/>
      <c r="D61" s="65">
        <f>+F61/('Table 4'!F61+100)*100</f>
        <v>84.88726620571099</v>
      </c>
      <c r="E61"/>
      <c r="F61" s="65">
        <f>+H61/('Table 4'!H61+100)*100</f>
        <v>85.5541695316818</v>
      </c>
      <c r="G61"/>
      <c r="H61" s="65">
        <f>+J61/('Table 4'!J61+100)*100</f>
        <v>87.12481843237143</v>
      </c>
      <c r="I61"/>
      <c r="J61" s="65">
        <f>+L61/('Table 4'!L61+100)*100</f>
        <v>88.75670889208284</v>
      </c>
      <c r="K61"/>
      <c r="L61" s="65">
        <f>+N61/('Table 4'!N61+100)*100</f>
        <v>90.64697761969738</v>
      </c>
      <c r="M61"/>
      <c r="N61" s="65">
        <f>+P61/('Table 4'!P61+100)*100</f>
        <v>92.38066298400852</v>
      </c>
      <c r="O61"/>
      <c r="P61" s="65">
        <f>+R61/('Table 4'!R61+100)*100</f>
        <v>94.34956031955859</v>
      </c>
      <c r="Q61"/>
      <c r="R61" s="65">
        <f>+T61/('Table 4'!T61+100)*100</f>
        <v>96.7883211678832</v>
      </c>
      <c r="S61"/>
      <c r="T61" s="65">
        <v>100</v>
      </c>
      <c r="U61"/>
      <c r="V61" s="65">
        <f>+T61*('Table 4'!V61+100)/100</f>
        <v>101.18549511854951</v>
      </c>
      <c r="W61"/>
      <c r="X61" s="65">
        <f>+V61*('Table 4'!X61+100)/100</f>
        <v>102.52127723232574</v>
      </c>
      <c r="Y61"/>
      <c r="Z61" s="65"/>
    </row>
    <row r="62" spans="2:26" s="19" customFormat="1" ht="12.75">
      <c r="B62" s="2" t="s">
        <v>57</v>
      </c>
      <c r="C62" s="2"/>
      <c r="D62" s="65">
        <f>+F62/('Table 4'!F62+100)*100</f>
        <v>107.32367730840551</v>
      </c>
      <c r="E62"/>
      <c r="F62" s="65">
        <f>+H62/('Table 4'!H62+100)*100</f>
        <v>105.82474326778532</v>
      </c>
      <c r="G62"/>
      <c r="H62" s="65">
        <f>+J62/('Table 4'!J62+100)*100</f>
        <v>103.55504368027249</v>
      </c>
      <c r="I62"/>
      <c r="J62" s="65">
        <f>+L62/('Table 4'!L62+100)*100</f>
        <v>102.04228739809056</v>
      </c>
      <c r="K62"/>
      <c r="L62" s="65">
        <f>+N62/('Table 4'!N62+100)*100</f>
        <v>100.86033040120148</v>
      </c>
      <c r="M62"/>
      <c r="N62" s="65">
        <f>+P62/('Table 4'!P62+100)*100</f>
        <v>100.22598870056498</v>
      </c>
      <c r="O62"/>
      <c r="P62" s="65">
        <f>+R62/('Table 4'!R62+100)*100</f>
        <v>100.22598870056498</v>
      </c>
      <c r="Q62"/>
      <c r="R62" s="65">
        <f>+T62/('Table 4'!T62+100)*100</f>
        <v>100.22598870056498</v>
      </c>
      <c r="S62"/>
      <c r="T62" s="65">
        <v>100</v>
      </c>
      <c r="U62"/>
      <c r="V62" s="65">
        <f>+T62*('Table 4'!V62+100)/100</f>
        <v>98.79253567508232</v>
      </c>
      <c r="W62"/>
      <c r="X62" s="65">
        <f>+V62*('Table 4'!X62+100)/100</f>
        <v>99.00871190194246</v>
      </c>
      <c r="Y62"/>
      <c r="Z62" s="65"/>
    </row>
    <row r="63" spans="2:26" s="18" customFormat="1" ht="12.75">
      <c r="B63" s="2" t="s">
        <v>58</v>
      </c>
      <c r="C63" s="2"/>
      <c r="D63" s="68" t="s">
        <v>1</v>
      </c>
      <c r="E63"/>
      <c r="F63" s="68" t="s">
        <v>1</v>
      </c>
      <c r="G63"/>
      <c r="H63" s="68" t="s">
        <v>1</v>
      </c>
      <c r="I63"/>
      <c r="J63" s="68" t="s">
        <v>1</v>
      </c>
      <c r="K63"/>
      <c r="L63" s="68" t="s">
        <v>1</v>
      </c>
      <c r="M63"/>
      <c r="N63" s="68" t="s">
        <v>1</v>
      </c>
      <c r="O63"/>
      <c r="P63" s="68" t="s">
        <v>1</v>
      </c>
      <c r="Q63"/>
      <c r="R63" s="68" t="s">
        <v>1</v>
      </c>
      <c r="S63"/>
      <c r="T63" s="68" t="s">
        <v>1</v>
      </c>
      <c r="U63"/>
      <c r="V63" s="68" t="s">
        <v>1</v>
      </c>
      <c r="W63"/>
      <c r="X63" s="68" t="s">
        <v>1</v>
      </c>
      <c r="Y63"/>
      <c r="Z63" s="68"/>
    </row>
    <row r="64" spans="2:26" s="20" customFormat="1" ht="12.75">
      <c r="B64" s="2" t="s">
        <v>59</v>
      </c>
      <c r="C64" s="2"/>
      <c r="D64" s="65">
        <f>+F64/('Table 4'!F64+100)*100</f>
        <v>109.02550678366967</v>
      </c>
      <c r="E64"/>
      <c r="F64" s="65">
        <f>+H64/('Table 4'!H64+100)*100</f>
        <v>108.91351345364022</v>
      </c>
      <c r="G64"/>
      <c r="H64" s="65">
        <f>+J64/('Table 4'!J64+100)*100</f>
        <v>105.94804650316982</v>
      </c>
      <c r="I64"/>
      <c r="J64" s="65">
        <f>+L64/('Table 4'!L64+100)*100</f>
        <v>104.61407594187084</v>
      </c>
      <c r="K64"/>
      <c r="L64" s="65">
        <f>+N64/('Table 4'!N64+100)*100</f>
        <v>102.18005835364676</v>
      </c>
      <c r="M64"/>
      <c r="N64" s="65">
        <f>+P64/('Table 4'!P64+100)*100</f>
        <v>99.62787705961836</v>
      </c>
      <c r="O64"/>
      <c r="P64" s="65">
        <f>+R64/('Table 4'!R64+100)*100</f>
        <v>99.09534497733976</v>
      </c>
      <c r="Q64"/>
      <c r="R64" s="65">
        <f>+T64/('Table 4'!T64+100)*100</f>
        <v>98.714859437751</v>
      </c>
      <c r="S64"/>
      <c r="T64" s="65">
        <v>100</v>
      </c>
      <c r="U64"/>
      <c r="V64" s="65">
        <f>+T64*('Table 4'!V64+100)/100</f>
        <v>100.49656226126815</v>
      </c>
      <c r="W64"/>
      <c r="X64" s="65">
        <f>+V64*('Table 4'!X64+100)/100</f>
        <v>104.01119613270048</v>
      </c>
      <c r="Y64"/>
      <c r="Z64" s="65"/>
    </row>
    <row r="65" spans="2:26" s="20" customFormat="1" ht="13.5" thickBot="1">
      <c r="B65" s="2" t="s">
        <v>60</v>
      </c>
      <c r="C65" s="2"/>
      <c r="D65" s="65">
        <f>+F65/('Table 4'!F65+100)*100</f>
        <v>99.05318727600563</v>
      </c>
      <c r="E65"/>
      <c r="F65" s="65">
        <f>+H65/('Table 4'!H65+100)*100</f>
        <v>101.59684918490608</v>
      </c>
      <c r="G65"/>
      <c r="H65" s="65">
        <f>+J65/('Table 4'!J65+100)*100</f>
        <v>106.70728226469946</v>
      </c>
      <c r="I65"/>
      <c r="J65" s="65">
        <f>+L65/('Table 4'!L65+100)*100</f>
        <v>105.05130116262846</v>
      </c>
      <c r="K65"/>
      <c r="L65" s="65">
        <f>+N65/('Table 4'!N65+100)*100</f>
        <v>106.68026121230214</v>
      </c>
      <c r="M65"/>
      <c r="N65" s="65">
        <f>+P65/('Table 4'!P65+100)*100</f>
        <v>114.70060693750239</v>
      </c>
      <c r="O65"/>
      <c r="P65" s="65">
        <f>+R65/('Table 4'!R65+100)*100</f>
        <v>114.66949746993052</v>
      </c>
      <c r="Q65"/>
      <c r="R65" s="65">
        <f>+T65/('Table 4'!T65+100)*100</f>
        <v>112.50365176745545</v>
      </c>
      <c r="S65"/>
      <c r="T65" s="65">
        <v>100</v>
      </c>
      <c r="U65"/>
      <c r="V65" s="65">
        <f>+T65*('Table 4'!V65+100)/100</f>
        <v>99.49181253529079</v>
      </c>
      <c r="W65"/>
      <c r="X65" s="65">
        <f>+V65*('Table 4'!X65+100)/100</f>
        <v>98.79858641673385</v>
      </c>
      <c r="Y65"/>
      <c r="Z65" s="65"/>
    </row>
    <row r="66" spans="2:26" s="20" customFormat="1" ht="13.5" thickBot="1">
      <c r="B66" s="40" t="s">
        <v>61</v>
      </c>
      <c r="C66" s="38"/>
      <c r="D66" s="66">
        <f>+F66/('Table 4'!F66+100)*100</f>
        <v>91.45239697769524</v>
      </c>
      <c r="E66"/>
      <c r="F66" s="66">
        <f>+H66/('Table 4'!H66+100)*100</f>
        <v>91.42317652411546</v>
      </c>
      <c r="G66"/>
      <c r="H66" s="66">
        <f>+J66/('Table 4'!J66+100)*100</f>
        <v>92.56646318087336</v>
      </c>
      <c r="I66"/>
      <c r="J66" s="66">
        <f>+L66/('Table 4'!L66+100)*100</f>
        <v>95.75521674194466</v>
      </c>
      <c r="K66"/>
      <c r="L66" s="66">
        <f>+N66/('Table 4'!N66+100)*100</f>
        <v>99.23455051549368</v>
      </c>
      <c r="M66"/>
      <c r="N66" s="66">
        <f>+P66/('Table 4'!P66+100)*100</f>
        <v>101.36477907798822</v>
      </c>
      <c r="O66"/>
      <c r="P66" s="66">
        <f>+R66/('Table 4'!R66+100)*100</f>
        <v>103.50269701715614</v>
      </c>
      <c r="Q66"/>
      <c r="R66" s="66">
        <f>+T66/('Table 4'!T66+100)*100</f>
        <v>104.02218882766554</v>
      </c>
      <c r="S66"/>
      <c r="T66" s="66">
        <v>100</v>
      </c>
      <c r="U66"/>
      <c r="V66" s="66">
        <f>+T66*('Table 4'!V66+100)/100</f>
        <v>92.00567350738</v>
      </c>
      <c r="W66"/>
      <c r="X66" s="66">
        <f>+V66*('Table 4'!X66+100)/100</f>
        <v>92.57579786494613</v>
      </c>
      <c r="Y66"/>
      <c r="Z66" s="66">
        <f>+X66*('Table 4'!Z66+100)/100</f>
        <v>94.8916477061485</v>
      </c>
    </row>
    <row r="67" spans="2:26" s="19" customFormat="1" ht="12.75">
      <c r="B67" s="2" t="s">
        <v>62</v>
      </c>
      <c r="C67" s="2"/>
      <c r="D67" s="65">
        <f>+F67/('Table 4'!F67+100)*100</f>
        <v>90.2437439239381</v>
      </c>
      <c r="E67"/>
      <c r="F67" s="65">
        <f>+H67/('Table 4'!H67+100)*100</f>
        <v>90.39896890826239</v>
      </c>
      <c r="G67"/>
      <c r="H67" s="65">
        <f>+J67/('Table 4'!J67+100)*100</f>
        <v>91.949694060311</v>
      </c>
      <c r="I67"/>
      <c r="J67" s="65">
        <f>+L67/('Table 4'!L67+100)*100</f>
        <v>95.42690476060307</v>
      </c>
      <c r="K67"/>
      <c r="L67" s="65">
        <f>+N67/('Table 4'!N67+100)*100</f>
        <v>99.25989193885415</v>
      </c>
      <c r="M67"/>
      <c r="N67" s="65">
        <f>+P67/('Table 4'!P67+100)*100</f>
        <v>101.52806965411547</v>
      </c>
      <c r="O67"/>
      <c r="P67" s="65">
        <f>+R67/('Table 4'!R67+100)*100</f>
        <v>103.5385835818711</v>
      </c>
      <c r="Q67"/>
      <c r="R67" s="65">
        <f>+T67/('Table 4'!T67+100)*100</f>
        <v>104.07503576916963</v>
      </c>
      <c r="S67"/>
      <c r="T67" s="65">
        <v>100</v>
      </c>
      <c r="U67"/>
      <c r="V67" s="65">
        <f>+T67*('Table 4'!V67+100)/100</f>
        <v>92.22444930353093</v>
      </c>
      <c r="W67"/>
      <c r="X67" s="65">
        <f>+V67*('Table 4'!X67+100)/100</f>
        <v>92.56979232500457</v>
      </c>
      <c r="Y67"/>
      <c r="Z67" s="65"/>
    </row>
    <row r="68" spans="2:26" ht="13.5" thickBot="1">
      <c r="B68" s="2" t="s">
        <v>63</v>
      </c>
      <c r="C68" s="2"/>
      <c r="D68" s="65">
        <f>+F68/('Table 4'!F68+100)*100</f>
        <v>99.62639908849873</v>
      </c>
      <c r="F68" s="65">
        <f>+H68/('Table 4'!H68+100)*100</f>
        <v>98.30171545532855</v>
      </c>
      <c r="H68" s="65">
        <f>+J68/('Table 4'!J68+100)*100</f>
        <v>96.71545582119991</v>
      </c>
      <c r="J68" s="65">
        <f>+L68/('Table 4'!L68+100)*100</f>
        <v>97.96783542421016</v>
      </c>
      <c r="L68" s="65">
        <f>+N68/('Table 4'!N68+100)*100</f>
        <v>99.03894356975607</v>
      </c>
      <c r="N68" s="65">
        <f>+P68/('Table 4'!P68+100)*100</f>
        <v>100.21817633739865</v>
      </c>
      <c r="P68" s="65">
        <f>+R68/('Table 4'!R68+100)*100</f>
        <v>103.25214087926258</v>
      </c>
      <c r="R68" s="65">
        <f>+T68/('Table 4'!T68+100)*100</f>
        <v>103.65137205324608</v>
      </c>
      <c r="T68" s="65">
        <v>100</v>
      </c>
      <c r="V68" s="65">
        <f>+T68*('Table 4'!V68+100)/100</f>
        <v>90.46430354468298</v>
      </c>
      <c r="X68" s="65">
        <f>+V68*('Table 4'!X68+100)/100</f>
        <v>92.68120958526858</v>
      </c>
      <c r="Z68" s="65"/>
    </row>
    <row r="69" spans="2:26" ht="13.5" thickBot="1">
      <c r="B69" s="40" t="s">
        <v>64</v>
      </c>
      <c r="C69" s="38"/>
      <c r="D69" s="66">
        <f>+F69/('Table 4'!F69+100)*100</f>
        <v>66.95460920833276</v>
      </c>
      <c r="F69" s="66">
        <f>+H69/('Table 4'!H69+100)*100</f>
        <v>72.26787622144171</v>
      </c>
      <c r="H69" s="66">
        <f>+J69/('Table 4'!J69+100)*100</f>
        <v>77.78312787152589</v>
      </c>
      <c r="J69" s="66">
        <f>+L69/('Table 4'!L69+100)*100</f>
        <v>78.96754953556471</v>
      </c>
      <c r="L69" s="66">
        <f>+N69/('Table 4'!N69+100)*100</f>
        <v>83.88489937925556</v>
      </c>
      <c r="N69" s="66">
        <f>+P69/('Table 4'!P69+100)*100</f>
        <v>88.33359409610311</v>
      </c>
      <c r="P69" s="66">
        <f>+R69/('Table 4'!R69+100)*100</f>
        <v>94.78237481081204</v>
      </c>
      <c r="R69" s="66">
        <f>+T69/('Table 4'!T69+100)*100</f>
        <v>99.94052830687393</v>
      </c>
      <c r="T69" s="66">
        <v>100</v>
      </c>
      <c r="V69" s="66">
        <f>+T69*('Table 4'!V69+100)/100</f>
        <v>94.36100088544912</v>
      </c>
      <c r="X69" s="66">
        <f>+V69*('Table 4'!X69+100)/100</f>
        <v>91.27969845929493</v>
      </c>
      <c r="Z69" s="66">
        <f>+X69*('Table 4'!Z69+100)/100</f>
        <v>90.37547352705958</v>
      </c>
    </row>
    <row r="70" spans="2:26" ht="12.75">
      <c r="B70" s="2" t="s">
        <v>65</v>
      </c>
      <c r="C70" s="2"/>
      <c r="D70" s="65">
        <f>+F70/('Table 4'!F70+100)*100</f>
        <v>70.52023573122757</v>
      </c>
      <c r="F70" s="65">
        <f>+H70/('Table 4'!H70+100)*100</f>
        <v>75.21785650951712</v>
      </c>
      <c r="H70" s="65">
        <f>+J70/('Table 4'!J70+100)*100</f>
        <v>78.79855199714174</v>
      </c>
      <c r="J70" s="65">
        <f>+L70/('Table 4'!L70+100)*100</f>
        <v>78.9711583491355</v>
      </c>
      <c r="L70" s="65">
        <f>+N70/('Table 4'!N70+100)*100</f>
        <v>84.98204821242206</v>
      </c>
      <c r="N70" s="65">
        <f>+P70/('Table 4'!P70+100)*100</f>
        <v>90.00142671700159</v>
      </c>
      <c r="P70" s="65">
        <f>+R70/('Table 4'!R70+100)*100</f>
        <v>96.15778627719173</v>
      </c>
      <c r="R70" s="65">
        <f>+T70/('Table 4'!T70+100)*100</f>
        <v>100.25984149668703</v>
      </c>
      <c r="T70" s="65">
        <v>100</v>
      </c>
      <c r="V70" s="65">
        <f>+T70*('Table 4'!V70+100)/100</f>
        <v>94.47492904446545</v>
      </c>
      <c r="X70" s="65">
        <f>+V70*('Table 4'!X70+100)/100</f>
        <v>95.15006252800957</v>
      </c>
      <c r="Z70" s="65"/>
    </row>
    <row r="71" spans="2:26" ht="12.75">
      <c r="B71" s="2" t="s">
        <v>66</v>
      </c>
      <c r="C71" s="2"/>
      <c r="D71" s="68" t="s">
        <v>0</v>
      </c>
      <c r="F71" s="68" t="s">
        <v>0</v>
      </c>
      <c r="H71" s="68" t="s">
        <v>0</v>
      </c>
      <c r="J71" s="68" t="s">
        <v>0</v>
      </c>
      <c r="L71" s="68" t="s">
        <v>0</v>
      </c>
      <c r="N71" s="68" t="s">
        <v>0</v>
      </c>
      <c r="P71" s="68" t="s">
        <v>0</v>
      </c>
      <c r="R71" s="68" t="s">
        <v>0</v>
      </c>
      <c r="T71" s="68" t="s">
        <v>0</v>
      </c>
      <c r="V71" s="68" t="s">
        <v>0</v>
      </c>
      <c r="X71" s="68" t="s">
        <v>0</v>
      </c>
      <c r="Z71" s="68"/>
    </row>
    <row r="72" spans="2:26" ht="12.75">
      <c r="B72" s="2" t="s">
        <v>67</v>
      </c>
      <c r="C72" s="2"/>
      <c r="D72" s="65">
        <f>+F72/('Table 4'!F72+100)*100</f>
        <v>94.38254461120205</v>
      </c>
      <c r="F72" s="65">
        <f>+H72/('Table 4'!H72+100)*100</f>
        <v>96.52815657859698</v>
      </c>
      <c r="H72" s="65">
        <f>+J72/('Table 4'!J72+100)*100</f>
        <v>95.03141184208415</v>
      </c>
      <c r="J72" s="65">
        <f>+L72/('Table 4'!L72+100)*100</f>
        <v>99.60313055585476</v>
      </c>
      <c r="L72" s="65">
        <f>+N72/('Table 4'!N72+100)*100</f>
        <v>108.91034563406919</v>
      </c>
      <c r="N72" s="65">
        <f>+P72/('Table 4'!P72+100)*100</f>
        <v>109.0888506054014</v>
      </c>
      <c r="P72" s="65">
        <f>+R72/('Table 4'!R72+100)*100</f>
        <v>110.76479663425533</v>
      </c>
      <c r="R72" s="65">
        <f>+T72/('Table 4'!T72+100)*100</f>
        <v>109.16836451194666</v>
      </c>
      <c r="T72" s="65">
        <v>100</v>
      </c>
      <c r="V72" s="65">
        <f>+T72*('Table 4'!V72+100)/100</f>
        <v>84.78148212126445</v>
      </c>
      <c r="X72" s="65">
        <f>+V72*('Table 4'!X72+100)/100</f>
        <v>78.62435421283175</v>
      </c>
      <c r="Z72" s="65"/>
    </row>
    <row r="73" spans="2:26" ht="12.75">
      <c r="B73" s="2" t="s">
        <v>68</v>
      </c>
      <c r="C73" s="2"/>
      <c r="D73" s="65">
        <f>+F73/('Table 4'!F73+100)*100</f>
        <v>62.97534147235395</v>
      </c>
      <c r="F73" s="65">
        <f>+H73/('Table 4'!H73+100)*100</f>
        <v>66.36806125408673</v>
      </c>
      <c r="H73" s="65">
        <f>+J73/('Table 4'!J73+100)*100</f>
        <v>72.02831764970237</v>
      </c>
      <c r="J73" s="65">
        <f>+L73/('Table 4'!L73+100)*100</f>
        <v>76.48946447706292</v>
      </c>
      <c r="L73" s="65">
        <f>+N73/('Table 4'!N73+100)*100</f>
        <v>80.90285878904339</v>
      </c>
      <c r="N73" s="65">
        <f>+P73/('Table 4'!P73+100)*100</f>
        <v>86.16114423326694</v>
      </c>
      <c r="P73" s="65">
        <f>+R73/('Table 4'!R73+100)*100</f>
        <v>93.73883444270736</v>
      </c>
      <c r="R73" s="65">
        <f>+T73/('Table 4'!T73+100)*100</f>
        <v>96.81660899653978</v>
      </c>
      <c r="T73" s="65">
        <v>100</v>
      </c>
      <c r="V73" s="65">
        <f>+T73*('Table 4'!V73+100)/100</f>
        <v>100.63975292300904</v>
      </c>
      <c r="X73" s="65">
        <f>+V73*('Table 4'!X73+100)/100</f>
        <v>103.29711860010582</v>
      </c>
      <c r="Z73" s="65"/>
    </row>
    <row r="74" spans="2:26" ht="12.75">
      <c r="B74" s="2" t="s">
        <v>69</v>
      </c>
      <c r="C74" s="2"/>
      <c r="D74" s="65">
        <f>+F74/('Table 4'!F74+100)*100</f>
        <v>51.934806431032875</v>
      </c>
      <c r="F74" s="65">
        <f>+H74/('Table 4'!H74+100)*100</f>
        <v>64.6565240401967</v>
      </c>
      <c r="H74" s="65">
        <f>+J74/('Table 4'!J74+100)*100</f>
        <v>71.9550548484913</v>
      </c>
      <c r="J74" s="65">
        <f>+L74/('Table 4'!L74+100)*100</f>
        <v>70.97022122068455</v>
      </c>
      <c r="L74" s="65">
        <f>+N74/('Table 4'!N74+100)*100</f>
        <v>77.42115169888382</v>
      </c>
      <c r="N74" s="65">
        <f>+P74/('Table 4'!P74+100)*100</f>
        <v>80.02039997816993</v>
      </c>
      <c r="P74" s="65">
        <f>+R74/('Table 4'!R74+100)*100</f>
        <v>83.57645275177961</v>
      </c>
      <c r="R74" s="65">
        <f>+T74/('Table 4'!T74+100)*100</f>
        <v>98.56257531416767</v>
      </c>
      <c r="T74" s="65">
        <v>100</v>
      </c>
      <c r="V74" s="65">
        <f>+T74*('Table 4'!V74+100)/100</f>
        <v>93.95777925531915</v>
      </c>
      <c r="X74" s="65">
        <f>+V74*('Table 4'!X74+100)/100</f>
        <v>89.20628367575814</v>
      </c>
      <c r="Z74" s="65"/>
    </row>
    <row r="75" spans="2:26" ht="12.75">
      <c r="B75" s="2" t="s">
        <v>70</v>
      </c>
      <c r="C75" s="2"/>
      <c r="D75" s="65">
        <f>+F75/('Table 4'!F75+100)*100</f>
        <v>67.01664828686572</v>
      </c>
      <c r="F75" s="65">
        <f>+H75/('Table 4'!H75+100)*100</f>
        <v>70.6441450029911</v>
      </c>
      <c r="H75" s="65">
        <f>+J75/('Table 4'!J75+100)*100</f>
        <v>78.91874843907112</v>
      </c>
      <c r="J75" s="65">
        <f>+L75/('Table 4'!L75+100)*100</f>
        <v>79.07960728470198</v>
      </c>
      <c r="L75" s="65">
        <f>+N75/('Table 4'!N75+100)*100</f>
        <v>78.24397225927086</v>
      </c>
      <c r="N75" s="65">
        <f>+P75/('Table 4'!P75+100)*100</f>
        <v>84.35261255541646</v>
      </c>
      <c r="P75" s="65">
        <f>+R75/('Table 4'!R75+100)*100</f>
        <v>92.4056936893478</v>
      </c>
      <c r="R75" s="65">
        <f>+T75/('Table 4'!T75+100)*100</f>
        <v>97.86146463592739</v>
      </c>
      <c r="T75" s="65">
        <v>100</v>
      </c>
      <c r="V75" s="65">
        <f>+T75*('Table 4'!V75+100)/100</f>
        <v>95.73184233835252</v>
      </c>
      <c r="X75" s="65">
        <f>+V75*('Table 4'!X75+100)/100</f>
        <v>88.92690614711337</v>
      </c>
      <c r="Z75" s="65"/>
    </row>
    <row r="76" spans="2:26" ht="13.5" thickBot="1">
      <c r="B76" s="2" t="s">
        <v>71</v>
      </c>
      <c r="C76" s="2"/>
      <c r="D76" s="65">
        <f>+F76/('Table 4'!F76+100)*100</f>
        <v>66.78451884226209</v>
      </c>
      <c r="F76" s="65">
        <f>+H76/('Table 4'!H76+100)*100</f>
        <v>70.25384449640558</v>
      </c>
      <c r="H76" s="65">
        <f>+J76/('Table 4'!J76+100)*100</f>
        <v>73.16316826921316</v>
      </c>
      <c r="J76" s="65">
        <f>+L76/('Table 4'!L76+100)*100</f>
        <v>80.15107802965437</v>
      </c>
      <c r="L76" s="65">
        <f>+N76/('Table 4'!N76+100)*100</f>
        <v>94.0298446866766</v>
      </c>
      <c r="N76" s="65">
        <f>+P76/('Table 4'!P76+100)*100</f>
        <v>98.29545241539792</v>
      </c>
      <c r="P76" s="65">
        <f>+R76/('Table 4'!R76+100)*100</f>
        <v>110.63921528809936</v>
      </c>
      <c r="R76" s="65">
        <f>+T76/('Table 4'!T76+100)*100</f>
        <v>103.12026002166847</v>
      </c>
      <c r="T76" s="65">
        <v>100</v>
      </c>
      <c r="V76" s="65">
        <f>+T76*('Table 4'!V76+100)/100</f>
        <v>95.48058561425843</v>
      </c>
      <c r="X76" s="65">
        <f>+V76*('Table 4'!X76+100)/100</f>
        <v>90.99379481025068</v>
      </c>
      <c r="Z76" s="65"/>
    </row>
    <row r="77" spans="2:26" ht="12.75">
      <c r="B77" s="43" t="s">
        <v>72</v>
      </c>
      <c r="C77" s="2"/>
      <c r="D77" s="70">
        <f>+F77/('Table 4'!F77+100)*100</f>
        <v>107.60980765769568</v>
      </c>
      <c r="F77" s="70">
        <f>+H77/('Table 4'!H77+100)*100</f>
        <v>108.06012666463269</v>
      </c>
      <c r="H77" s="70">
        <f>+J77/('Table 4'!J77+100)*100</f>
        <v>100.99422356001261</v>
      </c>
      <c r="J77" s="70">
        <f>+L77/('Table 4'!L77+100)*100</f>
        <v>101.11053168695312</v>
      </c>
      <c r="L77" s="70">
        <f>+N77/('Table 4'!N77+100)*100</f>
        <v>101.23124695261878</v>
      </c>
      <c r="N77" s="70">
        <f>+P77/('Table 4'!P77+100)*100</f>
        <v>103.532776384527</v>
      </c>
      <c r="P77" s="70">
        <f>+R77/('Table 4'!R77+100)*100</f>
        <v>105.20563864869624</v>
      </c>
      <c r="R77" s="70">
        <f>+T77/('Table 4'!T77+100)*100</f>
        <v>104.49421499888511</v>
      </c>
      <c r="T77" s="70">
        <v>100</v>
      </c>
      <c r="V77" s="70">
        <f>+T77*('Table 4'!V77+100)/100</f>
        <v>90.3874529963349</v>
      </c>
      <c r="X77" s="70">
        <f>+V77*('Table 4'!X77+100)/100</f>
        <v>92.7279331696504</v>
      </c>
      <c r="Z77" s="70">
        <f>+X77*('Table 4'!Z77+100)/100</f>
        <v>98.67379656437747</v>
      </c>
    </row>
    <row r="78" spans="2:26" ht="13.5" thickBot="1">
      <c r="B78" s="2" t="s">
        <v>73</v>
      </c>
      <c r="C78" s="2"/>
      <c r="D78" s="65">
        <f>+F78/('Table 4'!F78+100)*100</f>
        <v>55.691316092648854</v>
      </c>
      <c r="F78" s="65">
        <f>+H78/('Table 4'!H78+100)*100</f>
        <v>61.800235858251405</v>
      </c>
      <c r="H78" s="65">
        <f>+J78/('Table 4'!J78+100)*100</f>
        <v>63.31042886399098</v>
      </c>
      <c r="J78" s="65">
        <f>+L78/('Table 4'!L78+100)*100</f>
        <v>65.11846056202097</v>
      </c>
      <c r="L78" s="65">
        <f>+N78/('Table 4'!N78+100)*100</f>
        <v>77.7191777795359</v>
      </c>
      <c r="N78" s="65">
        <f>+P78/('Table 4'!P78+100)*100</f>
        <v>93.7296200313052</v>
      </c>
      <c r="P78" s="65">
        <f>+R78/('Table 4'!R78+100)*100</f>
        <v>99.29056697263226</v>
      </c>
      <c r="R78" s="65">
        <f>+T78/('Table 4'!T78+100)*100</f>
        <v>106.39121433072283</v>
      </c>
      <c r="T78" s="65">
        <v>100</v>
      </c>
      <c r="V78" s="65">
        <f>+T78*('Table 4'!V78+100)/100</f>
        <v>86.74392063910105</v>
      </c>
      <c r="X78" s="65">
        <f>+V78*('Table 4'!X78+100)/100</f>
        <v>87.05757884952769</v>
      </c>
      <c r="Z78" s="65">
        <f>+X78*('Table 4'!Z78+100)/100</f>
        <v>83.15125604017209</v>
      </c>
    </row>
    <row r="79" spans="2:26" ht="13.5" thickBot="1">
      <c r="B79" s="23" t="s">
        <v>74</v>
      </c>
      <c r="C79" s="17"/>
      <c r="D79" s="66">
        <f>+F79/('Table 4'!F79+100)*100</f>
        <v>78.81585375754455</v>
      </c>
      <c r="F79" s="66">
        <f>+H79/('Table 4'!H79+100)*100</f>
        <v>81.51614545437614</v>
      </c>
      <c r="H79" s="66">
        <f>+J79/('Table 4'!J79+100)*100</f>
        <v>83.74596852045198</v>
      </c>
      <c r="J79" s="66">
        <f>+L79/('Table 4'!L79+100)*100</f>
        <v>86.16442039895085</v>
      </c>
      <c r="L79" s="66">
        <f>+N79/('Table 4'!N79+100)*100</f>
        <v>89.7851829464545</v>
      </c>
      <c r="N79" s="66">
        <f>+P79/('Table 4'!P79+100)*100</f>
        <v>93.48375803943527</v>
      </c>
      <c r="P79" s="66">
        <f>+R79/('Table 4'!R79+100)*100</f>
        <v>97.23679719167778</v>
      </c>
      <c r="R79" s="66">
        <f>+T79/('Table 4'!T79+100)*100</f>
        <v>100.64844020870505</v>
      </c>
      <c r="T79" s="66">
        <v>100</v>
      </c>
      <c r="V79" s="66">
        <f>+T79*('Table 4'!V79+100)/100</f>
        <v>96.11195759211809</v>
      </c>
      <c r="X79" s="66">
        <f>+V79*('Table 4'!X79+100)/100</f>
        <v>96.70306483347395</v>
      </c>
      <c r="Z79" s="66">
        <f>+X79*('Table 4'!Z79+100)/100</f>
        <v>95.91745844162917</v>
      </c>
    </row>
    <row r="81" ht="12.75">
      <c r="B81" s="2" t="s">
        <v>75</v>
      </c>
    </row>
    <row r="82" ht="12.75">
      <c r="B82" s="2" t="s">
        <v>76</v>
      </c>
    </row>
    <row r="83" ht="12.75">
      <c r="B83" s="2" t="s">
        <v>77</v>
      </c>
    </row>
    <row r="84" ht="12.75">
      <c r="B84" s="2" t="s">
        <v>78</v>
      </c>
    </row>
  </sheetData>
  <sheetProtection/>
  <printOptions/>
  <pageMargins left="0.5905511811023623" right="0.5905511811023623" top="0.2755905511811024" bottom="0.6692913385826772" header="0" footer="0.15748031496062992"/>
  <pageSetup fitToHeight="1" fitToWidth="1" horizontalDpi="300" verticalDpi="300" orientation="portrait" paperSize="9" scale="56" r:id="rId1"/>
  <headerFooter alignWithMargins="0">
    <oddFooter>&amp;R&amp;9INE -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84"/>
  <sheetViews>
    <sheetView showGridLines="0" showRowColHeaders="0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0" defaultRowHeight="12.75"/>
  <cols>
    <col min="1" max="1" width="2.421875" style="6" customWidth="1"/>
    <col min="2" max="2" width="72.7109375" style="0" customWidth="1"/>
    <col min="3" max="4" width="3.00390625" style="0" hidden="1" customWidth="1"/>
    <col min="5" max="5" width="0.5625" style="0" customWidth="1"/>
    <col min="6" max="6" width="8.7109375" style="0" customWidth="1"/>
    <col min="7" max="7" width="0.5625" style="0" customWidth="1"/>
    <col min="8" max="8" width="8.7109375" style="0" customWidth="1"/>
    <col min="9" max="9" width="0.5625" style="0" customWidth="1"/>
    <col min="10" max="10" width="8.7109375" style="0" customWidth="1"/>
    <col min="11" max="11" width="0.5625" style="0" customWidth="1"/>
    <col min="12" max="12" width="8.7109375" style="0" customWidth="1"/>
    <col min="13" max="13" width="0.5625" style="0" customWidth="1"/>
    <col min="14" max="14" width="8.7109375" style="0" customWidth="1"/>
    <col min="15" max="15" width="0.5625" style="0" customWidth="1"/>
    <col min="16" max="16" width="8.7109375" style="0" customWidth="1"/>
    <col min="17" max="17" width="0.5625" style="0" customWidth="1"/>
    <col min="18" max="18" width="8.7109375" style="0" customWidth="1"/>
    <col min="19" max="19" width="0.5625" style="0" customWidth="1"/>
    <col min="20" max="20" width="8.7109375" style="0" customWidth="1"/>
    <col min="21" max="21" width="0.5625" style="0" customWidth="1"/>
    <col min="22" max="22" width="8.7109375" style="0" customWidth="1"/>
    <col min="23" max="23" width="0.5625" style="0" customWidth="1"/>
    <col min="24" max="24" width="8.7109375" style="0" customWidth="1"/>
    <col min="25" max="25" width="0.5625" style="0" customWidth="1"/>
    <col min="26" max="26" width="8.7109375" style="0" customWidth="1"/>
    <col min="27" max="27" width="11.421875" style="6" customWidth="1"/>
    <col min="28" max="16384" width="0" style="6" hidden="1" customWidth="1"/>
  </cols>
  <sheetData>
    <row r="2" spans="2:26" ht="20.25">
      <c r="B2" s="63" t="s">
        <v>2</v>
      </c>
      <c r="C2" s="5"/>
      <c r="D2" s="5"/>
      <c r="E2" s="6"/>
      <c r="F2" s="6"/>
      <c r="G2" s="8"/>
      <c r="H2" s="6"/>
      <c r="I2" s="8"/>
      <c r="J2" s="6"/>
      <c r="K2" s="8"/>
      <c r="L2" s="6"/>
      <c r="M2" s="8"/>
      <c r="N2" s="6"/>
      <c r="O2" s="8"/>
      <c r="P2" s="6"/>
      <c r="Q2" s="8"/>
      <c r="R2" s="6"/>
      <c r="S2" s="8"/>
      <c r="T2" s="6"/>
      <c r="U2" s="8"/>
      <c r="V2" s="6"/>
      <c r="W2" s="8"/>
      <c r="X2" s="6"/>
      <c r="Y2" s="8"/>
      <c r="Z2" s="6"/>
    </row>
    <row r="3" spans="2:26" ht="12">
      <c r="B3" s="7"/>
      <c r="C3" s="7"/>
      <c r="D3" s="7"/>
      <c r="E3" s="6"/>
      <c r="F3" s="6"/>
      <c r="G3" s="8"/>
      <c r="H3" s="6"/>
      <c r="I3" s="8"/>
      <c r="J3" s="6"/>
      <c r="K3" s="8"/>
      <c r="L3" s="6"/>
      <c r="M3" s="8"/>
      <c r="N3" s="6"/>
      <c r="O3" s="8"/>
      <c r="P3" s="6"/>
      <c r="Q3" s="8"/>
      <c r="R3" s="6"/>
      <c r="S3" s="8"/>
      <c r="T3" s="6"/>
      <c r="U3" s="8"/>
      <c r="V3" s="6"/>
      <c r="W3" s="8"/>
      <c r="X3" s="6"/>
      <c r="Y3" s="8"/>
      <c r="Z3" s="6"/>
    </row>
    <row r="4" spans="2:26" ht="18">
      <c r="B4" s="9" t="s">
        <v>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2:26" ht="18">
      <c r="B5" s="35" t="str">
        <f>'List of tables'!B15</f>
        <v>Volume Variations</v>
      </c>
      <c r="C5" s="35"/>
      <c r="D5" s="35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2:26" ht="18">
      <c r="B6" s="36" t="str">
        <f>'List of tables'!B17&amp;" "&amp;'List of tables'!C17</f>
        <v>Table 4.  Interannual variation rates</v>
      </c>
      <c r="C6" s="36"/>
      <c r="D6" s="36"/>
      <c r="E6" s="9"/>
      <c r="F6" s="10"/>
      <c r="G6" s="9"/>
      <c r="H6" s="10"/>
      <c r="I6" s="9"/>
      <c r="J6" s="10"/>
      <c r="K6" s="9"/>
      <c r="L6" s="10"/>
      <c r="M6" s="9"/>
      <c r="N6" s="10"/>
      <c r="O6" s="9"/>
      <c r="P6" s="10"/>
      <c r="Q6" s="9"/>
      <c r="R6" s="10"/>
      <c r="S6" s="9"/>
      <c r="T6" s="10"/>
      <c r="U6" s="9"/>
      <c r="V6" s="10"/>
      <c r="W6" s="9"/>
      <c r="X6" s="10"/>
      <c r="Y6" s="9"/>
      <c r="Z6" s="10"/>
    </row>
    <row r="7" spans="2:26" s="1" customFormat="1" ht="24">
      <c r="B7" s="37" t="s">
        <v>85</v>
      </c>
      <c r="C7" s="37"/>
      <c r="D7" s="37"/>
      <c r="E7" s="15"/>
      <c r="F7" s="26" t="s">
        <v>103</v>
      </c>
      <c r="G7" s="16"/>
      <c r="H7" s="26" t="s">
        <v>104</v>
      </c>
      <c r="I7" s="16"/>
      <c r="J7" s="26" t="s">
        <v>107</v>
      </c>
      <c r="K7" s="16"/>
      <c r="L7" s="26" t="s">
        <v>109</v>
      </c>
      <c r="M7" s="16"/>
      <c r="N7" s="26" t="s">
        <v>101</v>
      </c>
      <c r="O7" s="16"/>
      <c r="P7" s="26" t="s">
        <v>97</v>
      </c>
      <c r="Q7" s="16"/>
      <c r="R7" s="26" t="s">
        <v>93</v>
      </c>
      <c r="S7" s="16"/>
      <c r="T7" s="26" t="s">
        <v>90</v>
      </c>
      <c r="U7" s="16"/>
      <c r="V7" s="26" t="s">
        <v>91</v>
      </c>
      <c r="W7" s="16"/>
      <c r="X7" s="26" t="s">
        <v>95</v>
      </c>
      <c r="Y7" s="16"/>
      <c r="Z7" s="26" t="s">
        <v>99</v>
      </c>
    </row>
    <row r="8" spans="2:26" s="14" customFormat="1" ht="12">
      <c r="B8" s="12"/>
      <c r="C8" s="12"/>
      <c r="D8" s="12"/>
      <c r="E8" s="13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2:26" ht="12.75" thickBot="1">
      <c r="B9" s="17" t="s">
        <v>4</v>
      </c>
      <c r="C9" s="38"/>
      <c r="D9" s="38"/>
      <c r="E9" s="38"/>
      <c r="F9" s="48">
        <v>1.867530318765076</v>
      </c>
      <c r="G9" s="30"/>
      <c r="H9" s="48">
        <v>2.592145212366548</v>
      </c>
      <c r="I9" s="30"/>
      <c r="J9" s="48">
        <v>0.9038206965809925</v>
      </c>
      <c r="K9" s="30"/>
      <c r="L9" s="48">
        <v>-0.08810190935613083</v>
      </c>
      <c r="M9" s="30"/>
      <c r="N9" s="48">
        <v>1.4108367817368794</v>
      </c>
      <c r="O9" s="30"/>
      <c r="P9" s="48">
        <v>1.9629688577643467</v>
      </c>
      <c r="Q9" s="30"/>
      <c r="R9" s="48">
        <v>1.3037059279833896</v>
      </c>
      <c r="S9" s="30"/>
      <c r="T9" s="48">
        <v>-0.49545731306932517</v>
      </c>
      <c r="U9" s="30"/>
      <c r="V9" s="48">
        <v>-3.3306458023415586</v>
      </c>
      <c r="W9" s="30"/>
      <c r="X9" s="48">
        <v>2.9774760876272843</v>
      </c>
      <c r="Y9" s="30"/>
      <c r="Z9" s="48">
        <v>0.12904415153469628</v>
      </c>
    </row>
    <row r="10" spans="2:26" ht="12">
      <c r="B10" s="2" t="s">
        <v>5</v>
      </c>
      <c r="C10" s="2"/>
      <c r="D10" s="2"/>
      <c r="E10" s="2"/>
      <c r="F10" s="30">
        <v>1.3351585500778196</v>
      </c>
      <c r="G10" s="30"/>
      <c r="H10" s="30">
        <v>2.585064844512619</v>
      </c>
      <c r="I10" s="30"/>
      <c r="J10" s="30">
        <v>0.7573668931739608</v>
      </c>
      <c r="K10" s="30"/>
      <c r="L10" s="30">
        <v>-0.3282629802579873</v>
      </c>
      <c r="M10" s="30"/>
      <c r="N10" s="30">
        <v>1.1703105995431562</v>
      </c>
      <c r="O10" s="30"/>
      <c r="P10" s="30">
        <v>1.7911844792375842</v>
      </c>
      <c r="Q10" s="30"/>
      <c r="R10" s="30">
        <v>1.0712229348830427</v>
      </c>
      <c r="S10" s="30"/>
      <c r="T10" s="30">
        <v>-0.7180983833186105</v>
      </c>
      <c r="U10" s="30"/>
      <c r="V10" s="30">
        <v>-3.388776430992857</v>
      </c>
      <c r="W10" s="30"/>
      <c r="X10" s="30">
        <v>2.7627558521586826</v>
      </c>
      <c r="Y10" s="30"/>
      <c r="Z10" s="30"/>
    </row>
    <row r="11" spans="2:26" ht="12">
      <c r="B11" s="39" t="s">
        <v>6</v>
      </c>
      <c r="C11" s="39"/>
      <c r="D11" s="39"/>
      <c r="E11" s="39"/>
      <c r="F11" s="49">
        <v>3.020647463675763</v>
      </c>
      <c r="G11" s="30"/>
      <c r="H11" s="49">
        <v>5.154761904761895</v>
      </c>
      <c r="I11" s="30"/>
      <c r="J11" s="49">
        <v>-0.942782834850453</v>
      </c>
      <c r="K11" s="30"/>
      <c r="L11" s="49">
        <v>1.941238195173134</v>
      </c>
      <c r="M11" s="30"/>
      <c r="N11" s="49">
        <v>1.670761670761678</v>
      </c>
      <c r="O11" s="30"/>
      <c r="P11" s="49">
        <v>-0.2529510961214121</v>
      </c>
      <c r="Q11" s="30"/>
      <c r="R11" s="49">
        <v>0.8987743985474417</v>
      </c>
      <c r="S11" s="30"/>
      <c r="T11" s="49">
        <v>-1.1092150170648463</v>
      </c>
      <c r="U11" s="30"/>
      <c r="V11" s="49">
        <v>-1.7800632911392444</v>
      </c>
      <c r="W11" s="30"/>
      <c r="X11" s="49">
        <v>1.9907259354013496</v>
      </c>
      <c r="Y11" s="30"/>
      <c r="Z11" s="49"/>
    </row>
    <row r="12" spans="2:26" ht="12">
      <c r="B12" s="39" t="s">
        <v>7</v>
      </c>
      <c r="C12" s="39"/>
      <c r="D12" s="39"/>
      <c r="E12" s="39"/>
      <c r="F12" s="49">
        <v>-2.20449012713011</v>
      </c>
      <c r="G12" s="30"/>
      <c r="H12" s="49">
        <v>5.317940953822853</v>
      </c>
      <c r="I12" s="30"/>
      <c r="J12" s="49">
        <v>-1.3321492007104752</v>
      </c>
      <c r="K12" s="30"/>
      <c r="L12" s="49">
        <v>-0.723924248566632</v>
      </c>
      <c r="M12" s="30"/>
      <c r="N12" s="49">
        <v>0.9690581434885992</v>
      </c>
      <c r="O12" s="30"/>
      <c r="P12" s="49">
        <v>0.4561994243197809</v>
      </c>
      <c r="Q12" s="30"/>
      <c r="R12" s="49">
        <v>-0.10330044935695781</v>
      </c>
      <c r="S12" s="30"/>
      <c r="T12" s="49">
        <v>1.4666534535724862</v>
      </c>
      <c r="U12" s="30"/>
      <c r="V12" s="49">
        <v>-5.319199057714963</v>
      </c>
      <c r="W12" s="30"/>
      <c r="X12" s="49">
        <v>2.90404670425628</v>
      </c>
      <c r="Y12" s="30"/>
      <c r="Z12" s="49"/>
    </row>
    <row r="13" spans="2:26" ht="12">
      <c r="B13" s="39" t="s">
        <v>8</v>
      </c>
      <c r="C13" s="39"/>
      <c r="D13" s="39"/>
      <c r="E13" s="39"/>
      <c r="F13" s="49">
        <v>4.625550660792954</v>
      </c>
      <c r="G13" s="30"/>
      <c r="H13" s="49">
        <v>0.5173427395649632</v>
      </c>
      <c r="I13" s="30"/>
      <c r="J13" s="49">
        <v>1.6351501668520507</v>
      </c>
      <c r="K13" s="30"/>
      <c r="L13" s="49">
        <v>-1.7493940351986481</v>
      </c>
      <c r="M13" s="30"/>
      <c r="N13" s="49">
        <v>2.7780689799769442</v>
      </c>
      <c r="O13" s="30"/>
      <c r="P13" s="49">
        <v>2.210650422479854</v>
      </c>
      <c r="Q13" s="30"/>
      <c r="R13" s="49">
        <v>-1.2223141255399361</v>
      </c>
      <c r="S13" s="30"/>
      <c r="T13" s="49">
        <v>-1.6474014744698229</v>
      </c>
      <c r="U13" s="30"/>
      <c r="V13" s="49">
        <v>-0.05452562704471031</v>
      </c>
      <c r="W13" s="30"/>
      <c r="X13" s="49">
        <v>0.8995502248875464</v>
      </c>
      <c r="Y13" s="30"/>
      <c r="Z13" s="49"/>
    </row>
    <row r="14" spans="2:26" ht="12">
      <c r="B14" s="39" t="s">
        <v>9</v>
      </c>
      <c r="C14" s="39"/>
      <c r="D14" s="39"/>
      <c r="E14" s="39"/>
      <c r="F14" s="49">
        <v>3.8693901035673273</v>
      </c>
      <c r="G14" s="30"/>
      <c r="H14" s="49">
        <v>3.044892648015618</v>
      </c>
      <c r="I14" s="30"/>
      <c r="J14" s="49">
        <v>0.35357229943915325</v>
      </c>
      <c r="K14" s="30"/>
      <c r="L14" s="49">
        <v>2.147239263803691</v>
      </c>
      <c r="M14" s="30"/>
      <c r="N14" s="49">
        <v>1.2015721504772703</v>
      </c>
      <c r="O14" s="30"/>
      <c r="P14" s="49">
        <v>1.3685239491691092</v>
      </c>
      <c r="Q14" s="30"/>
      <c r="R14" s="49">
        <v>0.24116598511061405</v>
      </c>
      <c r="S14" s="30"/>
      <c r="T14" s="49">
        <v>-1.932415023288081</v>
      </c>
      <c r="U14" s="30"/>
      <c r="V14" s="49">
        <v>-2.871636923634391</v>
      </c>
      <c r="W14" s="30"/>
      <c r="X14" s="49">
        <v>4.736432600661344</v>
      </c>
      <c r="Y14" s="30"/>
      <c r="Z14" s="49"/>
    </row>
    <row r="15" spans="2:26" ht="12">
      <c r="B15" s="39" t="s">
        <v>10</v>
      </c>
      <c r="C15" s="39"/>
      <c r="D15" s="39"/>
      <c r="E15" s="39"/>
      <c r="F15" s="49">
        <v>6.0652395514780855</v>
      </c>
      <c r="G15" s="30"/>
      <c r="H15" s="49">
        <v>-5.809128630705396</v>
      </c>
      <c r="I15" s="30"/>
      <c r="J15" s="49">
        <v>-3.8295835327908145</v>
      </c>
      <c r="K15" s="30"/>
      <c r="L15" s="49">
        <v>-0.9601536245799291</v>
      </c>
      <c r="M15" s="30"/>
      <c r="N15" s="49">
        <v>-2.40912933220625</v>
      </c>
      <c r="O15" s="30"/>
      <c r="P15" s="49">
        <v>-2.820211515863691</v>
      </c>
      <c r="Q15" s="30"/>
      <c r="R15" s="49">
        <v>1.1760862463247257</v>
      </c>
      <c r="S15" s="30"/>
      <c r="T15" s="49">
        <v>1.2427184466019314</v>
      </c>
      <c r="U15" s="30"/>
      <c r="V15" s="49">
        <v>-1.650412603150786</v>
      </c>
      <c r="W15" s="30"/>
      <c r="X15" s="49">
        <v>0.990099009900991</v>
      </c>
      <c r="Y15" s="30"/>
      <c r="Z15" s="49"/>
    </row>
    <row r="16" spans="2:26" ht="12">
      <c r="B16" s="39" t="s">
        <v>11</v>
      </c>
      <c r="C16" s="39"/>
      <c r="D16" s="39"/>
      <c r="E16" s="39"/>
      <c r="F16" s="49">
        <v>0.6043956043956022</v>
      </c>
      <c r="G16" s="30"/>
      <c r="H16" s="49">
        <v>-0.18739352640545492</v>
      </c>
      <c r="I16" s="30"/>
      <c r="J16" s="49">
        <v>1.8725413060582285</v>
      </c>
      <c r="K16" s="30"/>
      <c r="L16" s="49">
        <v>-6.112743040984759</v>
      </c>
      <c r="M16" s="30"/>
      <c r="N16" s="49">
        <v>-0.48382637544927</v>
      </c>
      <c r="O16" s="30"/>
      <c r="P16" s="49">
        <v>3.742038216560517</v>
      </c>
      <c r="Q16" s="30"/>
      <c r="R16" s="49">
        <v>2.5501141842172004</v>
      </c>
      <c r="S16" s="30"/>
      <c r="T16" s="49">
        <v>-2.473118279569897</v>
      </c>
      <c r="U16" s="30"/>
      <c r="V16" s="49">
        <v>-7.193022202084276</v>
      </c>
      <c r="W16" s="30"/>
      <c r="X16" s="49">
        <v>4.63898697187386</v>
      </c>
      <c r="Y16" s="30"/>
      <c r="Z16" s="49"/>
    </row>
    <row r="17" spans="2:26" ht="12">
      <c r="B17" s="39" t="s">
        <v>12</v>
      </c>
      <c r="C17" s="39"/>
      <c r="D17" s="39"/>
      <c r="E17" s="39"/>
      <c r="F17" s="49">
        <v>-2.108902333621432</v>
      </c>
      <c r="G17" s="30"/>
      <c r="H17" s="49">
        <v>0.04902761889198359</v>
      </c>
      <c r="I17" s="30"/>
      <c r="J17" s="49">
        <v>3.330373001776188</v>
      </c>
      <c r="K17" s="30"/>
      <c r="L17" s="49">
        <v>-1.8131868131868178</v>
      </c>
      <c r="M17" s="30"/>
      <c r="N17" s="49">
        <v>1.2611177485729375</v>
      </c>
      <c r="O17" s="30"/>
      <c r="P17" s="49">
        <v>3.8125802310654766</v>
      </c>
      <c r="Q17" s="30"/>
      <c r="R17" s="49">
        <v>1.773942227016656</v>
      </c>
      <c r="S17" s="30"/>
      <c r="T17" s="49">
        <v>-2.285587484744256</v>
      </c>
      <c r="U17" s="30"/>
      <c r="V17" s="49">
        <v>-3.387220939183988</v>
      </c>
      <c r="W17" s="30"/>
      <c r="X17" s="49">
        <v>1.5992689056431253</v>
      </c>
      <c r="Y17" s="30"/>
      <c r="Z17" s="49"/>
    </row>
    <row r="18" spans="2:26" ht="12">
      <c r="B18" s="39" t="s">
        <v>13</v>
      </c>
      <c r="C18" s="39"/>
      <c r="D18" s="39"/>
      <c r="E18" s="39"/>
      <c r="F18" s="49">
        <v>3.066439522998299</v>
      </c>
      <c r="G18" s="30"/>
      <c r="H18" s="49">
        <v>4.395008138903966</v>
      </c>
      <c r="I18" s="30"/>
      <c r="J18" s="49">
        <v>5.39586485123551</v>
      </c>
      <c r="K18" s="30"/>
      <c r="L18" s="49">
        <v>4.705344906349929</v>
      </c>
      <c r="M18" s="30"/>
      <c r="N18" s="49">
        <v>2.203389830508473</v>
      </c>
      <c r="O18" s="30"/>
      <c r="P18" s="49">
        <v>8.768352365415977</v>
      </c>
      <c r="Q18" s="30"/>
      <c r="R18" s="49">
        <v>11.874999999999991</v>
      </c>
      <c r="S18" s="30"/>
      <c r="T18" s="49">
        <v>-3.3675432969852426</v>
      </c>
      <c r="U18" s="30"/>
      <c r="V18" s="49">
        <v>-1.6873607131486779</v>
      </c>
      <c r="W18" s="30"/>
      <c r="X18" s="49">
        <v>2.9151654110710856</v>
      </c>
      <c r="Y18" s="30"/>
      <c r="Z18" s="49"/>
    </row>
    <row r="19" spans="2:26" ht="12">
      <c r="B19" s="39" t="s">
        <v>14</v>
      </c>
      <c r="C19" s="39"/>
      <c r="D19" s="39"/>
      <c r="E19" s="39"/>
      <c r="F19" s="49">
        <v>8.6255924170616</v>
      </c>
      <c r="G19" s="30"/>
      <c r="H19" s="49">
        <v>-2.7444253859348233</v>
      </c>
      <c r="I19" s="30"/>
      <c r="J19" s="49">
        <v>19.863013698630127</v>
      </c>
      <c r="K19" s="30"/>
      <c r="L19" s="49">
        <v>13.83426966292134</v>
      </c>
      <c r="M19" s="30"/>
      <c r="N19" s="49">
        <v>1.2650602409638445</v>
      </c>
      <c r="O19" s="30"/>
      <c r="P19" s="49">
        <v>7.7823288472791186</v>
      </c>
      <c r="Q19" s="30"/>
      <c r="R19" s="49">
        <v>6.5390749601276</v>
      </c>
      <c r="S19" s="30"/>
      <c r="T19" s="49">
        <v>6.531204644412192</v>
      </c>
      <c r="U19" s="30"/>
      <c r="V19" s="49">
        <v>-2.6160337552742607</v>
      </c>
      <c r="W19" s="30"/>
      <c r="X19" s="49">
        <v>4.804045512010124</v>
      </c>
      <c r="Y19" s="30"/>
      <c r="Z19" s="49"/>
    </row>
    <row r="20" spans="2:26" ht="12.75" thickBot="1">
      <c r="B20" s="2" t="s">
        <v>15</v>
      </c>
      <c r="C20" s="2"/>
      <c r="D20" s="2"/>
      <c r="E20" s="2"/>
      <c r="F20" s="30">
        <v>10.011474469305792</v>
      </c>
      <c r="G20" s="30"/>
      <c r="H20" s="30">
        <v>2.6964560862865916</v>
      </c>
      <c r="I20" s="30"/>
      <c r="J20" s="30">
        <v>3.1280788177339813</v>
      </c>
      <c r="K20" s="30"/>
      <c r="L20" s="30">
        <v>3.493449781659397</v>
      </c>
      <c r="M20" s="30"/>
      <c r="N20" s="30">
        <v>4.939077458659713</v>
      </c>
      <c r="O20" s="30"/>
      <c r="P20" s="30">
        <v>4.443079443079445</v>
      </c>
      <c r="Q20" s="30"/>
      <c r="R20" s="30">
        <v>4.613918017159202</v>
      </c>
      <c r="S20" s="30"/>
      <c r="T20" s="30">
        <v>2.589570769776506</v>
      </c>
      <c r="U20" s="30"/>
      <c r="V20" s="30">
        <v>-2.543352601156068</v>
      </c>
      <c r="W20" s="30"/>
      <c r="X20" s="30">
        <v>5.75491979493965</v>
      </c>
      <c r="Y20" s="30"/>
      <c r="Z20" s="30"/>
    </row>
    <row r="21" spans="2:26" ht="12.75" thickBot="1">
      <c r="B21" s="40" t="s">
        <v>16</v>
      </c>
      <c r="C21" s="53"/>
      <c r="D21" s="53"/>
      <c r="E21" s="38"/>
      <c r="F21" s="31">
        <v>2.5942809780356457</v>
      </c>
      <c r="G21" s="30"/>
      <c r="H21" s="31">
        <v>0.3200124882922317</v>
      </c>
      <c r="I21" s="30"/>
      <c r="J21" s="31">
        <v>2.79288549169483</v>
      </c>
      <c r="K21" s="30"/>
      <c r="L21" s="31">
        <v>1.4104957477701685</v>
      </c>
      <c r="M21" s="30"/>
      <c r="N21" s="31">
        <v>-2.7982519078990298</v>
      </c>
      <c r="O21" s="30"/>
      <c r="P21" s="31">
        <v>-0.8605303416624133</v>
      </c>
      <c r="Q21" s="30"/>
      <c r="R21" s="31">
        <v>1.577884372633176</v>
      </c>
      <c r="S21" s="30"/>
      <c r="T21" s="31">
        <v>0.37131585054537286</v>
      </c>
      <c r="U21" s="30"/>
      <c r="V21" s="31">
        <v>-7.504314424093971</v>
      </c>
      <c r="W21" s="30"/>
      <c r="X21" s="31">
        <v>-6.617687676075789</v>
      </c>
      <c r="Y21" s="30"/>
      <c r="Z21" s="31">
        <v>-9.592326139088724</v>
      </c>
    </row>
    <row r="22" spans="2:26" ht="12">
      <c r="B22" s="2" t="s">
        <v>17</v>
      </c>
      <c r="C22" s="2"/>
      <c r="D22" s="2"/>
      <c r="E22" s="2"/>
      <c r="F22" s="30">
        <v>2.678027997565424</v>
      </c>
      <c r="G22" s="30"/>
      <c r="H22" s="30">
        <v>-1.6042780748663055</v>
      </c>
      <c r="I22" s="30"/>
      <c r="J22" s="30">
        <v>4.1381363501042046</v>
      </c>
      <c r="K22" s="30"/>
      <c r="L22" s="30">
        <v>4.3356643356643465</v>
      </c>
      <c r="M22" s="30"/>
      <c r="N22" s="30">
        <v>2.5105708245243052</v>
      </c>
      <c r="O22" s="30"/>
      <c r="P22" s="30">
        <v>4.218551461245235</v>
      </c>
      <c r="Q22" s="30"/>
      <c r="R22" s="30">
        <v>3.4352049277422303</v>
      </c>
      <c r="S22" s="30"/>
      <c r="T22" s="30">
        <v>0.5794517494985607</v>
      </c>
      <c r="U22" s="30"/>
      <c r="V22" s="30">
        <v>-2.6187961985216446</v>
      </c>
      <c r="W22" s="30"/>
      <c r="X22" s="30">
        <v>1.678351391544508</v>
      </c>
      <c r="Y22" s="30"/>
      <c r="Z22" s="30"/>
    </row>
    <row r="23" spans="2:26" ht="12">
      <c r="B23" s="2" t="s">
        <v>18</v>
      </c>
      <c r="C23" s="2"/>
      <c r="D23" s="2"/>
      <c r="E23" s="2"/>
      <c r="F23" s="30">
        <v>2.56293427497436</v>
      </c>
      <c r="G23" s="32"/>
      <c r="H23" s="30">
        <v>1.0057167054837945</v>
      </c>
      <c r="I23" s="32"/>
      <c r="J23" s="30">
        <v>2.351907875475745</v>
      </c>
      <c r="K23" s="32"/>
      <c r="L23" s="30">
        <v>0.45003673769288266</v>
      </c>
      <c r="M23" s="32"/>
      <c r="N23" s="30">
        <v>-4.537975231661906</v>
      </c>
      <c r="O23" s="32"/>
      <c r="P23" s="30">
        <v>-2.5610482430017845</v>
      </c>
      <c r="Q23" s="32"/>
      <c r="R23" s="30">
        <v>0.9033812268777419</v>
      </c>
      <c r="S23" s="32"/>
      <c r="T23" s="30">
        <v>0.29806259314455463</v>
      </c>
      <c r="U23" s="32"/>
      <c r="V23" s="30">
        <v>-9.25309948593892</v>
      </c>
      <c r="W23" s="32"/>
      <c r="X23" s="30">
        <v>-9.532696327261869</v>
      </c>
      <c r="Y23" s="32"/>
      <c r="Z23" s="30"/>
    </row>
    <row r="24" spans="2:26" ht="12.75" thickBot="1">
      <c r="B24" s="2" t="s">
        <v>19</v>
      </c>
      <c r="C24" s="2"/>
      <c r="D24" s="2"/>
      <c r="E24" s="2"/>
      <c r="F24" s="27" t="s">
        <v>0</v>
      </c>
      <c r="G24" s="3"/>
      <c r="H24" s="27" t="s">
        <v>0</v>
      </c>
      <c r="I24" s="3"/>
      <c r="J24" s="27" t="s">
        <v>0</v>
      </c>
      <c r="K24" s="3"/>
      <c r="L24" s="27" t="s">
        <v>0</v>
      </c>
      <c r="M24" s="3"/>
      <c r="N24" s="27" t="s">
        <v>0</v>
      </c>
      <c r="O24" s="3"/>
      <c r="P24" s="27" t="s">
        <v>0</v>
      </c>
      <c r="Q24" s="3"/>
      <c r="R24" s="27" t="s">
        <v>0</v>
      </c>
      <c r="S24" s="3"/>
      <c r="T24" s="27" t="s">
        <v>0</v>
      </c>
      <c r="U24" s="3"/>
      <c r="V24" s="27" t="s">
        <v>0</v>
      </c>
      <c r="W24" s="3"/>
      <c r="X24" s="27" t="s">
        <v>0</v>
      </c>
      <c r="Y24" s="3"/>
      <c r="Z24" s="27"/>
    </row>
    <row r="25" spans="2:26" ht="12.75" thickBot="1">
      <c r="B25" s="40" t="s">
        <v>20</v>
      </c>
      <c r="C25" s="53"/>
      <c r="D25" s="53"/>
      <c r="E25" s="38"/>
      <c r="F25" s="31">
        <v>2.9298380878951535</v>
      </c>
      <c r="G25" s="4"/>
      <c r="H25" s="31">
        <v>-2.621392710688686</v>
      </c>
      <c r="I25" s="4"/>
      <c r="J25" s="31">
        <v>-1.3795688847235255</v>
      </c>
      <c r="K25" s="4"/>
      <c r="L25" s="31">
        <v>2.798534798534802</v>
      </c>
      <c r="M25" s="4"/>
      <c r="N25" s="31">
        <v>6.451274886482716</v>
      </c>
      <c r="O25" s="4"/>
      <c r="P25" s="31">
        <v>8.03381299606376</v>
      </c>
      <c r="Q25" s="4"/>
      <c r="R25" s="31">
        <v>4.6869472939511825</v>
      </c>
      <c r="S25" s="4"/>
      <c r="T25" s="31">
        <v>-2.38148479427549</v>
      </c>
      <c r="U25" s="4"/>
      <c r="V25" s="31">
        <v>-6.684089424196804</v>
      </c>
      <c r="W25" s="4"/>
      <c r="X25" s="31">
        <v>2.578538102643857</v>
      </c>
      <c r="Y25" s="4"/>
      <c r="Z25" s="31">
        <v>2.8818792758975587</v>
      </c>
    </row>
    <row r="26" spans="2:26" ht="12">
      <c r="B26" s="2" t="s">
        <v>21</v>
      </c>
      <c r="C26" s="2"/>
      <c r="D26" s="2"/>
      <c r="E26" s="2"/>
      <c r="F26" s="30">
        <v>2.437519284171552</v>
      </c>
      <c r="G26" s="4"/>
      <c r="H26" s="30">
        <v>-2.6966182156315743</v>
      </c>
      <c r="I26" s="4"/>
      <c r="J26" s="30">
        <v>-1.6978417266187096</v>
      </c>
      <c r="K26" s="4"/>
      <c r="L26" s="30">
        <v>2.2431225017634615</v>
      </c>
      <c r="M26" s="4"/>
      <c r="N26" s="30">
        <v>6.426155580608794</v>
      </c>
      <c r="O26" s="4"/>
      <c r="P26" s="30">
        <v>7.585055312043409</v>
      </c>
      <c r="Q26" s="4"/>
      <c r="R26" s="30">
        <v>6.04585186321116</v>
      </c>
      <c r="S26" s="4"/>
      <c r="T26" s="30">
        <v>-1.9833998059717528</v>
      </c>
      <c r="U26" s="4"/>
      <c r="V26" s="30">
        <v>-7.172011661807575</v>
      </c>
      <c r="W26" s="4"/>
      <c r="X26" s="30">
        <v>2.522159548751013</v>
      </c>
      <c r="Y26" s="4"/>
      <c r="Z26" s="30"/>
    </row>
    <row r="27" spans="2:26" ht="12.75" thickBot="1">
      <c r="B27" s="41" t="s">
        <v>22</v>
      </c>
      <c r="C27" s="2"/>
      <c r="D27" s="2"/>
      <c r="E27" s="2"/>
      <c r="F27" s="50">
        <v>4.77198383682893</v>
      </c>
      <c r="G27" s="4"/>
      <c r="H27" s="50">
        <v>-2.349823321554767</v>
      </c>
      <c r="I27" s="4"/>
      <c r="J27" s="50">
        <v>-0.24034334763948229</v>
      </c>
      <c r="K27" s="4"/>
      <c r="L27" s="50">
        <v>4.755592377796192</v>
      </c>
      <c r="M27" s="4"/>
      <c r="N27" s="50">
        <v>6.537567776917119</v>
      </c>
      <c r="O27" s="4"/>
      <c r="P27" s="50">
        <v>9.561017189941756</v>
      </c>
      <c r="Q27" s="4"/>
      <c r="R27" s="50">
        <v>0.16581632653061007</v>
      </c>
      <c r="S27" s="4"/>
      <c r="T27" s="50">
        <v>-3.7759597230962894</v>
      </c>
      <c r="U27" s="4"/>
      <c r="V27" s="50">
        <v>-4.9594229035166855</v>
      </c>
      <c r="W27" s="4"/>
      <c r="X27" s="50">
        <v>2.7694406548431028</v>
      </c>
      <c r="Y27" s="4"/>
      <c r="Z27" s="50"/>
    </row>
    <row r="28" spans="2:26" ht="12.75" thickBot="1">
      <c r="B28" s="40" t="s">
        <v>23</v>
      </c>
      <c r="C28" s="53"/>
      <c r="D28" s="53"/>
      <c r="E28" s="38"/>
      <c r="F28" s="31">
        <v>3.53770491803278</v>
      </c>
      <c r="G28" s="4"/>
      <c r="H28" s="31">
        <v>4.38805060204237</v>
      </c>
      <c r="I28" s="4"/>
      <c r="J28" s="31">
        <v>4.12376941819359</v>
      </c>
      <c r="K28" s="4"/>
      <c r="L28" s="31">
        <v>3.29318731628645</v>
      </c>
      <c r="M28" s="4"/>
      <c r="N28" s="31">
        <v>3.896354789244283</v>
      </c>
      <c r="O28" s="4"/>
      <c r="P28" s="31">
        <v>4.3908267233082166</v>
      </c>
      <c r="Q28" s="4"/>
      <c r="R28" s="31">
        <v>4.0349434325603895</v>
      </c>
      <c r="S28" s="4"/>
      <c r="T28" s="31">
        <v>2.3368007057266826</v>
      </c>
      <c r="U28" s="4"/>
      <c r="V28" s="31">
        <v>2.3223996990115348</v>
      </c>
      <c r="W28" s="4"/>
      <c r="X28" s="31">
        <v>1.5369340094858241</v>
      </c>
      <c r="Y28" s="4"/>
      <c r="Z28" s="31">
        <v>0.3688226168993669</v>
      </c>
    </row>
    <row r="29" spans="2:26" ht="12.75">
      <c r="B29" s="2" t="s">
        <v>24</v>
      </c>
      <c r="C29" s="2"/>
      <c r="D29" s="2"/>
      <c r="E29" s="2"/>
      <c r="F29" s="30">
        <v>5.634382068681876</v>
      </c>
      <c r="H29" s="30">
        <v>12.548946485176216</v>
      </c>
      <c r="J29" s="30">
        <v>10.721649484536089</v>
      </c>
      <c r="L29" s="30">
        <v>4.626091703056767</v>
      </c>
      <c r="N29" s="30">
        <v>0.6620034973769728</v>
      </c>
      <c r="P29" s="30">
        <v>10.519449715370023</v>
      </c>
      <c r="R29" s="30">
        <v>12.035798786133123</v>
      </c>
      <c r="T29" s="30">
        <v>9.340563232464572</v>
      </c>
      <c r="V29" s="30">
        <v>5.442124654590108</v>
      </c>
      <c r="X29" s="30">
        <v>2.9885544722340063</v>
      </c>
      <c r="Z29" s="30"/>
    </row>
    <row r="30" spans="2:26" ht="12.75">
      <c r="B30" s="2" t="s">
        <v>25</v>
      </c>
      <c r="C30" s="2"/>
      <c r="D30" s="2"/>
      <c r="E30" s="2"/>
      <c r="F30" s="30">
        <v>3.257018981652826</v>
      </c>
      <c r="H30" s="30">
        <v>3.4887703674707726</v>
      </c>
      <c r="J30" s="30">
        <v>3.3571622477603924</v>
      </c>
      <c r="L30" s="30">
        <v>3.405306917422357</v>
      </c>
      <c r="N30" s="30">
        <v>3.7547684978989526</v>
      </c>
      <c r="P30" s="30">
        <v>3.3302464738566684</v>
      </c>
      <c r="R30" s="30">
        <v>2.286218907913451</v>
      </c>
      <c r="T30" s="30">
        <v>1.3853141559424742</v>
      </c>
      <c r="V30" s="30">
        <v>-0.3052538049241882</v>
      </c>
      <c r="X30" s="30">
        <v>-0.33078238443641217</v>
      </c>
      <c r="Z30" s="30"/>
    </row>
    <row r="31" spans="2:26" ht="12.75">
      <c r="B31" s="2" t="s">
        <v>26</v>
      </c>
      <c r="C31" s="2"/>
      <c r="D31" s="2"/>
      <c r="E31" s="2"/>
      <c r="F31" s="30">
        <v>2.5192802056555275</v>
      </c>
      <c r="H31" s="30">
        <v>0.40738078121256294</v>
      </c>
      <c r="J31" s="30">
        <v>-3.3628720745285112</v>
      </c>
      <c r="L31" s="30">
        <v>2.005859815190436</v>
      </c>
      <c r="N31" s="30">
        <v>10.184204954478094</v>
      </c>
      <c r="P31" s="30">
        <v>6.639691006069515</v>
      </c>
      <c r="R31" s="30">
        <v>5.48170031183326</v>
      </c>
      <c r="T31" s="30">
        <v>-6.932153392330386</v>
      </c>
      <c r="V31" s="30">
        <v>1.947169811320748</v>
      </c>
      <c r="X31" s="30">
        <v>2.145359019264448</v>
      </c>
      <c r="Z31" s="30"/>
    </row>
    <row r="32" spans="2:26" ht="12.75">
      <c r="B32" s="2" t="s">
        <v>27</v>
      </c>
      <c r="C32" s="2"/>
      <c r="D32" s="2"/>
      <c r="E32" s="2"/>
      <c r="F32" s="30">
        <v>2.9722470904207654</v>
      </c>
      <c r="H32" s="30">
        <v>3.381079280479682</v>
      </c>
      <c r="J32" s="30">
        <v>6.002176955372418</v>
      </c>
      <c r="L32" s="30">
        <v>2.8685032661175835</v>
      </c>
      <c r="N32" s="30">
        <v>5.958958168902928</v>
      </c>
      <c r="P32" s="30">
        <v>7.228773584905657</v>
      </c>
      <c r="R32" s="30">
        <v>6.317119393556547</v>
      </c>
      <c r="T32" s="30">
        <v>7.810874704491733</v>
      </c>
      <c r="V32" s="30">
        <v>2.2896248732680036</v>
      </c>
      <c r="X32" s="30">
        <v>1.962801741195097</v>
      </c>
      <c r="Z32" s="30"/>
    </row>
    <row r="33" spans="2:26" ht="13.5" thickBot="1">
      <c r="B33" s="2" t="s">
        <v>28</v>
      </c>
      <c r="C33" s="2"/>
      <c r="D33" s="2"/>
      <c r="E33" s="2"/>
      <c r="F33" s="30">
        <v>4.3911272068809515</v>
      </c>
      <c r="H33" s="30">
        <v>6.089604175728569</v>
      </c>
      <c r="J33" s="30">
        <v>5.485406748085286</v>
      </c>
      <c r="L33" s="30">
        <v>2.6718296224588656</v>
      </c>
      <c r="N33" s="30">
        <v>2.7744492579961255</v>
      </c>
      <c r="P33" s="30">
        <v>2.001345442314162</v>
      </c>
      <c r="R33" s="30">
        <v>3.9341538926225272</v>
      </c>
      <c r="T33" s="30">
        <v>1.4587057561673111</v>
      </c>
      <c r="V33" s="30">
        <v>11.606402652892033</v>
      </c>
      <c r="X33" s="30">
        <v>7.648557378991638</v>
      </c>
      <c r="Z33" s="30"/>
    </row>
    <row r="34" spans="2:26" ht="24.75" thickBot="1">
      <c r="B34" s="40" t="s">
        <v>29</v>
      </c>
      <c r="C34" s="53"/>
      <c r="D34" s="53"/>
      <c r="E34" s="38"/>
      <c r="F34" s="31">
        <v>1.8771998435666903</v>
      </c>
      <c r="H34" s="31">
        <v>-0.21254428005834658</v>
      </c>
      <c r="J34" s="31">
        <v>3.5599364588000393</v>
      </c>
      <c r="L34" s="31">
        <v>2.3117823842182306</v>
      </c>
      <c r="N34" s="31">
        <v>5.4985744436627515</v>
      </c>
      <c r="P34" s="31">
        <v>4.77628328300852</v>
      </c>
      <c r="R34" s="31">
        <v>1.8639685934058958</v>
      </c>
      <c r="T34" s="31">
        <v>-4.965103465164688</v>
      </c>
      <c r="V34" s="31">
        <v>-7.409150819054789</v>
      </c>
      <c r="X34" s="31">
        <v>0.7695911128956734</v>
      </c>
      <c r="Z34" s="31">
        <v>-0.737084567291868</v>
      </c>
    </row>
    <row r="35" spans="2:26" ht="12.75">
      <c r="B35" s="2" t="s">
        <v>30</v>
      </c>
      <c r="C35" s="2"/>
      <c r="D35" s="2"/>
      <c r="E35" s="2"/>
      <c r="F35" s="30">
        <v>-3.01533003927531</v>
      </c>
      <c r="H35" s="30">
        <v>-1.6281711472926896</v>
      </c>
      <c r="J35" s="30">
        <v>-1.4847161572052348</v>
      </c>
      <c r="L35" s="30">
        <v>-1.2042270828213297</v>
      </c>
      <c r="N35" s="30">
        <v>1.4574801252710268</v>
      </c>
      <c r="P35" s="30">
        <v>0.3090305596886722</v>
      </c>
      <c r="R35" s="30">
        <v>-2.3432343234323416</v>
      </c>
      <c r="T35" s="30">
        <v>-8.522418847030721</v>
      </c>
      <c r="V35" s="30">
        <v>-13.675409460542898</v>
      </c>
      <c r="X35" s="30">
        <v>-0.9601473102722635</v>
      </c>
      <c r="Z35" s="30"/>
    </row>
    <row r="36" spans="2:26" ht="12.75">
      <c r="B36" s="2" t="s">
        <v>31</v>
      </c>
      <c r="C36" s="2"/>
      <c r="D36" s="2"/>
      <c r="E36" s="2"/>
      <c r="F36" s="30">
        <v>2.1186440677966045</v>
      </c>
      <c r="H36" s="30">
        <v>4.524361948955913</v>
      </c>
      <c r="J36" s="30">
        <v>14.309392265193367</v>
      </c>
      <c r="L36" s="30">
        <v>5.510688836104505</v>
      </c>
      <c r="N36" s="30">
        <v>14.787187362878452</v>
      </c>
      <c r="P36" s="30">
        <v>9.858630952380953</v>
      </c>
      <c r="R36" s="30">
        <v>2.3580205911657215</v>
      </c>
      <c r="T36" s="30">
        <v>-5.405405405405405</v>
      </c>
      <c r="V36" s="30">
        <v>-10.519395134779753</v>
      </c>
      <c r="X36" s="30">
        <v>-1.2445095168374776</v>
      </c>
      <c r="Z36" s="30"/>
    </row>
    <row r="37" spans="2:26" ht="12.75">
      <c r="B37" s="2" t="s">
        <v>32</v>
      </c>
      <c r="C37" s="2"/>
      <c r="D37" s="2"/>
      <c r="E37" s="2"/>
      <c r="F37" s="30">
        <v>3.7956621004566315</v>
      </c>
      <c r="H37" s="30">
        <v>2.6814734561213527</v>
      </c>
      <c r="J37" s="30">
        <v>8.12730142030511</v>
      </c>
      <c r="L37" s="30">
        <v>8.551992225461614</v>
      </c>
      <c r="N37" s="30">
        <v>6.767086330935257</v>
      </c>
      <c r="P37" s="30">
        <v>11.442368255301272</v>
      </c>
      <c r="R37" s="30">
        <v>5.65078169146731</v>
      </c>
      <c r="T37" s="30">
        <v>-5.263157894736848</v>
      </c>
      <c r="V37" s="30">
        <v>-7.238707238707242</v>
      </c>
      <c r="X37" s="30">
        <v>1.5025380710659952</v>
      </c>
      <c r="Z37" s="30"/>
    </row>
    <row r="38" spans="2:26" ht="12.75">
      <c r="B38" s="2" t="s">
        <v>33</v>
      </c>
      <c r="C38" s="2"/>
      <c r="D38" s="2"/>
      <c r="E38" s="2"/>
      <c r="F38" s="30">
        <v>6.051587301587302</v>
      </c>
      <c r="H38" s="30">
        <v>-3.804347826086951</v>
      </c>
      <c r="J38" s="30">
        <v>0.9250693802035137</v>
      </c>
      <c r="L38" s="30">
        <v>5.840071877807729</v>
      </c>
      <c r="N38" s="30">
        <v>8.096828046744564</v>
      </c>
      <c r="P38" s="30">
        <v>10.022779043280172</v>
      </c>
      <c r="R38" s="30">
        <v>-2.0188425302826385</v>
      </c>
      <c r="T38" s="30">
        <v>-9.090909090909093</v>
      </c>
      <c r="V38" s="30">
        <v>-8.5348506401138</v>
      </c>
      <c r="X38" s="30">
        <v>-1.82648401826484</v>
      </c>
      <c r="Z38" s="30"/>
    </row>
    <row r="39" spans="2:26" ht="12.75">
      <c r="B39" s="2" t="s">
        <v>34</v>
      </c>
      <c r="C39" s="2"/>
      <c r="D39" s="2"/>
      <c r="E39" s="2"/>
      <c r="F39" s="30">
        <v>16.11650485436893</v>
      </c>
      <c r="H39" s="30">
        <v>-3.5947712418300637</v>
      </c>
      <c r="J39" s="30">
        <v>3.6124794745484357</v>
      </c>
      <c r="L39" s="30">
        <v>9.399075500770415</v>
      </c>
      <c r="N39" s="30">
        <v>17.193947730398907</v>
      </c>
      <c r="P39" s="30">
        <v>15.922107674685005</v>
      </c>
      <c r="R39" s="30">
        <v>6.442307692307692</v>
      </c>
      <c r="T39" s="30">
        <v>-4.513888888888884</v>
      </c>
      <c r="V39" s="30">
        <v>1.0591350397175736</v>
      </c>
      <c r="X39" s="30">
        <v>-1.373390557939913</v>
      </c>
      <c r="Z39" s="30"/>
    </row>
    <row r="40" spans="2:26" ht="13.5" thickBot="1">
      <c r="B40" s="2" t="s">
        <v>35</v>
      </c>
      <c r="C40" s="2"/>
      <c r="D40" s="2"/>
      <c r="E40" s="2"/>
      <c r="F40" s="30">
        <v>4.241203648856762</v>
      </c>
      <c r="H40" s="30">
        <v>-0.39149888143176215</v>
      </c>
      <c r="J40" s="30">
        <v>4.256010396361276</v>
      </c>
      <c r="L40" s="30">
        <v>1.0576629716261499</v>
      </c>
      <c r="N40" s="30">
        <v>5.01342882721576</v>
      </c>
      <c r="P40" s="30">
        <v>2.6379342374140746</v>
      </c>
      <c r="R40" s="30">
        <v>3.4137779727950956</v>
      </c>
      <c r="T40" s="30">
        <v>-1.5258313292976222</v>
      </c>
      <c r="V40" s="30">
        <v>-2.9030416700644213</v>
      </c>
      <c r="X40" s="30">
        <v>2.4944430723635502</v>
      </c>
      <c r="Z40" s="30"/>
    </row>
    <row r="41" spans="2:26" ht="13.5" thickBot="1">
      <c r="B41" s="40" t="s">
        <v>36</v>
      </c>
      <c r="C41" s="53"/>
      <c r="D41" s="53"/>
      <c r="E41" s="38"/>
      <c r="F41" s="31">
        <v>5.370527779924261</v>
      </c>
      <c r="H41" s="31">
        <v>2.3748211731044355</v>
      </c>
      <c r="J41" s="31">
        <v>5.878791955337315</v>
      </c>
      <c r="L41" s="31">
        <v>5.847122746357125</v>
      </c>
      <c r="N41" s="31">
        <v>4.607263755809288</v>
      </c>
      <c r="P41" s="31">
        <v>3.4351554126473838</v>
      </c>
      <c r="R41" s="31">
        <v>5.47744284847258</v>
      </c>
      <c r="T41" s="31">
        <v>4.524367497249981</v>
      </c>
      <c r="V41" s="31">
        <v>-2.224528472159548</v>
      </c>
      <c r="X41" s="31">
        <v>2.995178041543034</v>
      </c>
      <c r="Z41" s="31">
        <v>0.8941473988439252</v>
      </c>
    </row>
    <row r="42" spans="2:26" ht="12.75">
      <c r="B42" s="2" t="s">
        <v>37</v>
      </c>
      <c r="C42" s="2"/>
      <c r="D42" s="2"/>
      <c r="E42" s="2"/>
      <c r="F42" s="30">
        <v>7.98369695516663</v>
      </c>
      <c r="H42" s="30">
        <v>6.490066225165569</v>
      </c>
      <c r="J42" s="30">
        <v>7.9851821362420194</v>
      </c>
      <c r="L42" s="30">
        <v>8.75141456054318</v>
      </c>
      <c r="N42" s="30">
        <v>8.587550696526192</v>
      </c>
      <c r="P42" s="30">
        <v>5.685891169762147</v>
      </c>
      <c r="R42" s="30">
        <v>15.365551425030976</v>
      </c>
      <c r="T42" s="30">
        <v>10.407755916737948</v>
      </c>
      <c r="V42" s="30">
        <v>2.4882943143812675</v>
      </c>
      <c r="X42" s="30">
        <v>6.643022779975438</v>
      </c>
      <c r="Z42" s="30"/>
    </row>
    <row r="43" spans="2:26" ht="12.75">
      <c r="B43" s="2" t="s">
        <v>38</v>
      </c>
      <c r="C43" s="2"/>
      <c r="D43" s="2"/>
      <c r="E43" s="2"/>
      <c r="F43" s="30">
        <v>4.846526655896599</v>
      </c>
      <c r="H43" s="30">
        <v>-0.062189054726369264</v>
      </c>
      <c r="J43" s="30">
        <v>4.9164902375911534</v>
      </c>
      <c r="L43" s="30">
        <v>5.109884161524314</v>
      </c>
      <c r="N43" s="30">
        <v>2.487015581302443</v>
      </c>
      <c r="P43" s="30">
        <v>2.5042364903031356</v>
      </c>
      <c r="R43" s="30">
        <v>0.3101462117855558</v>
      </c>
      <c r="T43" s="30">
        <v>2.17354244800545</v>
      </c>
      <c r="V43" s="30">
        <v>-4.475938826167026</v>
      </c>
      <c r="X43" s="30">
        <v>0.6005264889766382</v>
      </c>
      <c r="Z43" s="30"/>
    </row>
    <row r="44" spans="2:26" ht="13.5" thickBot="1">
      <c r="B44" s="41" t="s">
        <v>39</v>
      </c>
      <c r="C44" s="2"/>
      <c r="D44" s="2"/>
      <c r="E44" s="2"/>
      <c r="F44" s="50">
        <v>0.14903129657228842</v>
      </c>
      <c r="H44" s="50">
        <v>3.049645390070932</v>
      </c>
      <c r="J44" s="50">
        <v>4.515272244355906</v>
      </c>
      <c r="L44" s="50">
        <v>0.6638503319251754</v>
      </c>
      <c r="N44" s="50">
        <v>3.83734249713632</v>
      </c>
      <c r="P44" s="50">
        <v>1.3684210526315743</v>
      </c>
      <c r="R44" s="50">
        <v>2.7572624322993677</v>
      </c>
      <c r="T44" s="50">
        <v>-1.8030513176144236</v>
      </c>
      <c r="V44" s="50">
        <v>-5.459508644222022</v>
      </c>
      <c r="X44" s="50">
        <v>4.132628543969252</v>
      </c>
      <c r="Z44" s="50"/>
    </row>
    <row r="45" spans="2:26" ht="13.5" thickBot="1">
      <c r="B45" s="40" t="s">
        <v>40</v>
      </c>
      <c r="C45" s="53"/>
      <c r="D45" s="53"/>
      <c r="E45" s="38"/>
      <c r="F45" s="31">
        <v>2.3286369792403727</v>
      </c>
      <c r="H45" s="31">
        <v>-3.093603320532212</v>
      </c>
      <c r="J45" s="31">
        <v>2.2725944966991873</v>
      </c>
      <c r="L45" s="31">
        <v>5.367881802657948</v>
      </c>
      <c r="N45" s="31">
        <v>4.1580356691759635</v>
      </c>
      <c r="P45" s="31">
        <v>3.6184611632727792</v>
      </c>
      <c r="R45" s="31">
        <v>4.001405481377374</v>
      </c>
      <c r="T45" s="31">
        <v>-4.082928700898347</v>
      </c>
      <c r="V45" s="31">
        <v>-5.769531657452798</v>
      </c>
      <c r="X45" s="31">
        <v>-0.5763142152643064</v>
      </c>
      <c r="Z45" s="31">
        <v>-5.4638761705835925</v>
      </c>
    </row>
    <row r="46" spans="2:26" ht="12.75">
      <c r="B46" s="2" t="s">
        <v>41</v>
      </c>
      <c r="C46" s="2"/>
      <c r="D46" s="2"/>
      <c r="E46" s="2"/>
      <c r="F46" s="30">
        <v>1.8597097805018503</v>
      </c>
      <c r="H46" s="30">
        <v>-10.001515381118352</v>
      </c>
      <c r="J46" s="30">
        <v>3.3230293663060184</v>
      </c>
      <c r="L46" s="30">
        <v>12.426563155686111</v>
      </c>
      <c r="N46" s="30">
        <v>3.69350768524892</v>
      </c>
      <c r="P46" s="30">
        <v>1.7971870116339606</v>
      </c>
      <c r="R46" s="30">
        <v>1.3366191888392276</v>
      </c>
      <c r="T46" s="30">
        <v>-9.77759640889614</v>
      </c>
      <c r="V46" s="30">
        <v>-16.928470609661705</v>
      </c>
      <c r="X46" s="30">
        <v>-3.3382704796627527</v>
      </c>
      <c r="Z46" s="30"/>
    </row>
    <row r="47" spans="2:26" ht="12.75">
      <c r="B47" s="2" t="s">
        <v>42</v>
      </c>
      <c r="C47" s="2"/>
      <c r="D47" s="2"/>
      <c r="E47" s="2"/>
      <c r="F47" s="30">
        <v>3.9802732073495495</v>
      </c>
      <c r="H47" s="30">
        <v>1.877816725087622</v>
      </c>
      <c r="J47" s="30">
        <v>2.423418379588904</v>
      </c>
      <c r="L47" s="30">
        <v>1.9054849117479566</v>
      </c>
      <c r="N47" s="30">
        <v>5.291542637016278</v>
      </c>
      <c r="P47" s="30">
        <v>5.240507874496392</v>
      </c>
      <c r="R47" s="30">
        <v>5.665489777485844</v>
      </c>
      <c r="T47" s="30">
        <v>-0.5384226491405464</v>
      </c>
      <c r="V47" s="30">
        <v>0.22631824545029655</v>
      </c>
      <c r="X47" s="30">
        <v>0.3071065989847632</v>
      </c>
      <c r="Z47" s="30"/>
    </row>
    <row r="48" spans="2:26" ht="13.5" thickBot="1">
      <c r="B48" s="41" t="s">
        <v>43</v>
      </c>
      <c r="C48" s="2"/>
      <c r="D48" s="2"/>
      <c r="E48" s="2"/>
      <c r="F48" s="50">
        <v>-1.5396974159860743</v>
      </c>
      <c r="H48" s="50">
        <v>-0.8336539694754341</v>
      </c>
      <c r="J48" s="50">
        <v>-0.4982379389962377</v>
      </c>
      <c r="L48" s="50">
        <v>0.2480217314279054</v>
      </c>
      <c r="N48" s="50">
        <v>1.6945398161479774</v>
      </c>
      <c r="P48" s="50">
        <v>2.477569331158236</v>
      </c>
      <c r="R48" s="50">
        <v>4.282233883058462</v>
      </c>
      <c r="T48" s="50">
        <v>-4.141343983330437</v>
      </c>
      <c r="V48" s="50">
        <v>-6.771666807041187</v>
      </c>
      <c r="X48" s="50">
        <v>0.6042296072507503</v>
      </c>
      <c r="Z48" s="50"/>
    </row>
    <row r="49" spans="2:26" ht="13.5" thickBot="1">
      <c r="B49" s="40" t="s">
        <v>44</v>
      </c>
      <c r="C49" s="53"/>
      <c r="D49" s="53"/>
      <c r="E49" s="38"/>
      <c r="F49" s="31">
        <v>18.622964775992344</v>
      </c>
      <c r="H49" s="31">
        <v>11.083100747276497</v>
      </c>
      <c r="J49" s="31">
        <v>2.0476111203595826</v>
      </c>
      <c r="L49" s="31">
        <v>12.824797393265941</v>
      </c>
      <c r="N49" s="31">
        <v>8.516996638027653</v>
      </c>
      <c r="P49" s="31">
        <v>8.128491620111733</v>
      </c>
      <c r="R49" s="31">
        <v>8.013344671943479</v>
      </c>
      <c r="T49" s="31">
        <v>6.291931097008163</v>
      </c>
      <c r="V49" s="31">
        <v>-0.2577614847061538</v>
      </c>
      <c r="X49" s="31">
        <v>2.2393687996751233</v>
      </c>
      <c r="Z49" s="31">
        <v>2.032358785126309</v>
      </c>
    </row>
    <row r="50" spans="2:26" ht="12.75">
      <c r="B50" s="2" t="s">
        <v>45</v>
      </c>
      <c r="C50" s="2"/>
      <c r="D50" s="2"/>
      <c r="E50" s="2"/>
      <c r="F50" s="30">
        <v>-2.8697571743929395</v>
      </c>
      <c r="H50" s="30">
        <v>3.696098562628336</v>
      </c>
      <c r="J50" s="30">
        <v>0.73260073260073</v>
      </c>
      <c r="L50" s="30">
        <v>2.807017543859658</v>
      </c>
      <c r="N50" s="30">
        <v>0.6622516556291425</v>
      </c>
      <c r="P50" s="30">
        <v>0.16000000000000458</v>
      </c>
      <c r="R50" s="30">
        <v>1.0574018126888296</v>
      </c>
      <c r="T50" s="30">
        <v>-5.339105339105343</v>
      </c>
      <c r="V50" s="30">
        <v>-10.830860534124632</v>
      </c>
      <c r="X50" s="30">
        <v>-3.5598705501618144</v>
      </c>
      <c r="Z50" s="30"/>
    </row>
    <row r="51" spans="2:26" ht="12.75">
      <c r="B51" s="2" t="s">
        <v>46</v>
      </c>
      <c r="C51" s="2"/>
      <c r="D51" s="2"/>
      <c r="E51" s="2"/>
      <c r="F51" s="30">
        <v>9.621993127147777</v>
      </c>
      <c r="H51" s="30">
        <v>13.52201257861636</v>
      </c>
      <c r="J51" s="30">
        <v>10.128388017118395</v>
      </c>
      <c r="L51" s="30">
        <v>15.02659574468086</v>
      </c>
      <c r="N51" s="30">
        <v>2.453271028037385</v>
      </c>
      <c r="P51" s="30">
        <v>6.730769230769229</v>
      </c>
      <c r="R51" s="30">
        <v>-0.7067137809187329</v>
      </c>
      <c r="T51" s="30">
        <v>6.279620853080559</v>
      </c>
      <c r="V51" s="30">
        <v>4.654654654654644</v>
      </c>
      <c r="X51" s="30">
        <v>5.378486055776888</v>
      </c>
      <c r="Z51" s="30"/>
    </row>
    <row r="52" spans="2:26" ht="13.5" thickBot="1">
      <c r="B52" s="41" t="s">
        <v>47</v>
      </c>
      <c r="C52" s="2"/>
      <c r="D52" s="2"/>
      <c r="E52" s="2"/>
      <c r="F52" s="50">
        <v>20.413776608466883</v>
      </c>
      <c r="H52" s="50">
        <v>11.288060897435903</v>
      </c>
      <c r="J52" s="50">
        <v>1.588186124268609</v>
      </c>
      <c r="L52" s="50">
        <v>13.20559782098243</v>
      </c>
      <c r="N52" s="50">
        <v>9.35010482180294</v>
      </c>
      <c r="P52" s="50">
        <v>8.606079452693782</v>
      </c>
      <c r="R52" s="50">
        <v>8.885017421602793</v>
      </c>
      <c r="T52" s="50">
        <v>6.829690831556512</v>
      </c>
      <c r="V52" s="50">
        <v>-0.018612731108080816</v>
      </c>
      <c r="X52" s="50">
        <v>2.3639635167835182</v>
      </c>
      <c r="Z52" s="50"/>
    </row>
    <row r="53" spans="2:26" ht="13.5" thickBot="1">
      <c r="B53" s="42" t="s">
        <v>48</v>
      </c>
      <c r="C53" s="53"/>
      <c r="D53" s="53"/>
      <c r="E53" s="38"/>
      <c r="F53" s="48">
        <v>3.2963075815074294</v>
      </c>
      <c r="H53" s="48">
        <v>2.11251197349005</v>
      </c>
      <c r="J53" s="48">
        <v>4.827142786487948</v>
      </c>
      <c r="L53" s="48">
        <v>5.49289209974364</v>
      </c>
      <c r="N53" s="48">
        <v>6.063394011084089</v>
      </c>
      <c r="P53" s="48">
        <v>3.5683435481880688</v>
      </c>
      <c r="R53" s="48">
        <v>4.744813441666018</v>
      </c>
      <c r="T53" s="48">
        <v>2.0698894297898063</v>
      </c>
      <c r="V53" s="48">
        <v>-4.8588735661812095</v>
      </c>
      <c r="X53" s="48">
        <v>1.160677648162256</v>
      </c>
      <c r="Z53" s="48">
        <v>-0.08899034648197635</v>
      </c>
    </row>
    <row r="54" spans="2:26" ht="12.75">
      <c r="B54" s="2" t="s">
        <v>49</v>
      </c>
      <c r="C54" s="2"/>
      <c r="D54" s="2"/>
      <c r="E54" s="2"/>
      <c r="F54" s="30">
        <v>7.1765988372092915</v>
      </c>
      <c r="H54" s="30">
        <v>3.9891359701239137</v>
      </c>
      <c r="J54" s="30">
        <v>17.297390703300497</v>
      </c>
      <c r="L54" s="30">
        <v>18.485092667203862</v>
      </c>
      <c r="N54" s="30">
        <v>16.855947399880456</v>
      </c>
      <c r="P54" s="30">
        <v>12.257882086809001</v>
      </c>
      <c r="R54" s="30">
        <v>16.19640387275243</v>
      </c>
      <c r="T54" s="30">
        <v>14.163381813239084</v>
      </c>
      <c r="V54" s="30">
        <v>5.393444890056709</v>
      </c>
      <c r="X54" s="30">
        <v>11.585547924753659</v>
      </c>
      <c r="Z54" s="30"/>
    </row>
    <row r="55" spans="2:26" ht="12.75">
      <c r="B55" s="2" t="s">
        <v>50</v>
      </c>
      <c r="C55" s="2"/>
      <c r="D55" s="2"/>
      <c r="E55" s="2"/>
      <c r="F55" s="30">
        <v>4.440497335701599</v>
      </c>
      <c r="H55" s="30">
        <v>9.121621621621623</v>
      </c>
      <c r="J55" s="30">
        <v>7.620528771384127</v>
      </c>
      <c r="L55" s="30">
        <v>6.926406926406936</v>
      </c>
      <c r="N55" s="30">
        <v>8.232118758434549</v>
      </c>
      <c r="P55" s="30">
        <v>7.369758576874208</v>
      </c>
      <c r="R55" s="30">
        <v>7.619047619047614</v>
      </c>
      <c r="T55" s="30">
        <v>-5.622932745314224</v>
      </c>
      <c r="V55" s="30">
        <v>-10.33681765389083</v>
      </c>
      <c r="X55" s="30">
        <v>6.965174129353224</v>
      </c>
      <c r="Z55" s="30"/>
    </row>
    <row r="56" spans="2:26" ht="12.75">
      <c r="B56" s="2" t="s">
        <v>51</v>
      </c>
      <c r="C56" s="2"/>
      <c r="D56" s="2"/>
      <c r="E56" s="2"/>
      <c r="F56" s="30">
        <v>4.450022820629851</v>
      </c>
      <c r="H56" s="30">
        <v>2.4202184621974654</v>
      </c>
      <c r="J56" s="30">
        <v>5.237215033887854</v>
      </c>
      <c r="L56" s="30">
        <v>5.400229797012646</v>
      </c>
      <c r="N56" s="30">
        <v>10.043352601156075</v>
      </c>
      <c r="P56" s="30">
        <v>5.111402359108785</v>
      </c>
      <c r="R56" s="30">
        <v>8.229118419021141</v>
      </c>
      <c r="T56" s="30">
        <v>-3.6105647653835393</v>
      </c>
      <c r="V56" s="30">
        <v>-0.6985032074126818</v>
      </c>
      <c r="X56" s="30">
        <v>0.41642734060884923</v>
      </c>
      <c r="Z56" s="30"/>
    </row>
    <row r="57" spans="2:26" ht="12.75">
      <c r="B57" s="2" t="s">
        <v>52</v>
      </c>
      <c r="C57" s="2"/>
      <c r="D57" s="2"/>
      <c r="E57" s="2"/>
      <c r="F57" s="30">
        <v>2.711697275976821</v>
      </c>
      <c r="H57" s="30">
        <v>1.2877519200785281</v>
      </c>
      <c r="J57" s="30">
        <v>1.267566822816213</v>
      </c>
      <c r="L57" s="30">
        <v>2.5762604709973047</v>
      </c>
      <c r="N57" s="30">
        <v>0.6590683845391521</v>
      </c>
      <c r="P57" s="30">
        <v>0.8860518292682862</v>
      </c>
      <c r="R57" s="30">
        <v>1.3912406754839513</v>
      </c>
      <c r="T57" s="30">
        <v>0.1448194145784898</v>
      </c>
      <c r="V57" s="30">
        <v>-8.01461839197688</v>
      </c>
      <c r="X57" s="30">
        <v>-1.3580246913580285</v>
      </c>
      <c r="Z57" s="30"/>
    </row>
    <row r="58" spans="2:26" ht="12.75">
      <c r="B58" s="2" t="s">
        <v>53</v>
      </c>
      <c r="C58" s="2"/>
      <c r="D58" s="2"/>
      <c r="E58" s="2"/>
      <c r="F58" s="30">
        <v>-0.21016431027894855</v>
      </c>
      <c r="H58" s="30">
        <v>0.5988023952095745</v>
      </c>
      <c r="J58" s="30">
        <v>0.3462004500605742</v>
      </c>
      <c r="L58" s="30">
        <v>1.547163533521867</v>
      </c>
      <c r="N58" s="30">
        <v>2.801519468186142</v>
      </c>
      <c r="P58" s="30">
        <v>2.02600544299969</v>
      </c>
      <c r="R58" s="30">
        <v>-0.481049562682212</v>
      </c>
      <c r="T58" s="30">
        <v>-0.3296073373459496</v>
      </c>
      <c r="V58" s="30">
        <v>-5.582114735658039</v>
      </c>
      <c r="X58" s="30">
        <v>-4.009296920395123</v>
      </c>
      <c r="Z58" s="30"/>
    </row>
    <row r="59" spans="2:26" ht="13.5" thickBot="1">
      <c r="B59" s="41" t="s">
        <v>54</v>
      </c>
      <c r="C59" s="2"/>
      <c r="D59" s="2"/>
      <c r="E59" s="2"/>
      <c r="F59" s="50">
        <v>3.482824427480913</v>
      </c>
      <c r="H59" s="50">
        <v>3.4000430385194846</v>
      </c>
      <c r="J59" s="50">
        <v>7.609737396971439</v>
      </c>
      <c r="L59" s="50">
        <v>5.139703345981372</v>
      </c>
      <c r="N59" s="50">
        <v>11.529754204398458</v>
      </c>
      <c r="P59" s="50">
        <v>2.524106636415202</v>
      </c>
      <c r="R59" s="50">
        <v>4.926174496644298</v>
      </c>
      <c r="T59" s="50">
        <v>4.496242516876836</v>
      </c>
      <c r="V59" s="50">
        <v>-7.101144592384956</v>
      </c>
      <c r="X59" s="50">
        <v>3.8456704788236706</v>
      </c>
      <c r="Z59" s="50"/>
    </row>
    <row r="60" spans="2:26" ht="13.5" thickBot="1">
      <c r="B60" s="42" t="s">
        <v>55</v>
      </c>
      <c r="C60" s="53"/>
      <c r="D60" s="53"/>
      <c r="E60" s="38"/>
      <c r="F60" s="48">
        <v>1.0158013544018019</v>
      </c>
      <c r="H60" s="48">
        <v>1.350729086722957</v>
      </c>
      <c r="J60" s="48">
        <v>-0.9749708963911474</v>
      </c>
      <c r="L60" s="48">
        <v>0.1685630004214067</v>
      </c>
      <c r="N60" s="48">
        <v>2.83515593357635</v>
      </c>
      <c r="P60" s="48">
        <v>0.15138135486312265</v>
      </c>
      <c r="R60" s="48">
        <v>-0.594371664240656</v>
      </c>
      <c r="T60" s="48">
        <v>-4.153954470781507</v>
      </c>
      <c r="V60" s="48">
        <v>0.011757789535571384</v>
      </c>
      <c r="X60" s="48">
        <v>1.061401506505355</v>
      </c>
      <c r="Z60" s="48">
        <v>-1.2107870115575126</v>
      </c>
    </row>
    <row r="61" spans="2:26" s="18" customFormat="1" ht="12.75">
      <c r="B61" s="2" t="s">
        <v>56</v>
      </c>
      <c r="C61" s="2"/>
      <c r="D61" s="2"/>
      <c r="E61" s="2"/>
      <c r="F61" s="30">
        <v>0.7856341189674598</v>
      </c>
      <c r="G61"/>
      <c r="H61" s="30">
        <v>1.8358531317494542</v>
      </c>
      <c r="I61"/>
      <c r="J61" s="30">
        <v>1.8730489073881307</v>
      </c>
      <c r="K61"/>
      <c r="L61" s="30">
        <v>2.1297192642788065</v>
      </c>
      <c r="M61"/>
      <c r="N61" s="30">
        <v>1.91256830601092</v>
      </c>
      <c r="O61"/>
      <c r="P61" s="30">
        <v>2.1312872975277175</v>
      </c>
      <c r="Q61"/>
      <c r="R61" s="30">
        <v>2.5848142164781818</v>
      </c>
      <c r="S61"/>
      <c r="T61" s="30">
        <v>3.318250377073917</v>
      </c>
      <c r="U61"/>
      <c r="V61" s="30">
        <v>1.1854951185495066</v>
      </c>
      <c r="W61"/>
      <c r="X61" s="30">
        <v>1.320132013201314</v>
      </c>
      <c r="Y61"/>
      <c r="Z61" s="30"/>
    </row>
    <row r="62" spans="2:26" s="19" customFormat="1" ht="12.75">
      <c r="B62" s="2" t="s">
        <v>57</v>
      </c>
      <c r="C62" s="2"/>
      <c r="D62" s="2"/>
      <c r="E62" s="2"/>
      <c r="F62" s="30">
        <v>-1.3966480446927387</v>
      </c>
      <c r="G62"/>
      <c r="H62" s="30">
        <v>-2.144772117962468</v>
      </c>
      <c r="I62"/>
      <c r="J62" s="30">
        <v>-1.4608233731739695</v>
      </c>
      <c r="K62"/>
      <c r="L62" s="30">
        <v>-1.158301158301156</v>
      </c>
      <c r="M62"/>
      <c r="N62" s="30">
        <v>-0.6289308176100628</v>
      </c>
      <c r="O62"/>
      <c r="P62" s="30">
        <v>0</v>
      </c>
      <c r="Q62"/>
      <c r="R62" s="30">
        <v>0</v>
      </c>
      <c r="S62"/>
      <c r="T62" s="30">
        <v>-0.22547914317925244</v>
      </c>
      <c r="U62"/>
      <c r="V62" s="30">
        <v>-1.207464324917673</v>
      </c>
      <c r="W62"/>
      <c r="X62" s="30">
        <v>0.2188183807439792</v>
      </c>
      <c r="Y62"/>
      <c r="Z62" s="30"/>
    </row>
    <row r="63" spans="2:26" s="18" customFormat="1" ht="12.75">
      <c r="B63" s="2" t="s">
        <v>58</v>
      </c>
      <c r="C63" s="2"/>
      <c r="D63" s="2"/>
      <c r="E63" s="2"/>
      <c r="F63" s="27" t="s">
        <v>1</v>
      </c>
      <c r="G63"/>
      <c r="H63" s="27" t="s">
        <v>1</v>
      </c>
      <c r="I63"/>
      <c r="J63" s="27" t="s">
        <v>1</v>
      </c>
      <c r="K63"/>
      <c r="L63" s="27" t="s">
        <v>1</v>
      </c>
      <c r="M63"/>
      <c r="N63" s="27" t="s">
        <v>1</v>
      </c>
      <c r="O63"/>
      <c r="P63" s="27" t="s">
        <v>1</v>
      </c>
      <c r="Q63"/>
      <c r="R63" s="27" t="s">
        <v>1</v>
      </c>
      <c r="S63"/>
      <c r="T63" s="27" t="s">
        <v>1</v>
      </c>
      <c r="U63"/>
      <c r="V63" s="27" t="s">
        <v>1</v>
      </c>
      <c r="W63"/>
      <c r="X63" s="27" t="s">
        <v>1</v>
      </c>
      <c r="Y63"/>
      <c r="Z63" s="27"/>
    </row>
    <row r="64" spans="2:26" s="20" customFormat="1" ht="12.75">
      <c r="B64" s="2" t="s">
        <v>59</v>
      </c>
      <c r="C64" s="2"/>
      <c r="D64" s="2"/>
      <c r="E64" s="2"/>
      <c r="F64" s="30">
        <v>-0.10272213662043672</v>
      </c>
      <c r="G64"/>
      <c r="H64" s="30">
        <v>-2.722772277227725</v>
      </c>
      <c r="I64"/>
      <c r="J64" s="30">
        <v>-1.2590799031476974</v>
      </c>
      <c r="K64"/>
      <c r="L64" s="30">
        <v>-2.3266635644485834</v>
      </c>
      <c r="M64"/>
      <c r="N64" s="30">
        <v>-2.497729336966392</v>
      </c>
      <c r="O64"/>
      <c r="P64" s="30">
        <v>-0.5345211581291753</v>
      </c>
      <c r="Q64"/>
      <c r="R64" s="30">
        <v>-0.38395904436859807</v>
      </c>
      <c r="S64"/>
      <c r="T64" s="30">
        <v>1.3018714401952902</v>
      </c>
      <c r="U64"/>
      <c r="V64" s="30">
        <v>0.49656226126815195</v>
      </c>
      <c r="W64"/>
      <c r="X64" s="30">
        <v>3.49726775956285</v>
      </c>
      <c r="Y64"/>
      <c r="Z64" s="30"/>
    </row>
    <row r="65" spans="2:26" s="20" customFormat="1" ht="13.5" thickBot="1">
      <c r="B65" s="2" t="s">
        <v>60</v>
      </c>
      <c r="C65" s="2"/>
      <c r="D65" s="2"/>
      <c r="E65" s="2"/>
      <c r="F65" s="30">
        <v>2.5679758308157163</v>
      </c>
      <c r="G65"/>
      <c r="H65" s="30">
        <v>5.030109812256467</v>
      </c>
      <c r="I65"/>
      <c r="J65" s="30">
        <v>-1.5518913676042634</v>
      </c>
      <c r="K65"/>
      <c r="L65" s="30">
        <v>1.5506329113924133</v>
      </c>
      <c r="M65"/>
      <c r="N65" s="30">
        <v>7.51811594202898</v>
      </c>
      <c r="O65"/>
      <c r="P65" s="30">
        <v>-0.027122321670736138</v>
      </c>
      <c r="Q65"/>
      <c r="R65" s="30">
        <v>-1.8887722980062915</v>
      </c>
      <c r="S65"/>
      <c r="T65" s="30">
        <v>-11.113996364580625</v>
      </c>
      <c r="U65"/>
      <c r="V65" s="30">
        <v>-0.5081874647092088</v>
      </c>
      <c r="W65"/>
      <c r="X65" s="30">
        <v>-0.6967670011148286</v>
      </c>
      <c r="Y65"/>
      <c r="Z65" s="30"/>
    </row>
    <row r="66" spans="2:26" s="20" customFormat="1" ht="13.5" thickBot="1">
      <c r="B66" s="40" t="s">
        <v>61</v>
      </c>
      <c r="C66" s="53"/>
      <c r="D66" s="53"/>
      <c r="E66" s="38"/>
      <c r="F66" s="31">
        <v>-0.031951544787733877</v>
      </c>
      <c r="G66"/>
      <c r="H66" s="31">
        <v>1.2505435713626945</v>
      </c>
      <c r="I66"/>
      <c r="J66" s="31">
        <v>3.444825967737941</v>
      </c>
      <c r="K66"/>
      <c r="L66" s="31">
        <v>3.633570986451473</v>
      </c>
      <c r="M66"/>
      <c r="N66" s="31">
        <v>2.1466601616358716</v>
      </c>
      <c r="O66"/>
      <c r="P66" s="31">
        <v>2.1091329341555998</v>
      </c>
      <c r="Q66"/>
      <c r="R66" s="31">
        <v>0.5019113757231963</v>
      </c>
      <c r="S66"/>
      <c r="T66" s="31">
        <v>-3.8666642886443503</v>
      </c>
      <c r="U66"/>
      <c r="V66" s="31">
        <v>-7.994326492620008</v>
      </c>
      <c r="W66"/>
      <c r="X66" s="31">
        <v>0.6196621749857689</v>
      </c>
      <c r="Y66"/>
      <c r="Z66" s="31">
        <v>2.501571571201411</v>
      </c>
    </row>
    <row r="67" spans="2:26" s="19" customFormat="1" ht="12.75">
      <c r="B67" s="2" t="s">
        <v>62</v>
      </c>
      <c r="C67" s="2"/>
      <c r="D67" s="2"/>
      <c r="E67" s="2"/>
      <c r="F67" s="30">
        <v>0.17200636584306928</v>
      </c>
      <c r="G67"/>
      <c r="H67" s="30">
        <v>1.7154234951753722</v>
      </c>
      <c r="I67"/>
      <c r="J67" s="30">
        <v>3.781644665409445</v>
      </c>
      <c r="K67"/>
      <c r="L67" s="30">
        <v>4.0166734820404</v>
      </c>
      <c r="M67"/>
      <c r="N67" s="30">
        <v>2.2850898494414684</v>
      </c>
      <c r="O67"/>
      <c r="P67" s="30">
        <v>1.9802542632840536</v>
      </c>
      <c r="Q67"/>
      <c r="R67" s="30">
        <v>0.5181181437298177</v>
      </c>
      <c r="S67"/>
      <c r="T67" s="30">
        <v>-3.9154786150712884</v>
      </c>
      <c r="U67"/>
      <c r="V67" s="30">
        <v>-7.775550696469069</v>
      </c>
      <c r="W67"/>
      <c r="X67" s="30">
        <v>0.37445929369230857</v>
      </c>
      <c r="Y67"/>
      <c r="Z67" s="30"/>
    </row>
    <row r="68" spans="2:26" ht="13.5" thickBot="1">
      <c r="B68" s="2" t="s">
        <v>63</v>
      </c>
      <c r="C68" s="2"/>
      <c r="D68" s="2"/>
      <c r="E68" s="2"/>
      <c r="F68" s="30">
        <v>-1.3296512222563117</v>
      </c>
      <c r="H68" s="30">
        <v>-1.6136642445975236</v>
      </c>
      <c r="J68" s="30">
        <v>1.2949115447747683</v>
      </c>
      <c r="L68" s="30">
        <v>1.0933263360447754</v>
      </c>
      <c r="N68" s="30">
        <v>1.190675834311583</v>
      </c>
      <c r="P68" s="30">
        <v>3.0273595596567837</v>
      </c>
      <c r="R68" s="30">
        <v>0.3866565579984771</v>
      </c>
      <c r="T68" s="30">
        <v>-3.5227435787057004</v>
      </c>
      <c r="V68" s="30">
        <v>-9.535696455317023</v>
      </c>
      <c r="X68" s="30">
        <v>2.450586533826127</v>
      </c>
      <c r="Z68" s="30"/>
    </row>
    <row r="69" spans="2:26" ht="13.5" thickBot="1">
      <c r="B69" s="40" t="s">
        <v>64</v>
      </c>
      <c r="C69" s="53"/>
      <c r="D69" s="53"/>
      <c r="E69" s="38"/>
      <c r="F69" s="31">
        <v>7.935625457205564</v>
      </c>
      <c r="H69" s="31">
        <v>7.631678054554247</v>
      </c>
      <c r="J69" s="31">
        <v>1.5227231103320138</v>
      </c>
      <c r="L69" s="31">
        <v>6.227051330086164</v>
      </c>
      <c r="N69" s="31">
        <v>5.303332005840966</v>
      </c>
      <c r="P69" s="31">
        <v>7.300484918221417</v>
      </c>
      <c r="R69" s="31">
        <v>5.4421019797801895</v>
      </c>
      <c r="T69" s="31">
        <v>0.059507082995846616</v>
      </c>
      <c r="V69" s="31">
        <v>-5.63899911455088</v>
      </c>
      <c r="X69" s="31">
        <v>-3.2654405922365792</v>
      </c>
      <c r="Z69" s="31">
        <v>-0.9906090264294454</v>
      </c>
    </row>
    <row r="70" spans="2:26" ht="12.75">
      <c r="B70" s="2" t="s">
        <v>65</v>
      </c>
      <c r="C70" s="2"/>
      <c r="D70" s="2"/>
      <c r="E70" s="2"/>
      <c r="F70" s="30">
        <v>6.6613798572561445</v>
      </c>
      <c r="H70" s="30">
        <v>4.7604327666151525</v>
      </c>
      <c r="J70" s="30">
        <v>0.21904761904762982</v>
      </c>
      <c r="L70" s="30">
        <v>7.611500184297815</v>
      </c>
      <c r="N70" s="30">
        <v>5.906398598481699</v>
      </c>
      <c r="P70" s="30">
        <v>6.8402910762159985</v>
      </c>
      <c r="R70" s="30">
        <v>4.265962620718411</v>
      </c>
      <c r="T70" s="30">
        <v>-0.2591680704937205</v>
      </c>
      <c r="V70" s="30">
        <v>-5.525070955534527</v>
      </c>
      <c r="X70" s="30">
        <v>0.7146165552835315</v>
      </c>
      <c r="Z70" s="30"/>
    </row>
    <row r="71" spans="2:26" ht="12.75">
      <c r="B71" s="2" t="s">
        <v>66</v>
      </c>
      <c r="C71" s="2"/>
      <c r="D71" s="2"/>
      <c r="E71" s="2"/>
      <c r="F71" s="27" t="s">
        <v>0</v>
      </c>
      <c r="H71" s="27" t="s">
        <v>0</v>
      </c>
      <c r="J71" s="27" t="s">
        <v>0</v>
      </c>
      <c r="L71" s="27" t="s">
        <v>0</v>
      </c>
      <c r="N71" s="27" t="s">
        <v>0</v>
      </c>
      <c r="P71" s="27" t="s">
        <v>0</v>
      </c>
      <c r="R71" s="27" t="s">
        <v>0</v>
      </c>
      <c r="T71" s="27" t="s">
        <v>0</v>
      </c>
      <c r="V71" s="27" t="s">
        <v>0</v>
      </c>
      <c r="X71" s="27" t="s">
        <v>0</v>
      </c>
      <c r="Z71" s="27"/>
    </row>
    <row r="72" spans="2:26" ht="12.75">
      <c r="B72" s="2" t="s">
        <v>67</v>
      </c>
      <c r="C72" s="2"/>
      <c r="D72" s="2"/>
      <c r="E72" s="2"/>
      <c r="F72" s="30">
        <v>2.2733143890467655</v>
      </c>
      <c r="H72" s="30">
        <v>-1.5505783903519532</v>
      </c>
      <c r="J72" s="30">
        <v>4.810744810744816</v>
      </c>
      <c r="L72" s="30">
        <v>9.344299748686314</v>
      </c>
      <c r="N72" s="30">
        <v>0.16390083999180405</v>
      </c>
      <c r="P72" s="30">
        <v>1.5363128491620026</v>
      </c>
      <c r="R72" s="30">
        <v>-1.4412811387900404</v>
      </c>
      <c r="T72" s="30">
        <v>-8.398371224974554</v>
      </c>
      <c r="V72" s="30">
        <v>-15.218517878735538</v>
      </c>
      <c r="X72" s="30">
        <v>-7.262349931115919</v>
      </c>
      <c r="Z72" s="30"/>
    </row>
    <row r="73" spans="2:26" ht="12.75">
      <c r="B73" s="2" t="s">
        <v>68</v>
      </c>
      <c r="C73" s="2"/>
      <c r="D73" s="2"/>
      <c r="E73" s="2"/>
      <c r="F73" s="30">
        <v>5.387378142637256</v>
      </c>
      <c r="H73" s="30">
        <v>8.52858481724461</v>
      </c>
      <c r="J73" s="30">
        <v>6.193601312551267</v>
      </c>
      <c r="L73" s="30">
        <v>5.769937522969504</v>
      </c>
      <c r="N73" s="30">
        <v>6.4995051138238225</v>
      </c>
      <c r="P73" s="30">
        <v>8.794788273615639</v>
      </c>
      <c r="R73" s="30">
        <v>3.283350568769383</v>
      </c>
      <c r="T73" s="30">
        <v>3.288062902072908</v>
      </c>
      <c r="V73" s="30">
        <v>0.6397529230090404</v>
      </c>
      <c r="X73" s="30">
        <v>2.640473172792568</v>
      </c>
      <c r="Z73" s="30"/>
    </row>
    <row r="74" spans="2:26" ht="12.75">
      <c r="B74" s="2" t="s">
        <v>69</v>
      </c>
      <c r="C74" s="2"/>
      <c r="D74" s="2"/>
      <c r="E74" s="2"/>
      <c r="F74" s="30">
        <v>24.495552180516377</v>
      </c>
      <c r="H74" s="30">
        <v>11.288158336128816</v>
      </c>
      <c r="J74" s="30">
        <v>-1.368678864716899</v>
      </c>
      <c r="L74" s="30">
        <v>9.089629942310395</v>
      </c>
      <c r="N74" s="30">
        <v>3.357284440039643</v>
      </c>
      <c r="P74" s="30">
        <v>4.443932765369563</v>
      </c>
      <c r="R74" s="30">
        <v>17.931034482758612</v>
      </c>
      <c r="T74" s="30">
        <v>1.4583879137193279</v>
      </c>
      <c r="V74" s="30">
        <v>-6.042220744680849</v>
      </c>
      <c r="X74" s="30">
        <v>-5.057053941908718</v>
      </c>
      <c r="Z74" s="30"/>
    </row>
    <row r="75" spans="2:26" ht="12.75">
      <c r="B75" s="2" t="s">
        <v>70</v>
      </c>
      <c r="C75" s="2"/>
      <c r="D75" s="2"/>
      <c r="E75" s="2"/>
      <c r="F75" s="30">
        <v>5.412829213120052</v>
      </c>
      <c r="H75" s="30">
        <v>11.713077475464772</v>
      </c>
      <c r="J75" s="30">
        <v>0.20382842963488912</v>
      </c>
      <c r="L75" s="30">
        <v>-1.0567010309278313</v>
      </c>
      <c r="N75" s="30">
        <v>7.807170469188196</v>
      </c>
      <c r="P75" s="30">
        <v>9.546925566343045</v>
      </c>
      <c r="R75" s="30">
        <v>5.904150197628466</v>
      </c>
      <c r="T75" s="30">
        <v>2.1852680950858128</v>
      </c>
      <c r="V75" s="30">
        <v>-4.268157661647476</v>
      </c>
      <c r="X75" s="30">
        <v>-7.108330963889675</v>
      </c>
      <c r="Z75" s="30"/>
    </row>
    <row r="76" spans="2:26" ht="13.5" thickBot="1">
      <c r="B76" s="2" t="s">
        <v>71</v>
      </c>
      <c r="C76" s="2"/>
      <c r="D76" s="2"/>
      <c r="E76" s="2"/>
      <c r="F76" s="30">
        <v>5.1948051948051965</v>
      </c>
      <c r="H76" s="30">
        <v>4.141159524666915</v>
      </c>
      <c r="J76" s="30">
        <v>9.551130610867364</v>
      </c>
      <c r="L76" s="30">
        <v>17.315757938885557</v>
      </c>
      <c r="N76" s="30">
        <v>4.536440257808616</v>
      </c>
      <c r="P76" s="30">
        <v>12.557816836262713</v>
      </c>
      <c r="R76" s="30">
        <v>-6.795922446532076</v>
      </c>
      <c r="T76" s="30">
        <v>-3.025845765917212</v>
      </c>
      <c r="V76" s="30">
        <v>-4.519414385741571</v>
      </c>
      <c r="X76" s="30">
        <v>-4.699165568730789</v>
      </c>
      <c r="Z76" s="30"/>
    </row>
    <row r="77" spans="2:26" ht="12.75">
      <c r="B77" s="43" t="s">
        <v>72</v>
      </c>
      <c r="C77" s="2"/>
      <c r="D77" s="2"/>
      <c r="E77" s="2"/>
      <c r="F77" s="51">
        <v>0.41847394465146515</v>
      </c>
      <c r="H77" s="51">
        <v>-6.5388625043438005</v>
      </c>
      <c r="J77" s="51">
        <v>0.11516314779269621</v>
      </c>
      <c r="L77" s="51">
        <v>0.11938940845390711</v>
      </c>
      <c r="N77" s="51">
        <v>2.2735365820253595</v>
      </c>
      <c r="P77" s="51">
        <v>1.61578035728136</v>
      </c>
      <c r="R77" s="51">
        <v>-0.6762219772142641</v>
      </c>
      <c r="T77" s="51">
        <v>-4.300922303625199</v>
      </c>
      <c r="V77" s="51">
        <v>-9.612547003665096</v>
      </c>
      <c r="X77" s="51">
        <v>2.589386132398719</v>
      </c>
      <c r="Z77" s="51">
        <v>6.412159951682317</v>
      </c>
    </row>
    <row r="78" spans="2:26" ht="13.5" thickBot="1">
      <c r="B78" s="2" t="s">
        <v>73</v>
      </c>
      <c r="C78" s="2"/>
      <c r="D78" s="2"/>
      <c r="E78" s="2"/>
      <c r="F78" s="30">
        <v>10.969250134867824</v>
      </c>
      <c r="H78" s="30">
        <v>2.443668676610611</v>
      </c>
      <c r="J78" s="30">
        <v>2.8558196974374894</v>
      </c>
      <c r="L78" s="30">
        <v>19.350453172205427</v>
      </c>
      <c r="N78" s="30">
        <v>20.600375234521586</v>
      </c>
      <c r="P78" s="30">
        <v>5.93296648324162</v>
      </c>
      <c r="R78" s="30">
        <v>7.1513816212246395</v>
      </c>
      <c r="T78" s="30">
        <v>-6.007276419324814</v>
      </c>
      <c r="V78" s="30">
        <v>-13.256079360898953</v>
      </c>
      <c r="X78" s="30">
        <v>0.36159100040176195</v>
      </c>
      <c r="Z78" s="30">
        <v>-4.487056567593484</v>
      </c>
    </row>
    <row r="79" spans="2:26" ht="13.5" thickBot="1">
      <c r="B79" s="23" t="s">
        <v>74</v>
      </c>
      <c r="C79" s="17"/>
      <c r="D79" s="17"/>
      <c r="E79" s="17"/>
      <c r="F79" s="31">
        <v>3.426076820963342</v>
      </c>
      <c r="H79" s="31">
        <v>2.7354373218295036</v>
      </c>
      <c r="J79" s="31">
        <v>2.887842747807312</v>
      </c>
      <c r="L79" s="31">
        <v>4.202155055113366</v>
      </c>
      <c r="N79" s="31">
        <v>4.1193602013224195</v>
      </c>
      <c r="P79" s="31">
        <v>4.014643004252494</v>
      </c>
      <c r="R79" s="31">
        <v>3.5085925447565725</v>
      </c>
      <c r="T79" s="31">
        <v>-0.6442625512729783</v>
      </c>
      <c r="V79" s="31">
        <v>-3.8880424078819087</v>
      </c>
      <c r="X79" s="31">
        <v>0.6150194587279278</v>
      </c>
      <c r="Z79" s="31">
        <v>-0.8123903758351481</v>
      </c>
    </row>
    <row r="81" spans="2:4" ht="12.75">
      <c r="B81" s="2" t="s">
        <v>75</v>
      </c>
      <c r="C81" s="2"/>
      <c r="D81" s="2"/>
    </row>
    <row r="82" spans="2:4" ht="12.75">
      <c r="B82" s="2" t="s">
        <v>76</v>
      </c>
      <c r="C82" s="2"/>
      <c r="D82" s="2"/>
    </row>
    <row r="83" spans="2:4" ht="12.75">
      <c r="B83" s="2" t="s">
        <v>77</v>
      </c>
      <c r="C83" s="2"/>
      <c r="D83" s="2"/>
    </row>
    <row r="84" spans="2:4" ht="12.75">
      <c r="B84" s="2" t="s">
        <v>78</v>
      </c>
      <c r="C84" s="2"/>
      <c r="D84" s="2"/>
    </row>
  </sheetData>
  <sheetProtection/>
  <printOptions/>
  <pageMargins left="0.5905511811023623" right="0.5905511811023623" top="0.2755905511811024" bottom="0.6692913385826772" header="0" footer="0.15748031496062992"/>
  <pageSetup fitToHeight="1" fitToWidth="1" horizontalDpi="300" verticalDpi="300" orientation="portrait" paperSize="9" scale="54" r:id="rId1"/>
  <headerFooter alignWithMargins="0">
    <oddFooter>&amp;R&amp;9INE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USUARIO</cp:lastModifiedBy>
  <cp:lastPrinted>2008-10-13T09:36:31Z</cp:lastPrinted>
  <dcterms:created xsi:type="dcterms:W3CDTF">2000-04-26T08:17:30Z</dcterms:created>
  <dcterms:modified xsi:type="dcterms:W3CDTF">2012-12-13T07:55:59Z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