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E\Resultados detallados\Public. 09-2018\Difusión\"/>
    </mc:Choice>
  </mc:AlternateContent>
  <bookViews>
    <workbookView xWindow="1035" yWindow="-15" windowWidth="14520" windowHeight="4665"/>
  </bookViews>
  <sheets>
    <sheet name="List of tables" sheetId="2" r:id="rId1"/>
    <sheet name="Table 1" sheetId="1" r:id="rId2"/>
    <sheet name="Table 2" sheetId="7" r:id="rId3"/>
    <sheet name="Table 3" sheetId="5" r:id="rId4"/>
    <sheet name="Table 4" sheetId="6" r:id="rId5"/>
  </sheets>
  <definedNames>
    <definedName name="_xlnm.Print_Area" localSheetId="0">'List of tables'!$A$2:$I$53</definedName>
    <definedName name="_xlnm.Print_Titles" localSheetId="1">'Table 1'!$2:$9</definedName>
    <definedName name="_xlnm.Print_Titles" localSheetId="2">'Table 2'!$2:$8</definedName>
    <definedName name="_xlnm.Print_Titles" localSheetId="3">'Table 3'!$2:$8</definedName>
    <definedName name="_xlnm.Print_Titles" localSheetId="4">'Table 4'!$2:$8</definedName>
  </definedNames>
  <calcPr calcId="152511"/>
</workbook>
</file>

<file path=xl/calcChain.xml><?xml version="1.0" encoding="utf-8"?>
<calcChain xmlns="http://schemas.openxmlformats.org/spreadsheetml/2006/main">
  <c r="B6" i="1" l="1"/>
  <c r="B5" i="1"/>
  <c r="AL24" i="5"/>
  <c r="AL76" i="5"/>
  <c r="AL30" i="5"/>
  <c r="AL29" i="5"/>
  <c r="AL72" i="5"/>
  <c r="AL70" i="5"/>
  <c r="AL42" i="5"/>
  <c r="AL16" i="5"/>
  <c r="AL12" i="5"/>
  <c r="AL57" i="5"/>
  <c r="AL14" i="5"/>
  <c r="AL58" i="5"/>
  <c r="AL17" i="5"/>
  <c r="AL27" i="5"/>
  <c r="AL15" i="5"/>
  <c r="AL18" i="5"/>
  <c r="AL56" i="5"/>
  <c r="AL39" i="5"/>
  <c r="AL47" i="5"/>
  <c r="AL19" i="5"/>
  <c r="AL69" i="5"/>
  <c r="AL13" i="5"/>
  <c r="AL35" i="5"/>
  <c r="AL9" i="5"/>
  <c r="AL61" i="5"/>
  <c r="AL43" i="5"/>
  <c r="AL51" i="5"/>
  <c r="AL38" i="5"/>
  <c r="AL32" i="5"/>
  <c r="AL25" i="5"/>
  <c r="AL66" i="5"/>
  <c r="AL40" i="5"/>
  <c r="AL53" i="5"/>
  <c r="AL22" i="5"/>
  <c r="AL36" i="5"/>
  <c r="AL26" i="5"/>
  <c r="AL64" i="5"/>
  <c r="AL28" i="5"/>
  <c r="AL65" i="5"/>
  <c r="AL67" i="5"/>
  <c r="AL55" i="5"/>
  <c r="AL34" i="5"/>
  <c r="AL21" i="5"/>
  <c r="AL60" i="5"/>
  <c r="AL46" i="5"/>
  <c r="AL44" i="5"/>
  <c r="AL52" i="5"/>
  <c r="AL49" i="5"/>
  <c r="AL62" i="5"/>
  <c r="AL31" i="5"/>
  <c r="AL10" i="5"/>
  <c r="AL71" i="5"/>
  <c r="AL37" i="5"/>
  <c r="AL20" i="5"/>
  <c r="AL63" i="5"/>
  <c r="AL50" i="5"/>
  <c r="AL33" i="5"/>
  <c r="AL54" i="5"/>
  <c r="AL59" i="5"/>
  <c r="AL23" i="5"/>
  <c r="AL11" i="5"/>
  <c r="AL41" i="5"/>
  <c r="AL48" i="5"/>
  <c r="AL45" i="5"/>
  <c r="AL74" i="5"/>
  <c r="AL75" i="5"/>
  <c r="AL68" i="5"/>
  <c r="AL73" i="5"/>
  <c r="AL77" i="5"/>
  <c r="AN25" i="5" l="1"/>
  <c r="AN21" i="5"/>
  <c r="AN24" i="5"/>
  <c r="AN75" i="5"/>
  <c r="AN48" i="5"/>
  <c r="AN54" i="5"/>
  <c r="AN31" i="5"/>
  <c r="AN61" i="5"/>
  <c r="AN71" i="5"/>
  <c r="AN35" i="5"/>
  <c r="AN18" i="5"/>
  <c r="AN63" i="5"/>
  <c r="AN76" i="5"/>
  <c r="AP76" i="5" s="1"/>
  <c r="AR76" i="5" s="1"/>
  <c r="AT76" i="5" s="1"/>
  <c r="AV76" i="5" s="1"/>
  <c r="AN9" i="5"/>
  <c r="AP9" i="5" s="1"/>
  <c r="AR9" i="5" s="1"/>
  <c r="AT9" i="5" s="1"/>
  <c r="AV9" i="5" s="1"/>
  <c r="AN12" i="5"/>
  <c r="AN51" i="5"/>
  <c r="AN58" i="5"/>
  <c r="AN29" i="5"/>
  <c r="AN40" i="5"/>
  <c r="AN23" i="5"/>
  <c r="AN49" i="5"/>
  <c r="AN34" i="5"/>
  <c r="AN33" i="5"/>
  <c r="AN65" i="5"/>
  <c r="AN70" i="5"/>
  <c r="AN27" i="5"/>
  <c r="AN73" i="5"/>
  <c r="AN53" i="5"/>
  <c r="AN68" i="5"/>
  <c r="AN19" i="5"/>
  <c r="AN10" i="5"/>
  <c r="AN37" i="5"/>
  <c r="AN69" i="5"/>
  <c r="AN26" i="5"/>
  <c r="AN59" i="5"/>
  <c r="AN36" i="5"/>
  <c r="AN15" i="5"/>
  <c r="AN14" i="5"/>
  <c r="AN60" i="5"/>
  <c r="AN43" i="5"/>
  <c r="AN67" i="5"/>
  <c r="AN72" i="5"/>
  <c r="AN11" i="5"/>
  <c r="AN47" i="5"/>
  <c r="AN50" i="5"/>
  <c r="AN66" i="5"/>
  <c r="AN41" i="5"/>
  <c r="AN55" i="5"/>
  <c r="AN74" i="5"/>
  <c r="AN52" i="5"/>
  <c r="AN44" i="5"/>
  <c r="AN17" i="5"/>
  <c r="AN42" i="5"/>
  <c r="AN62" i="5"/>
  <c r="AN45" i="5"/>
  <c r="AN39" i="5"/>
  <c r="AN16" i="5"/>
  <c r="AN30" i="5"/>
  <c r="AN57" i="5"/>
  <c r="AN28" i="5"/>
  <c r="AN77" i="5"/>
  <c r="AP77" i="5" s="1"/>
  <c r="AR77" i="5" s="1"/>
  <c r="AT77" i="5" s="1"/>
  <c r="AV77" i="5" s="1"/>
  <c r="AN46" i="5"/>
  <c r="AN22" i="5"/>
  <c r="AN38" i="5"/>
  <c r="AN64" i="5"/>
  <c r="AN56" i="5"/>
  <c r="AN20" i="5"/>
  <c r="AN32" i="5"/>
  <c r="AN13" i="5"/>
  <c r="AP25" i="5" l="1"/>
  <c r="AR25" i="5" s="1"/>
  <c r="AT25" i="5" s="1"/>
  <c r="AV25" i="5" s="1"/>
  <c r="AP31" i="5" l="1"/>
  <c r="AP30" i="5"/>
  <c r="AR30" i="5" l="1"/>
  <c r="AR31" i="5"/>
  <c r="AT31" i="5" l="1"/>
  <c r="AV31" i="5" s="1"/>
  <c r="AT30" i="5"/>
  <c r="AV30" i="5" s="1"/>
  <c r="AP73" i="5" l="1"/>
  <c r="AR73" i="5" l="1"/>
  <c r="AT73" i="5" l="1"/>
  <c r="AV73" i="5" s="1"/>
  <c r="AP18" i="5" l="1"/>
  <c r="AP15" i="5"/>
  <c r="AP16" i="5"/>
  <c r="AP13" i="5"/>
  <c r="AP17" i="5"/>
  <c r="AP49" i="5" l="1"/>
  <c r="AP11" i="5"/>
  <c r="AP50" i="5"/>
  <c r="AP69" i="5"/>
  <c r="AP34" i="5"/>
  <c r="AP14" i="5"/>
  <c r="AP22" i="5"/>
  <c r="AP45" i="5"/>
  <c r="AP24" i="5"/>
  <c r="AP61" i="5"/>
  <c r="AP74" i="5"/>
  <c r="AP29" i="5"/>
  <c r="AP41" i="5"/>
  <c r="AP58" i="5"/>
  <c r="AP48" i="5"/>
  <c r="AP44" i="5"/>
  <c r="AP63" i="5"/>
  <c r="AP56" i="5"/>
  <c r="AP35" i="5"/>
  <c r="AP21" i="5"/>
  <c r="AP64" i="5"/>
  <c r="AP37" i="5"/>
  <c r="AP75" i="5"/>
  <c r="AP65" i="5"/>
  <c r="AP62" i="5"/>
  <c r="AP59" i="5"/>
  <c r="AP28" i="5"/>
  <c r="AP38" i="5"/>
  <c r="AP27" i="5"/>
  <c r="AP36" i="5"/>
  <c r="AP53" i="5"/>
  <c r="AP47" i="5"/>
  <c r="AP26" i="5"/>
  <c r="AP42" i="5"/>
  <c r="AP54" i="5"/>
  <c r="AP68" i="5"/>
  <c r="AP52" i="5"/>
  <c r="AP71" i="5"/>
  <c r="AP12" i="5"/>
  <c r="AP39" i="5"/>
  <c r="AP33" i="5"/>
  <c r="AP51" i="5"/>
  <c r="AP57" i="5"/>
  <c r="AP70" i="5"/>
  <c r="AP72" i="5"/>
  <c r="AP32" i="5"/>
  <c r="AP60" i="5"/>
  <c r="AP23" i="5"/>
  <c r="AP46" i="5"/>
  <c r="AP40" i="5"/>
  <c r="AP43" i="5"/>
  <c r="AP55" i="5"/>
  <c r="AP20" i="5"/>
  <c r="AP10" i="5"/>
  <c r="AP19" i="5"/>
  <c r="AP67" i="5" l="1"/>
  <c r="AP66" i="5"/>
  <c r="AR14" i="5" l="1"/>
  <c r="AR15" i="5"/>
  <c r="AR13" i="5"/>
  <c r="AR18" i="5"/>
  <c r="AR17" i="5"/>
  <c r="AR20" i="5"/>
  <c r="AR16" i="5"/>
  <c r="AR47" i="5" l="1"/>
  <c r="AR43" i="5"/>
  <c r="AR60" i="5"/>
  <c r="AR21" i="5"/>
  <c r="AR50" i="5"/>
  <c r="AR59" i="5"/>
  <c r="AR27" i="5"/>
  <c r="AR66" i="5"/>
  <c r="AR34" i="5"/>
  <c r="AR72" i="5"/>
  <c r="AR51" i="5"/>
  <c r="AR70" i="5"/>
  <c r="AR44" i="5"/>
  <c r="AR11" i="5"/>
  <c r="AR39" i="5"/>
  <c r="AR19" i="5"/>
  <c r="AR74" i="5"/>
  <c r="AR12" i="5"/>
  <c r="AR55" i="5"/>
  <c r="AR71" i="5"/>
  <c r="AR37" i="5"/>
  <c r="AR68" i="5"/>
  <c r="AR54" i="5"/>
  <c r="AR23" i="5"/>
  <c r="AR75" i="5"/>
  <c r="AR49" i="5"/>
  <c r="AR53" i="5"/>
  <c r="AR26" i="5"/>
  <c r="AR63" i="5"/>
  <c r="AR10" i="5"/>
  <c r="AR58" i="5"/>
  <c r="AR48" i="5"/>
  <c r="AR28" i="5"/>
  <c r="AR36" i="5"/>
  <c r="AR32" i="5"/>
  <c r="AR38" i="5"/>
  <c r="AR42" i="5"/>
  <c r="AR40" i="5"/>
  <c r="AR69" i="5"/>
  <c r="AR57" i="5"/>
  <c r="AR64" i="5"/>
  <c r="AR56" i="5"/>
  <c r="AR62" i="5"/>
  <c r="AR24" i="5"/>
  <c r="AR29" i="5"/>
  <c r="AR46" i="5"/>
  <c r="AR65" i="5"/>
  <c r="AR67" i="5"/>
  <c r="AR33" i="5"/>
  <c r="AR45" i="5"/>
  <c r="AR52" i="5"/>
  <c r="AR35" i="5"/>
  <c r="AR41" i="5"/>
  <c r="AR22" i="5"/>
  <c r="AR61" i="5"/>
  <c r="AT19" i="5" l="1"/>
  <c r="AV19" i="5" s="1"/>
  <c r="AT13" i="5"/>
  <c r="AV13" i="5" s="1"/>
  <c r="AT16" i="5"/>
  <c r="AV16" i="5" s="1"/>
  <c r="AT20" i="5"/>
  <c r="AV20" i="5" s="1"/>
  <c r="AT17" i="5"/>
  <c r="AV17" i="5" s="1"/>
  <c r="AT15" i="5"/>
  <c r="AV15" i="5" s="1"/>
  <c r="AT14" i="5"/>
  <c r="AV14" i="5" s="1"/>
  <c r="AT18" i="5"/>
  <c r="AV18" i="5" s="1"/>
  <c r="AT35" i="5"/>
  <c r="AV35" i="5" s="1"/>
  <c r="AT70" i="5" l="1"/>
  <c r="AV70" i="5" s="1"/>
  <c r="AT26" i="5"/>
  <c r="AV26" i="5" s="1"/>
  <c r="AT61" i="5"/>
  <c r="AV61" i="5" s="1"/>
  <c r="AT36" i="5"/>
  <c r="AV36" i="5" s="1"/>
  <c r="AT21" i="5"/>
  <c r="AV21" i="5" s="1"/>
  <c r="AT60" i="5"/>
  <c r="AV60" i="5" s="1"/>
  <c r="AT54" i="5"/>
  <c r="AV54" i="5" s="1"/>
  <c r="AT24" i="5"/>
  <c r="AV24" i="5" s="1"/>
  <c r="AT27" i="5"/>
  <c r="AV27" i="5" s="1"/>
  <c r="AT39" i="5"/>
  <c r="AV39" i="5" s="1"/>
  <c r="AT44" i="5"/>
  <c r="AV44" i="5" s="1"/>
  <c r="AT38" i="5"/>
  <c r="AV38" i="5" s="1"/>
  <c r="AT37" i="5"/>
  <c r="AV37" i="5" s="1"/>
  <c r="AT28" i="5"/>
  <c r="AV28" i="5" s="1"/>
  <c r="AT43" i="5"/>
  <c r="AV43" i="5" s="1"/>
  <c r="AT68" i="5"/>
  <c r="AV68" i="5" s="1"/>
  <c r="AT23" i="5"/>
  <c r="AV23" i="5" s="1"/>
  <c r="AT52" i="5"/>
  <c r="AV52" i="5" s="1"/>
  <c r="AT64" i="5"/>
  <c r="AV64" i="5" s="1"/>
  <c r="AT33" i="5"/>
  <c r="AV33" i="5" s="1"/>
  <c r="AT34" i="5"/>
  <c r="AV34" i="5" s="1"/>
  <c r="AT53" i="5"/>
  <c r="AV53" i="5" s="1"/>
  <c r="AT51" i="5"/>
  <c r="AV51" i="5" s="1"/>
  <c r="AT55" i="5"/>
  <c r="AV55" i="5" s="1"/>
  <c r="AT48" i="5"/>
  <c r="AV48" i="5" s="1"/>
  <c r="AT45" i="5"/>
  <c r="AV45" i="5" s="1"/>
  <c r="AT10" i="5"/>
  <c r="AV10" i="5" s="1"/>
  <c r="AT66" i="5"/>
  <c r="AV66" i="5" s="1"/>
  <c r="AT42" i="5"/>
  <c r="AV42" i="5" s="1"/>
  <c r="AT74" i="5"/>
  <c r="AV74" i="5" s="1"/>
  <c r="AT11" i="5"/>
  <c r="AV11" i="5" s="1"/>
  <c r="AT67" i="5"/>
  <c r="AV67" i="5" s="1"/>
  <c r="AT56" i="5"/>
  <c r="AV56" i="5" s="1"/>
  <c r="AT46" i="5"/>
  <c r="AV46" i="5" s="1"/>
  <c r="AT58" i="5"/>
  <c r="AV58" i="5" s="1"/>
  <c r="AT49" i="5"/>
  <c r="AV49" i="5" s="1"/>
  <c r="AT63" i="5"/>
  <c r="AV63" i="5" s="1"/>
  <c r="AT32" i="5"/>
  <c r="AV32" i="5" s="1"/>
  <c r="AT59" i="5"/>
  <c r="AV59" i="5" s="1"/>
  <c r="AT40" i="5"/>
  <c r="AV40" i="5" s="1"/>
  <c r="AT12" i="5"/>
  <c r="AV12" i="5" s="1"/>
  <c r="AT50" i="5"/>
  <c r="AV50" i="5" s="1"/>
  <c r="AT65" i="5"/>
  <c r="AV65" i="5" s="1"/>
  <c r="AT71" i="5"/>
  <c r="AV71" i="5" s="1"/>
  <c r="AT75" i="5"/>
  <c r="AV75" i="5" s="1"/>
  <c r="AT62" i="5"/>
  <c r="AV62" i="5" s="1"/>
  <c r="AT57" i="5"/>
  <c r="AV57" i="5" s="1"/>
  <c r="AT69" i="5"/>
  <c r="AV69" i="5" s="1"/>
  <c r="AT22" i="5"/>
  <c r="AV22" i="5" s="1"/>
  <c r="AT47" i="5"/>
  <c r="AV47" i="5" s="1"/>
  <c r="AT29" i="5"/>
  <c r="AV29" i="5" s="1"/>
  <c r="AT72" i="5"/>
  <c r="AV72" i="5" s="1"/>
  <c r="AT41" i="5" l="1"/>
  <c r="AV41" i="5" s="1"/>
</calcChain>
</file>

<file path=xl/sharedStrings.xml><?xml version="1.0" encoding="utf-8"?>
<sst xmlns="http://schemas.openxmlformats.org/spreadsheetml/2006/main" count="409" uniqueCount="139">
  <si>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</si>
  <si>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</si>
  <si>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</si>
  <si>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</si>
  <si>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</si>
  <si>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</si>
  <si>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</si>
  <si>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</si>
  <si>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</si>
  <si>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 xml:space="preserve">2009 </t>
  </si>
  <si>
    <t>2000</t>
  </si>
  <si>
    <t>1999</t>
  </si>
  <si>
    <t>1998</t>
  </si>
  <si>
    <t>1997</t>
  </si>
  <si>
    <t>1996</t>
  </si>
  <si>
    <t>1995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</si>
  <si>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</si>
  <si>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</si>
  <si>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</si>
  <si>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</si>
  <si>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</si>
  <si>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</si>
  <si>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</si>
  <si>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</si>
  <si>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</si>
  <si>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>2001 / 2000</t>
  </si>
  <si>
    <t>2000 / 1999</t>
  </si>
  <si>
    <t>1999 / 1998</t>
  </si>
  <si>
    <t>1998 / 1997</t>
  </si>
  <si>
    <t>1997 / 1996</t>
  </si>
  <si>
    <t>1996 / 1995</t>
  </si>
  <si>
    <t xml:space="preserve">2010 </t>
  </si>
  <si>
    <t xml:space="preserve">2010  / 2009 </t>
  </si>
  <si>
    <t>National Statistics Institute</t>
  </si>
  <si>
    <t xml:space="preserve">Spanish National Accounts </t>
  </si>
  <si>
    <t>Classification of final consumption expenditure of households by purpose (coicop)</t>
  </si>
  <si>
    <t>Current Prices</t>
  </si>
  <si>
    <t xml:space="preserve">Table 1. </t>
  </si>
  <si>
    <t xml:space="preserve">Table 2. </t>
  </si>
  <si>
    <t>Changes in volume</t>
  </si>
  <si>
    <t xml:space="preserve">Table 3. </t>
  </si>
  <si>
    <t xml:space="preserve">Table 4. </t>
  </si>
  <si>
    <t>Expenditure by purpose</t>
  </si>
  <si>
    <t>Interannual variation rates</t>
  </si>
  <si>
    <t>Chain-linked volume index, reference year 2010 = 100</t>
  </si>
  <si>
    <t>Unit: EUR millon</t>
  </si>
  <si>
    <t>COICOP divisions</t>
  </si>
  <si>
    <t>1. FOOD AND NON-ALCOHOLIC BEVERAGES</t>
  </si>
  <si>
    <t>1.1 Food</t>
  </si>
  <si>
    <t xml:space="preserve">1.1.1 Bread and cereals </t>
  </si>
  <si>
    <t xml:space="preserve">1.1.2 Meat </t>
  </si>
  <si>
    <t>1.1.3 Fish and seafood</t>
  </si>
  <si>
    <t>1.1.4 Milk, cheese and eggs</t>
  </si>
  <si>
    <t xml:space="preserve">1.1.5 Oils and fats </t>
  </si>
  <si>
    <t>1.1.6 Fruit</t>
  </si>
  <si>
    <t>1.1.7 Vegetables</t>
  </si>
  <si>
    <t>1.1.8 Sugar, jam, honey, chocolate and confectionery</t>
  </si>
  <si>
    <t>1.1.9 Food products n.e.c.</t>
  </si>
  <si>
    <t>1.2 Non-alcoholic beverages</t>
  </si>
  <si>
    <t>2. ALCOHOLIC BEVERAGES, TOBACCO AND NARCOTICS</t>
  </si>
  <si>
    <t>2.1 Alcoholic beverages</t>
  </si>
  <si>
    <t>2.2 Tobacco</t>
  </si>
  <si>
    <t>2.3 Narcotics</t>
  </si>
  <si>
    <t>3. CLOTHING AND FOOTWEAR</t>
  </si>
  <si>
    <t>3.1 Clothing</t>
  </si>
  <si>
    <t>3.2 Footwear</t>
  </si>
  <si>
    <t>4. HOUSING, WATER, ELECTRICITY, GAS AND OTHER FUELS</t>
  </si>
  <si>
    <t>4.1 Actual rentals for housing</t>
  </si>
  <si>
    <t>4.2 Imputed rentals for housing</t>
  </si>
  <si>
    <t>4.3 Maintenance and repair of the dwelling</t>
  </si>
  <si>
    <t>4.4 Water supply and miscellaneous services relating to the dwelling</t>
  </si>
  <si>
    <t>4.5 Electricity, gas and other fuels</t>
  </si>
  <si>
    <t>5. FURNISHINGS, HOUSEHOLD EQUIPMENT AND ROUTINE HOUSEHOLD MAINTENANCE</t>
  </si>
  <si>
    <t>5.1 Furniture and furnishings, carpets and other floor coverings</t>
  </si>
  <si>
    <t>5.2 Household textiles</t>
  </si>
  <si>
    <t>5.3 Household appliances</t>
  </si>
  <si>
    <t>5.4 Glassware, tableware and household utensils</t>
  </si>
  <si>
    <t>5.5 Tools and equipment for house and garden</t>
  </si>
  <si>
    <t>5.6 Goods and services for routine household maintenance</t>
  </si>
  <si>
    <t>6. HEALTH</t>
  </si>
  <si>
    <t>6.1 Medical products, appliances and equipment</t>
  </si>
  <si>
    <t>6.2 Outpatient services</t>
  </si>
  <si>
    <t>6.3 Hospital services</t>
  </si>
  <si>
    <t>7. TRANSPORT</t>
  </si>
  <si>
    <t>7.1 Purchase of vehicles</t>
  </si>
  <si>
    <t>7.2 Operation of personal transport equipment</t>
  </si>
  <si>
    <t>7.3 Transport services</t>
  </si>
  <si>
    <t>8. COMMUNICATIONS</t>
  </si>
  <si>
    <t>8.1 Postal services</t>
  </si>
  <si>
    <t>8.2 Telephone and telefax equipment</t>
  </si>
  <si>
    <t>8.3 Telephone and telefax services</t>
  </si>
  <si>
    <t>9. RECREATION AND CULTURE</t>
  </si>
  <si>
    <t>9.1 Audio-visual, photographic and information processing equipment</t>
  </si>
  <si>
    <t>9.2 Other major durables for recreation and culture</t>
  </si>
  <si>
    <t>9.3 Other recreational items and equipment, gardens and pets</t>
  </si>
  <si>
    <t>9.4 Recreational and cultural services</t>
  </si>
  <si>
    <t>9.5 Newspapers, books and stationery</t>
  </si>
  <si>
    <t>9.6 Package holidays</t>
  </si>
  <si>
    <t>10. EDUCATION</t>
  </si>
  <si>
    <t>10.1 Pre-primary and primary education</t>
  </si>
  <si>
    <t>10.2 Secondary education</t>
  </si>
  <si>
    <t>10.5 Education not definable by level</t>
  </si>
  <si>
    <t>11. RESTAURANTS AND HOTELS</t>
  </si>
  <si>
    <t>11.1 Catering services</t>
  </si>
  <si>
    <t>11.2 Accommodation services</t>
  </si>
  <si>
    <t>12. MISCELLANEOUS GOODS AND SERVICES</t>
  </si>
  <si>
    <t>12.1 Personal care</t>
  </si>
  <si>
    <t>12.3 Personal effects n.e.c.</t>
  </si>
  <si>
    <t>12.4 Social protection</t>
  </si>
  <si>
    <t>12.5 Insurance</t>
  </si>
  <si>
    <t>12.6 Financial services n.e.c.</t>
  </si>
  <si>
    <t>12.2 y 12.7 Prostitution and other services n.e.c</t>
  </si>
  <si>
    <t>Final consumption expenditure of non-resident households on the economic territory</t>
  </si>
  <si>
    <t>Final consumption expenditure of resident households in the rest of the world</t>
  </si>
  <si>
    <t>FINAL CONSUMPTION EXPENDITURE BY HOUSEHOLDS</t>
  </si>
  <si>
    <t>(P) Provisional estimate</t>
  </si>
  <si>
    <t>(A) Advanced estimate</t>
  </si>
  <si>
    <t>2010</t>
  </si>
  <si>
    <t xml:space="preserve">2011 </t>
  </si>
  <si>
    <t>10.4 Tertiary and post-secondary non tertiary education</t>
  </si>
  <si>
    <t>2011 / 2010</t>
  </si>
  <si>
    <t>2011</t>
  </si>
  <si>
    <t>2011  / 2010</t>
  </si>
  <si>
    <t>2012</t>
  </si>
  <si>
    <t>2013</t>
  </si>
  <si>
    <t>2012 / 2011</t>
  </si>
  <si>
    <t>2013 / 2012</t>
  </si>
  <si>
    <t>Table 2.  Interannual variation rates</t>
  </si>
  <si>
    <t>Table 3.  Chain-linked volume index, reference year 2010 = 100</t>
  </si>
  <si>
    <t>Table 4.  Interannual variation rates</t>
  </si>
  <si>
    <t>2014</t>
  </si>
  <si>
    <t>2014 / 2013</t>
  </si>
  <si>
    <t>2016 (P)</t>
  </si>
  <si>
    <t>2017 (A)</t>
  </si>
  <si>
    <t>2015</t>
  </si>
  <si>
    <t>2015 / 2014</t>
  </si>
  <si>
    <t>2016 (P) / 2015</t>
  </si>
  <si>
    <t>2017 (A) / 2016 (P)</t>
  </si>
  <si>
    <t>Data corrected on 28 February,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</si>
</sst>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Univers"/>
      <family val="2"/>
    </font>
    <font>
      <sz val="9"/>
      <name val="Univers"/>
      <family val="2"/>
    </font>
    <font>
      <i/>
      <sz val="9"/>
      <name val="Univers"/>
      <family val="2"/>
    </font>
    <font>
      <b/>
      <sz val="9"/>
      <name val="Univers"/>
      <family val="2"/>
    </font>
    <font>
      <i/>
      <sz val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sz val="8"/>
      <color indexed="8"/>
      <name val="Univers"/>
      <family val="2"/>
    </font>
    <font>
      <b/>
      <sz val="18"/>
      <color indexed="16"/>
      <name val="Univers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b/>
      <i/>
      <sz val="9"/>
      <name val="Univers"/>
      <family val="2"/>
    </font>
    <font>
      <b/>
      <sz val="14"/>
      <name val="Univers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0"/>
      <color indexed="16"/>
      <name val="Arial"/>
      <family val="2"/>
    </font>
    <font>
      <sz val="9"/>
      <name val="Univers"/>
      <family val="2"/>
    </font>
    <font>
      <b/>
      <sz val="9"/>
      <name val="Univers"/>
      <family val="2"/>
    </font>
    <font>
      <b/>
      <sz val="14"/>
      <color indexed="58"/>
      <name val="Univers"/>
      <family val="2"/>
    </font>
    <font>
      <sz val="13"/>
      <color indexed="8"/>
      <name val="Univers"/>
      <family val="2"/>
    </font>
    <font>
      <sz val="9"/>
      <color indexed="23"/>
      <name val="Univers"/>
      <family val="2"/>
    </font>
    <font>
      <b/>
      <sz val="15"/>
      <color indexed="18"/>
      <name val="Univers"/>
      <family val="2"/>
    </font>
    <font>
      <b/>
      <sz val="16"/>
      <color indexed="18"/>
      <name val="Univers"/>
      <family val="2"/>
    </font>
    <font>
      <sz val="10"/>
      <name val="Arial"/>
      <family val="2"/>
    </font>
    <font>
      <sz val="10"/>
      <color indexed="8"/>
      <name val="Univers"/>
      <family val="2"/>
    </font>
    <font>
      <sz val="10"/>
      <name val="MS Sans Serif"/>
    </font>
    <font>
      <sz val="10"/>
      <name val="MS Sans Serif"/>
      <family val="2"/>
    </font>
    <font>
      <sz val="10"/>
      <color indexed="23"/>
      <name val="Univers"/>
      <family val="2"/>
    </font>
    <font>
      <b/>
      <sz val="9"/>
      <color rgb="FFFF0000"/>
      <name val="Univers"/>
      <family val="2"/>
    </font>
    <font>
      <sz val="9"/>
      <color rgb="FFFF000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/>
      <right/>
      <top style="medium">
        <color indexed="43"/>
      </top>
      <bottom style="medium">
        <color indexed="43"/>
      </bottom>
      <diagonal/>
    </border>
    <border>
      <left/>
      <right/>
      <top style="medium">
        <color indexed="43"/>
      </top>
      <bottom/>
      <diagonal/>
    </border>
  </borders>
  <cellStyleXfs count="7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8" fillId="0" borderId="0"/>
    <xf numFmtId="0" fontId="1" fillId="0" borderId="0"/>
    <xf numFmtId="0" fontId="2" fillId="0" borderId="0"/>
    <xf numFmtId="0" fontId="26" fillId="0" borderId="0"/>
  </cellStyleXfs>
  <cellXfs count="71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164" fontId="9" fillId="2" borderId="0" xfId="0" applyNumberFormat="1" applyFont="1" applyFill="1" applyBorder="1" applyAlignment="1" applyProtection="1">
      <alignment horizontal="left" vertical="center"/>
    </xf>
    <xf numFmtId="164" fontId="10" fillId="2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2" fontId="4" fillId="0" borderId="0" xfId="5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Border="1"/>
    <xf numFmtId="0" fontId="14" fillId="0" borderId="0" xfId="0" applyFont="1" applyBorder="1"/>
    <xf numFmtId="0" fontId="5" fillId="0" borderId="0" xfId="0" applyFont="1" applyBorder="1"/>
    <xf numFmtId="164" fontId="4" fillId="3" borderId="0" xfId="0" quotePrefix="1" applyNumberFormat="1" applyFont="1" applyFill="1" applyBorder="1" applyAlignment="1" applyProtection="1">
      <alignment vertical="center" wrapText="1"/>
    </xf>
    <xf numFmtId="164" fontId="15" fillId="3" borderId="0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64" fontId="19" fillId="3" borderId="0" xfId="0" quotePrefix="1" applyNumberFormat="1" applyFont="1" applyFill="1" applyBorder="1" applyAlignment="1" applyProtection="1">
      <alignment vertical="center" wrapText="1"/>
    </xf>
    <xf numFmtId="3" fontId="19" fillId="0" borderId="0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21" fillId="3" borderId="0" xfId="4" applyFont="1" applyFill="1" applyBorder="1" applyAlignment="1">
      <alignment horizontal="left" vertical="top"/>
    </xf>
    <xf numFmtId="0" fontId="8" fillId="3" borderId="0" xfId="4" applyFont="1" applyFill="1" applyBorder="1" applyAlignment="1">
      <alignment horizontal="left" vertical="center"/>
    </xf>
    <xf numFmtId="164" fontId="22" fillId="2" borderId="0" xfId="0" applyNumberFormat="1" applyFont="1" applyFill="1" applyBorder="1" applyAlignment="1" applyProtection="1">
      <alignment horizontal="left" vertical="top"/>
    </xf>
    <xf numFmtId="164" fontId="8" fillId="2" borderId="0" xfId="0" applyNumberFormat="1" applyFont="1" applyFill="1" applyBorder="1" applyAlignment="1" applyProtection="1">
      <alignment horizontal="left" vertical="center"/>
    </xf>
    <xf numFmtId="164" fontId="4" fillId="3" borderId="0" xfId="0" applyNumberFormat="1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justify" wrapText="1"/>
    </xf>
    <xf numFmtId="0" fontId="4" fillId="0" borderId="3" xfId="0" applyFont="1" applyFill="1" applyBorder="1" applyAlignment="1">
      <alignment horizontal="left" vertical="top" wrapText="1"/>
    </xf>
    <xf numFmtId="3" fontId="20" fillId="0" borderId="1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164" fontId="15" fillId="3" borderId="0" xfId="0" applyNumberFormat="1" applyFont="1" applyFill="1" applyBorder="1" applyAlignment="1" applyProtection="1">
      <alignment vertical="center"/>
    </xf>
    <xf numFmtId="0" fontId="1" fillId="0" borderId="0" xfId="4" applyFill="1"/>
    <xf numFmtId="0" fontId="11" fillId="0" borderId="0" xfId="4" applyFont="1" applyFill="1" applyAlignment="1">
      <alignment vertical="center"/>
    </xf>
    <xf numFmtId="0" fontId="12" fillId="0" borderId="0" xfId="4" applyFont="1" applyFill="1" applyAlignment="1">
      <alignment horizontal="left" vertical="top"/>
    </xf>
    <xf numFmtId="0" fontId="1" fillId="0" borderId="0" xfId="4" applyFill="1" applyBorder="1"/>
    <xf numFmtId="0" fontId="24" fillId="4" borderId="0" xfId="4" applyFont="1" applyFill="1" applyAlignment="1">
      <alignment horizontal="left"/>
    </xf>
    <xf numFmtId="0" fontId="25" fillId="4" borderId="0" xfId="4" applyFont="1" applyFill="1" applyAlignment="1">
      <alignment horizontal="left"/>
    </xf>
    <xf numFmtId="0" fontId="13" fillId="0" borderId="1" xfId="4" applyFont="1" applyFill="1" applyBorder="1" applyAlignment="1">
      <alignment vertical="center"/>
    </xf>
    <xf numFmtId="0" fontId="17" fillId="0" borderId="1" xfId="1" applyFont="1" applyFill="1" applyBorder="1" applyAlignment="1" applyProtection="1">
      <alignment vertical="center"/>
    </xf>
    <xf numFmtId="0" fontId="13" fillId="0" borderId="2" xfId="4" applyFont="1" applyFill="1" applyBorder="1" applyAlignment="1">
      <alignment vertical="center"/>
    </xf>
    <xf numFmtId="0" fontId="18" fillId="0" borderId="2" xfId="1" applyFont="1" applyFill="1" applyBorder="1" applyAlignment="1" applyProtection="1">
      <alignment vertical="center"/>
    </xf>
    <xf numFmtId="164" fontId="27" fillId="2" borderId="0" xfId="0" applyNumberFormat="1" applyFont="1" applyFill="1" applyBorder="1" applyAlignment="1" applyProtection="1">
      <alignment horizontal="left" vertical="center"/>
    </xf>
    <xf numFmtId="3" fontId="0" fillId="0" borderId="0" xfId="0" applyNumberFormat="1" applyBorder="1"/>
    <xf numFmtId="0" fontId="30" fillId="0" borderId="0" xfId="6" applyFont="1" applyBorder="1"/>
    <xf numFmtId="3" fontId="23" fillId="0" borderId="0" xfId="6" applyNumberFormat="1" applyFont="1" applyFill="1" applyBorder="1" applyAlignment="1">
      <alignment horizontal="right"/>
    </xf>
    <xf numFmtId="0" fontId="0" fillId="0" borderId="0" xfId="0" applyBorder="1"/>
    <xf numFmtId="164" fontId="4" fillId="0" borderId="0" xfId="0" applyNumberFormat="1" applyFont="1" applyFill="1" applyBorder="1" applyAlignment="1">
      <alignment horizontal="left" vertical="top" wrapText="1"/>
    </xf>
    <xf numFmtId="164" fontId="31" fillId="0" borderId="2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</cellXfs>
  <cellStyles count="7">
    <cellStyle name="Hipervínculo" xfId="1" builtinId="8"/>
    <cellStyle name="Normal" xfId="0" builtinId="0"/>
    <cellStyle name="Normal 2" xfId="2"/>
    <cellStyle name="Normal 3" xfId="3"/>
    <cellStyle name="Normal_Lista Tablas_1" xfId="4"/>
    <cellStyle name="Normal_Nuevocuadro" xfId="5"/>
    <cellStyle name="Normal_pib0010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17"/>
  <sheetViews>
    <sheetView showGridLines="0" showRowColHeaders="0" tabSelected="1" zoomScale="80" workbookViewId="0"/>
  </sheetViews>
  <sheetFormatPr baseColWidth="10" defaultColWidth="11.42578125" defaultRowHeight="12.75" x14ac:dyDescent="0.2"/>
  <cols>
    <col min="1" max="1" width="6.140625" style="52" customWidth="1"/>
    <col min="2" max="2" width="7.85546875" style="52" customWidth="1"/>
    <col min="3" max="4" width="11.42578125" style="52"/>
    <col min="5" max="5" width="16.5703125" style="52" customWidth="1"/>
    <col min="6" max="6" width="20.5703125" style="52" customWidth="1"/>
    <col min="7" max="8" width="16.5703125" style="52" customWidth="1"/>
    <col min="9" max="16384" width="11.42578125" style="52"/>
  </cols>
  <sheetData>
    <row r="2" spans="2:8" ht="22.5" x14ac:dyDescent="0.2">
      <c r="B2" s="53" t="s">
        <v>33</v>
      </c>
    </row>
    <row r="3" spans="2:8" ht="19.5" customHeight="1" x14ac:dyDescent="0.25">
      <c r="B3" s="56" t="s">
        <v>34</v>
      </c>
    </row>
    <row r="4" spans="2:8" ht="17.850000000000001" customHeight="1" x14ac:dyDescent="0.2"/>
    <row r="5" spans="2:8" ht="23.85" customHeight="1" x14ac:dyDescent="0.2">
      <c r="B5" s="54"/>
    </row>
    <row r="6" spans="2:8" ht="23.85" customHeight="1" x14ac:dyDescent="0.2">
      <c r="B6" s="54"/>
    </row>
    <row r="7" spans="2:8" ht="18" customHeight="1" x14ac:dyDescent="0.2"/>
    <row r="8" spans="2:8" ht="26.25" customHeight="1" x14ac:dyDescent="0.2">
      <c r="B8" s="51" t="s">
        <v>35</v>
      </c>
      <c r="C8" s="21"/>
      <c r="D8" s="21"/>
      <c r="E8" s="21"/>
      <c r="F8" s="21"/>
      <c r="G8" s="21"/>
      <c r="H8" s="21"/>
    </row>
    <row r="9" spans="2:8" ht="4.5" customHeight="1" x14ac:dyDescent="0.2"/>
    <row r="10" spans="2:8" x14ac:dyDescent="0.2">
      <c r="G10" s="55"/>
    </row>
    <row r="11" spans="2:8" ht="18" x14ac:dyDescent="0.2">
      <c r="B11" s="32" t="s">
        <v>36</v>
      </c>
      <c r="C11" s="33"/>
      <c r="D11" s="33"/>
      <c r="E11" s="33"/>
      <c r="F11" s="33"/>
      <c r="G11" s="33"/>
      <c r="H11" s="33"/>
    </row>
    <row r="12" spans="2:8" ht="19.5" customHeight="1" thickBot="1" x14ac:dyDescent="0.25">
      <c r="B12" s="58" t="s">
        <v>37</v>
      </c>
      <c r="C12" s="59" t="s">
        <v>42</v>
      </c>
      <c r="D12" s="58"/>
      <c r="E12" s="58"/>
      <c r="F12" s="58"/>
      <c r="G12" s="58"/>
      <c r="H12" s="58"/>
    </row>
    <row r="13" spans="2:8" ht="19.5" customHeight="1" thickBot="1" x14ac:dyDescent="0.25">
      <c r="B13" s="60" t="s">
        <v>38</v>
      </c>
      <c r="C13" s="61" t="s">
        <v>43</v>
      </c>
      <c r="D13" s="60"/>
      <c r="E13" s="60"/>
      <c r="F13" s="60"/>
      <c r="G13" s="60"/>
      <c r="H13" s="60"/>
    </row>
    <row r="14" spans="2:8" x14ac:dyDescent="0.2">
      <c r="G14" s="55"/>
    </row>
    <row r="15" spans="2:8" ht="18" x14ac:dyDescent="0.2">
      <c r="B15" s="32" t="s">
        <v>39</v>
      </c>
      <c r="C15" s="33"/>
      <c r="D15" s="33"/>
      <c r="E15" s="33"/>
      <c r="F15" s="33"/>
      <c r="G15" s="33"/>
      <c r="H15" s="33"/>
    </row>
    <row r="16" spans="2:8" ht="19.5" customHeight="1" thickBot="1" x14ac:dyDescent="0.25">
      <c r="B16" s="58" t="s">
        <v>40</v>
      </c>
      <c r="C16" s="59" t="s">
        <v>44</v>
      </c>
      <c r="D16" s="58"/>
      <c r="E16" s="58"/>
      <c r="F16" s="58"/>
      <c r="G16" s="58"/>
      <c r="H16" s="58"/>
    </row>
    <row r="17" spans="2:8" ht="19.5" customHeight="1" thickBot="1" x14ac:dyDescent="0.25">
      <c r="B17" s="60" t="s">
        <v>41</v>
      </c>
      <c r="C17" s="61" t="s">
        <v>43</v>
      </c>
      <c r="D17" s="60"/>
      <c r="E17" s="60"/>
      <c r="F17" s="60"/>
      <c r="G17" s="60"/>
      <c r="H17" s="60"/>
    </row>
  </sheetData>
  <phoneticPr fontId="0" type="noConversion"/>
  <hyperlinks>
    <hyperlink ref="C12:C13" location="Tabla1!A1" display="Tabla1!A1"/>
    <hyperlink ref="C13" location="'Table 2'!A1" display="Interannual variation rates"/>
    <hyperlink ref="C17" location="'Table 4'!A1" display="Interannual variation rates"/>
    <hyperlink ref="C12" location="'Table 1'!A1" display="Expenditure by purpose"/>
    <hyperlink ref="C16" location="'Table 3'!A1" display="Chain-linked volume index, reference year 2010 = 100"/>
  </hyperlinks>
  <pageMargins left="0.19685039370078741" right="0.19685039370078741" top="0.45" bottom="0.19685039370078741" header="0.45" footer="0"/>
  <pageSetup paperSize="9" scale="8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IX85"/>
  <sheetViews>
    <sheetView showGridLines="0" showRowColHeaders="0" zoomScale="85" zoomScaleNormal="85" workbookViewId="0">
      <pane ySplit="8" topLeftCell="A9" activePane="bottomLeft" state="frozen"/>
      <selection pane="bottomLeft"/>
    </sheetView>
  </sheetViews>
  <sheetFormatPr baseColWidth="10" defaultColWidth="0" defaultRowHeight="12.75" x14ac:dyDescent="0.2"/>
  <cols>
    <col min="1" max="1" width="2.42578125" style="5" customWidth="1"/>
    <col min="2" max="2" width="74.5703125" customWidth="1"/>
    <col min="3" max="3" width="0.5703125" customWidth="1"/>
    <col min="4" max="4" width="9.42578125" bestFit="1" customWidth="1"/>
    <col min="5" max="5" width="0.5703125" customWidth="1"/>
    <col min="6" max="6" width="9.42578125" bestFit="1" customWidth="1"/>
    <col min="7" max="7" width="0.5703125" customWidth="1"/>
    <col min="8" max="8" width="9.42578125" bestFit="1" customWidth="1"/>
    <col min="9" max="9" width="0.5703125" customWidth="1"/>
    <col min="10" max="10" width="9.140625" bestFit="1" customWidth="1"/>
    <col min="11" max="11" width="0.5703125" customWidth="1"/>
    <col min="12" max="12" width="9.42578125" bestFit="1" customWidth="1"/>
    <col min="13" max="13" width="0.5703125" customWidth="1"/>
    <col min="14" max="14" width="9.140625" bestFit="1" customWidth="1"/>
    <col min="15" max="15" width="0.5703125" customWidth="1"/>
    <col min="16" max="16" width="9.42578125" bestFit="1" customWidth="1"/>
    <col min="17" max="17" width="0.5703125" customWidth="1"/>
    <col min="18" max="18" width="9.140625" bestFit="1" customWidth="1"/>
    <col min="19" max="19" width="0.5703125" customWidth="1"/>
    <col min="20" max="20" width="9.140625" bestFit="1" customWidth="1"/>
    <col min="21" max="21" width="0.5703125" customWidth="1"/>
    <col min="22" max="22" width="9.140625" bestFit="1" customWidth="1"/>
    <col min="23" max="23" width="0.5703125" customWidth="1"/>
    <col min="24" max="24" width="9.140625" bestFit="1" customWidth="1"/>
    <col min="25" max="25" width="0.5703125" customWidth="1"/>
    <col min="26" max="26" width="9.140625" bestFit="1" customWidth="1"/>
    <col min="27" max="27" width="0.5703125" customWidth="1"/>
    <col min="28" max="28" width="9.42578125" bestFit="1" customWidth="1"/>
    <col min="29" max="29" width="0.5703125" customWidth="1"/>
    <col min="30" max="30" width="9.42578125" bestFit="1" customWidth="1"/>
    <col min="31" max="31" width="0.5703125" customWidth="1"/>
    <col min="32" max="32" width="9.140625" bestFit="1" customWidth="1"/>
    <col min="33" max="33" width="0.5703125" customWidth="1"/>
    <col min="34" max="34" width="9.140625" bestFit="1" customWidth="1"/>
    <col min="35" max="35" width="0.5703125" customWidth="1"/>
    <col min="36" max="36" width="9.140625" bestFit="1" customWidth="1"/>
    <col min="37" max="37" width="0.5703125" customWidth="1"/>
    <col min="38" max="38" width="9.42578125" bestFit="1" customWidth="1"/>
    <col min="39" max="39" width="0.5703125" customWidth="1"/>
    <col min="40" max="40" width="9.42578125" bestFit="1" customWidth="1"/>
    <col min="41" max="41" width="0.5703125" customWidth="1"/>
    <col min="42" max="42" width="9.42578125" bestFit="1" customWidth="1"/>
    <col min="43" max="43" width="0.5703125" customWidth="1"/>
    <col min="44" max="44" width="9.42578125" bestFit="1" customWidth="1"/>
    <col min="45" max="45" width="0.5703125" customWidth="1"/>
    <col min="46" max="46" width="9.42578125" bestFit="1" customWidth="1"/>
    <col min="47" max="47" width="0.5703125" customWidth="1"/>
    <col min="48" max="48" width="9.42578125" bestFit="1" customWidth="1"/>
    <col min="49" max="59" width="11.5703125" style="5" hidden="1" customWidth="1"/>
    <col min="60" max="258" width="11.42578125" style="5" hidden="1" customWidth="1"/>
    <col min="259" max="16384" width="5" style="5" hidden="1"/>
  </cols>
  <sheetData>
    <row r="2" spans="2:258" ht="20.25" x14ac:dyDescent="0.3">
      <c r="B2" s="57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R2" s="5"/>
      <c r="S2" s="7"/>
      <c r="T2" s="5"/>
      <c r="U2" s="7"/>
      <c r="V2" s="5"/>
      <c r="W2" s="7"/>
      <c r="X2" s="5"/>
      <c r="Y2" s="7"/>
      <c r="Z2" s="5"/>
      <c r="AA2" s="7"/>
      <c r="AB2" s="5"/>
      <c r="AC2" s="7"/>
      <c r="AD2" s="5"/>
      <c r="AE2" s="7"/>
      <c r="AF2" s="5"/>
      <c r="AG2" s="7"/>
      <c r="AH2" s="5"/>
      <c r="AI2" s="7"/>
      <c r="AJ2" s="5"/>
      <c r="AK2" s="7"/>
      <c r="AL2" s="5"/>
      <c r="AM2" s="7"/>
      <c r="AN2" s="5"/>
      <c r="AO2" s="7"/>
      <c r="AP2" s="5"/>
      <c r="AQ2" s="7"/>
      <c r="AR2" s="5"/>
      <c r="AS2" s="7"/>
      <c r="AT2" s="5"/>
      <c r="AU2" s="7"/>
      <c r="AV2" s="5"/>
    </row>
    <row r="3" spans="2:258" ht="12" x14ac:dyDescent="0.2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5"/>
      <c r="S3" s="7"/>
      <c r="T3" s="5"/>
      <c r="U3" s="7"/>
      <c r="V3" s="5"/>
      <c r="W3" s="7"/>
      <c r="X3" s="5"/>
      <c r="Y3" s="7"/>
      <c r="Z3" s="5"/>
      <c r="AA3" s="7"/>
      <c r="AB3" s="5"/>
      <c r="AC3" s="7"/>
      <c r="AD3" s="5"/>
      <c r="AE3" s="7"/>
      <c r="AF3" s="5"/>
      <c r="AG3" s="7"/>
      <c r="AH3" s="5"/>
      <c r="AI3" s="7"/>
      <c r="AJ3" s="5"/>
      <c r="AK3" s="7"/>
      <c r="AL3" s="5"/>
      <c r="AM3" s="7"/>
      <c r="AN3" s="5"/>
      <c r="AO3" s="7"/>
      <c r="AP3" s="5"/>
      <c r="AQ3" s="7"/>
      <c r="AR3" s="5"/>
      <c r="AS3" s="7"/>
      <c r="AT3" s="5"/>
      <c r="AU3" s="7"/>
      <c r="AV3" s="5"/>
    </row>
    <row r="4" spans="2:258" ht="18" x14ac:dyDescent="0.2">
      <c r="B4" s="8" t="s">
        <v>35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2:258" ht="18" x14ac:dyDescent="0.2">
      <c r="B5" s="34" t="str">
        <f>+'List of tables'!B11</f>
        <v>Current Prices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2:258" ht="18" x14ac:dyDescent="0.2">
      <c r="B6" s="35" t="str">
        <f>'List of tables'!B12 &amp;" "&amp;'List of tables'!C12</f>
        <v>Table 1.  Expenditure by purpose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8"/>
      <c r="AV6" s="9"/>
    </row>
    <row r="7" spans="2:258" ht="18" x14ac:dyDescent="0.2">
      <c r="B7" s="62" t="s">
        <v>45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</row>
    <row r="8" spans="2:258" s="1" customFormat="1" ht="12" x14ac:dyDescent="0.2">
      <c r="B8" s="36" t="s">
        <v>46</v>
      </c>
      <c r="C8" s="14"/>
      <c r="D8" s="20" t="s">
        <v>15</v>
      </c>
      <c r="E8" s="15"/>
      <c r="F8" s="20" t="s">
        <v>14</v>
      </c>
      <c r="G8" s="15"/>
      <c r="H8" s="20" t="s">
        <v>13</v>
      </c>
      <c r="I8" s="15"/>
      <c r="J8" s="20" t="s">
        <v>12</v>
      </c>
      <c r="K8" s="15"/>
      <c r="L8" s="20" t="s">
        <v>11</v>
      </c>
      <c r="M8" s="15"/>
      <c r="N8" s="20" t="s">
        <v>10</v>
      </c>
      <c r="O8" s="15"/>
      <c r="P8" s="20" t="s">
        <v>1</v>
      </c>
      <c r="Q8" s="15"/>
      <c r="R8" s="20" t="s">
        <v>2</v>
      </c>
      <c r="S8" s="15"/>
      <c r="T8" s="20" t="s">
        <v>3</v>
      </c>
      <c r="U8" s="15"/>
      <c r="V8" s="20" t="s">
        <v>4</v>
      </c>
      <c r="W8" s="15"/>
      <c r="X8" s="20" t="s">
        <v>5</v>
      </c>
      <c r="Y8" s="15"/>
      <c r="Z8" s="20" t="s">
        <v>6</v>
      </c>
      <c r="AA8" s="15"/>
      <c r="AB8" s="20" t="s">
        <v>7</v>
      </c>
      <c r="AC8" s="15"/>
      <c r="AD8" s="20" t="s">
        <v>8</v>
      </c>
      <c r="AE8" s="15"/>
      <c r="AF8" s="20" t="s">
        <v>9</v>
      </c>
      <c r="AG8" s="15"/>
      <c r="AH8" s="20" t="s">
        <v>31</v>
      </c>
      <c r="AI8" s="15"/>
      <c r="AJ8" s="20" t="s">
        <v>118</v>
      </c>
      <c r="AK8" s="15"/>
      <c r="AL8" s="20" t="s">
        <v>123</v>
      </c>
      <c r="AM8" s="15"/>
      <c r="AN8" s="20" t="s">
        <v>124</v>
      </c>
      <c r="AO8" s="15"/>
      <c r="AP8" s="20" t="s">
        <v>130</v>
      </c>
      <c r="AQ8" s="15"/>
      <c r="AR8" s="20" t="s">
        <v>134</v>
      </c>
      <c r="AS8" s="15"/>
      <c r="AT8" s="20" t="s">
        <v>132</v>
      </c>
      <c r="AU8" s="15"/>
      <c r="AV8" s="20" t="s">
        <v>133</v>
      </c>
    </row>
    <row r="9" spans="2:258" s="13" customFormat="1" ht="12" x14ac:dyDescent="0.2">
      <c r="B9" s="11"/>
      <c r="C9" s="1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2:258" thickBot="1" x14ac:dyDescent="0.25">
      <c r="B10" s="16" t="s">
        <v>47</v>
      </c>
      <c r="C10" s="37"/>
      <c r="D10" s="43">
        <v>48419</v>
      </c>
      <c r="E10" s="28"/>
      <c r="F10" s="43">
        <v>50122</v>
      </c>
      <c r="G10" s="28"/>
      <c r="H10" s="43">
        <v>50921</v>
      </c>
      <c r="I10" s="28"/>
      <c r="J10" s="43">
        <v>51495</v>
      </c>
      <c r="K10" s="28"/>
      <c r="L10" s="43">
        <v>53007</v>
      </c>
      <c r="M10" s="28"/>
      <c r="N10" s="43">
        <v>56813</v>
      </c>
      <c r="O10" s="28"/>
      <c r="P10" s="43">
        <v>60661</v>
      </c>
      <c r="Q10" s="26"/>
      <c r="R10" s="43">
        <v>64441</v>
      </c>
      <c r="S10" s="26"/>
      <c r="T10" s="43">
        <v>67231</v>
      </c>
      <c r="U10" s="26"/>
      <c r="V10" s="43">
        <v>69305</v>
      </c>
      <c r="W10" s="26"/>
      <c r="X10" s="43">
        <v>71877</v>
      </c>
      <c r="Y10" s="26"/>
      <c r="Z10" s="43">
        <v>75474</v>
      </c>
      <c r="AA10" s="26"/>
      <c r="AB10" s="43">
        <v>78452</v>
      </c>
      <c r="AC10" s="26"/>
      <c r="AD10" s="43">
        <v>81836</v>
      </c>
      <c r="AE10" s="26"/>
      <c r="AF10" s="43">
        <v>77754</v>
      </c>
      <c r="AG10" s="26"/>
      <c r="AH10" s="43">
        <v>79454</v>
      </c>
      <c r="AI10" s="26"/>
      <c r="AJ10" s="43">
        <v>80703</v>
      </c>
      <c r="AK10" s="26"/>
      <c r="AL10" s="43">
        <v>81069</v>
      </c>
      <c r="AM10" s="43"/>
      <c r="AN10" s="43">
        <v>82222</v>
      </c>
      <c r="AO10" s="43"/>
      <c r="AP10" s="43">
        <v>82577</v>
      </c>
      <c r="AQ10" s="43"/>
      <c r="AR10" s="43">
        <v>84531</v>
      </c>
      <c r="AS10" s="43"/>
      <c r="AT10" s="43">
        <v>84782</v>
      </c>
      <c r="AU10" s="43"/>
      <c r="AV10" s="43">
        <v>85024</v>
      </c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</row>
    <row r="11" spans="2:258" ht="12" x14ac:dyDescent="0.2">
      <c r="B11" s="2" t="s">
        <v>48</v>
      </c>
      <c r="C11" s="2"/>
      <c r="D11" s="26">
        <v>45671</v>
      </c>
      <c r="E11" s="26"/>
      <c r="F11" s="26">
        <v>47389</v>
      </c>
      <c r="G11" s="26"/>
      <c r="H11" s="26">
        <v>48072</v>
      </c>
      <c r="I11" s="26"/>
      <c r="J11" s="26">
        <v>48520</v>
      </c>
      <c r="K11" s="26"/>
      <c r="L11" s="26">
        <v>49803</v>
      </c>
      <c r="M11" s="26"/>
      <c r="N11" s="26">
        <v>53327</v>
      </c>
      <c r="O11" s="26"/>
      <c r="P11" s="26">
        <v>56770</v>
      </c>
      <c r="Q11" s="26"/>
      <c r="R11" s="26">
        <v>60387</v>
      </c>
      <c r="S11" s="26"/>
      <c r="T11" s="26">
        <v>62887</v>
      </c>
      <c r="U11" s="26"/>
      <c r="V11" s="26">
        <v>64716</v>
      </c>
      <c r="W11" s="26"/>
      <c r="X11" s="26">
        <v>67000</v>
      </c>
      <c r="Y11" s="26"/>
      <c r="Z11" s="26">
        <v>70236</v>
      </c>
      <c r="AA11" s="26"/>
      <c r="AB11" s="26">
        <v>72821</v>
      </c>
      <c r="AC11" s="26"/>
      <c r="AD11" s="26">
        <v>75793</v>
      </c>
      <c r="AE11" s="26"/>
      <c r="AF11" s="26">
        <v>71719</v>
      </c>
      <c r="AG11" s="26"/>
      <c r="AH11" s="26">
        <v>73171</v>
      </c>
      <c r="AI11" s="26"/>
      <c r="AJ11" s="26">
        <v>74171</v>
      </c>
      <c r="AK11" s="26"/>
      <c r="AL11" s="26">
        <v>74467</v>
      </c>
      <c r="AM11" s="26"/>
      <c r="AN11" s="26">
        <v>75574</v>
      </c>
      <c r="AO11" s="26"/>
      <c r="AP11" s="26">
        <v>75840</v>
      </c>
      <c r="AQ11" s="26"/>
      <c r="AR11" s="26">
        <v>77625</v>
      </c>
      <c r="AS11" s="26"/>
      <c r="AT11" s="26">
        <v>77805</v>
      </c>
      <c r="AU11" s="26"/>
      <c r="AV11" s="26">
        <v>77978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</row>
    <row r="12" spans="2:258" ht="12" x14ac:dyDescent="0.2">
      <c r="B12" s="38" t="s">
        <v>49</v>
      </c>
      <c r="C12" s="38"/>
      <c r="D12" s="44">
        <v>7073</v>
      </c>
      <c r="E12" s="44"/>
      <c r="F12" s="44">
        <v>7231</v>
      </c>
      <c r="G12" s="44"/>
      <c r="H12" s="44">
        <v>7404</v>
      </c>
      <c r="I12" s="44"/>
      <c r="J12" s="44">
        <v>7353</v>
      </c>
      <c r="K12" s="44"/>
      <c r="L12" s="44">
        <v>7387</v>
      </c>
      <c r="M12" s="44"/>
      <c r="N12" s="44">
        <v>7846</v>
      </c>
      <c r="O12" s="44"/>
      <c r="P12" s="44">
        <v>8411</v>
      </c>
      <c r="Q12" s="26"/>
      <c r="R12" s="44">
        <v>9252</v>
      </c>
      <c r="S12" s="26"/>
      <c r="T12" s="44">
        <v>9568</v>
      </c>
      <c r="U12" s="26"/>
      <c r="V12" s="44">
        <v>10229</v>
      </c>
      <c r="W12" s="26"/>
      <c r="X12" s="44">
        <v>10745</v>
      </c>
      <c r="Y12" s="26"/>
      <c r="Z12" s="44">
        <v>11103</v>
      </c>
      <c r="AA12" s="26"/>
      <c r="AB12" s="44">
        <v>11829</v>
      </c>
      <c r="AC12" s="26"/>
      <c r="AD12" s="44">
        <v>12775</v>
      </c>
      <c r="AE12" s="26"/>
      <c r="AF12" s="44">
        <v>12658</v>
      </c>
      <c r="AG12" s="26"/>
      <c r="AH12" s="44">
        <v>12856</v>
      </c>
      <c r="AI12" s="26"/>
      <c r="AJ12" s="44">
        <v>13035</v>
      </c>
      <c r="AK12" s="26"/>
      <c r="AL12" s="44">
        <v>12942</v>
      </c>
      <c r="AM12" s="44"/>
      <c r="AN12" s="44">
        <v>13172</v>
      </c>
      <c r="AO12" s="44"/>
      <c r="AP12" s="44">
        <v>13393</v>
      </c>
      <c r="AQ12" s="44"/>
      <c r="AR12" s="44">
        <v>13464</v>
      </c>
      <c r="AS12" s="44"/>
      <c r="AT12" s="44">
        <v>13441</v>
      </c>
      <c r="AU12" s="44"/>
      <c r="AV12" s="44">
        <v>13037</v>
      </c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</row>
    <row r="13" spans="2:258" ht="12" x14ac:dyDescent="0.2">
      <c r="B13" s="38" t="s">
        <v>50</v>
      </c>
      <c r="C13" s="38"/>
      <c r="D13" s="44">
        <v>12353</v>
      </c>
      <c r="E13" s="44"/>
      <c r="F13" s="44">
        <v>13167</v>
      </c>
      <c r="G13" s="44"/>
      <c r="H13" s="44">
        <v>13758</v>
      </c>
      <c r="I13" s="44"/>
      <c r="J13" s="44">
        <v>13583</v>
      </c>
      <c r="K13" s="44"/>
      <c r="L13" s="44">
        <v>13608</v>
      </c>
      <c r="M13" s="44"/>
      <c r="N13" s="44">
        <v>14788</v>
      </c>
      <c r="O13" s="44"/>
      <c r="P13" s="44">
        <v>15648</v>
      </c>
      <c r="Q13" s="26"/>
      <c r="R13" s="44">
        <v>16458</v>
      </c>
      <c r="S13" s="26"/>
      <c r="T13" s="44">
        <v>16609</v>
      </c>
      <c r="U13" s="26"/>
      <c r="V13" s="44">
        <v>16755</v>
      </c>
      <c r="W13" s="26"/>
      <c r="X13" s="44">
        <v>17258</v>
      </c>
      <c r="Y13" s="26"/>
      <c r="Z13" s="44">
        <v>17913</v>
      </c>
      <c r="AA13" s="26"/>
      <c r="AB13" s="44">
        <v>18433</v>
      </c>
      <c r="AC13" s="26"/>
      <c r="AD13" s="44">
        <v>19136</v>
      </c>
      <c r="AE13" s="26"/>
      <c r="AF13" s="44">
        <v>17836</v>
      </c>
      <c r="AG13" s="26"/>
      <c r="AH13" s="44">
        <v>18072</v>
      </c>
      <c r="AI13" s="26"/>
      <c r="AJ13" s="44">
        <v>18346</v>
      </c>
      <c r="AK13" s="26"/>
      <c r="AL13" s="44">
        <v>18525</v>
      </c>
      <c r="AM13" s="44"/>
      <c r="AN13" s="44">
        <v>18368</v>
      </c>
      <c r="AO13" s="44"/>
      <c r="AP13" s="44">
        <v>18688</v>
      </c>
      <c r="AQ13" s="44"/>
      <c r="AR13" s="44">
        <v>18672</v>
      </c>
      <c r="AS13" s="44"/>
      <c r="AT13" s="44">
        <v>18029</v>
      </c>
      <c r="AU13" s="44"/>
      <c r="AV13" s="44">
        <v>18042</v>
      </c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</row>
    <row r="14" spans="2:258" ht="12" x14ac:dyDescent="0.2">
      <c r="B14" s="38" t="s">
        <v>51</v>
      </c>
      <c r="C14" s="38"/>
      <c r="D14" s="44">
        <v>5820</v>
      </c>
      <c r="E14" s="44"/>
      <c r="F14" s="44">
        <v>6090</v>
      </c>
      <c r="G14" s="44"/>
      <c r="H14" s="44">
        <v>6240</v>
      </c>
      <c r="I14" s="44"/>
      <c r="J14" s="44">
        <v>6684</v>
      </c>
      <c r="K14" s="44"/>
      <c r="L14" s="44">
        <v>7063</v>
      </c>
      <c r="M14" s="44"/>
      <c r="N14" s="44">
        <v>7718</v>
      </c>
      <c r="O14" s="44"/>
      <c r="P14" s="44">
        <v>8387</v>
      </c>
      <c r="Q14" s="26"/>
      <c r="R14" s="44">
        <v>8743</v>
      </c>
      <c r="S14" s="26"/>
      <c r="T14" s="44">
        <v>9101</v>
      </c>
      <c r="U14" s="26"/>
      <c r="V14" s="44">
        <v>9022</v>
      </c>
      <c r="W14" s="26"/>
      <c r="X14" s="44">
        <v>9493</v>
      </c>
      <c r="Y14" s="26"/>
      <c r="Z14" s="44">
        <v>10009</v>
      </c>
      <c r="AA14" s="26"/>
      <c r="AB14" s="44">
        <v>9967</v>
      </c>
      <c r="AC14" s="26"/>
      <c r="AD14" s="44">
        <v>9844</v>
      </c>
      <c r="AE14" s="26"/>
      <c r="AF14" s="44">
        <v>9425</v>
      </c>
      <c r="AG14" s="26"/>
      <c r="AH14" s="44">
        <v>9544</v>
      </c>
      <c r="AI14" s="26"/>
      <c r="AJ14" s="44">
        <v>9756</v>
      </c>
      <c r="AK14" s="26"/>
      <c r="AL14" s="44">
        <v>9598</v>
      </c>
      <c r="AM14" s="44"/>
      <c r="AN14" s="44">
        <v>9716</v>
      </c>
      <c r="AO14" s="44"/>
      <c r="AP14" s="44">
        <v>9762</v>
      </c>
      <c r="AQ14" s="44"/>
      <c r="AR14" s="44">
        <v>10008</v>
      </c>
      <c r="AS14" s="44"/>
      <c r="AT14" s="44">
        <v>10211</v>
      </c>
      <c r="AU14" s="44"/>
      <c r="AV14" s="44">
        <v>10165</v>
      </c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</row>
    <row r="15" spans="2:258" ht="12" x14ac:dyDescent="0.2">
      <c r="B15" s="38" t="s">
        <v>52</v>
      </c>
      <c r="C15" s="38"/>
      <c r="D15" s="44">
        <v>5961</v>
      </c>
      <c r="E15" s="44"/>
      <c r="F15" s="44">
        <v>6112</v>
      </c>
      <c r="G15" s="44"/>
      <c r="H15" s="44">
        <v>6070</v>
      </c>
      <c r="I15" s="44"/>
      <c r="J15" s="44">
        <v>6381</v>
      </c>
      <c r="K15" s="44"/>
      <c r="L15" s="44">
        <v>6577</v>
      </c>
      <c r="M15" s="44"/>
      <c r="N15" s="44">
        <v>6952</v>
      </c>
      <c r="O15" s="44"/>
      <c r="P15" s="44">
        <v>7655</v>
      </c>
      <c r="Q15" s="26"/>
      <c r="R15" s="44">
        <v>8138</v>
      </c>
      <c r="S15" s="26"/>
      <c r="T15" s="44">
        <v>8377</v>
      </c>
      <c r="U15" s="26"/>
      <c r="V15" s="44">
        <v>8767</v>
      </c>
      <c r="W15" s="26"/>
      <c r="X15" s="44">
        <v>9029</v>
      </c>
      <c r="Y15" s="26"/>
      <c r="Z15" s="44">
        <v>9316</v>
      </c>
      <c r="AA15" s="26"/>
      <c r="AB15" s="44">
        <v>9819</v>
      </c>
      <c r="AC15" s="26"/>
      <c r="AD15" s="44">
        <v>10699</v>
      </c>
      <c r="AE15" s="26"/>
      <c r="AF15" s="44">
        <v>9937</v>
      </c>
      <c r="AG15" s="26"/>
      <c r="AH15" s="44">
        <v>10211</v>
      </c>
      <c r="AI15" s="26"/>
      <c r="AJ15" s="44">
        <v>10420</v>
      </c>
      <c r="AK15" s="26"/>
      <c r="AL15" s="44">
        <v>10496</v>
      </c>
      <c r="AM15" s="44"/>
      <c r="AN15" s="44">
        <v>10440</v>
      </c>
      <c r="AO15" s="44"/>
      <c r="AP15" s="44">
        <v>10573</v>
      </c>
      <c r="AQ15" s="44"/>
      <c r="AR15" s="44">
        <v>10598</v>
      </c>
      <c r="AS15" s="44"/>
      <c r="AT15" s="44">
        <v>10593</v>
      </c>
      <c r="AU15" s="44"/>
      <c r="AV15" s="44">
        <v>10555</v>
      </c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</row>
    <row r="16" spans="2:258" ht="12" x14ac:dyDescent="0.2">
      <c r="B16" s="38" t="s">
        <v>53</v>
      </c>
      <c r="C16" s="38"/>
      <c r="D16" s="44">
        <v>2482</v>
      </c>
      <c r="E16" s="44"/>
      <c r="F16" s="44">
        <v>2627</v>
      </c>
      <c r="G16" s="44"/>
      <c r="H16" s="44">
        <v>2283</v>
      </c>
      <c r="I16" s="44"/>
      <c r="J16" s="44">
        <v>1894</v>
      </c>
      <c r="K16" s="44"/>
      <c r="L16" s="44">
        <v>2037</v>
      </c>
      <c r="M16" s="44"/>
      <c r="N16" s="44">
        <v>1962</v>
      </c>
      <c r="O16" s="44"/>
      <c r="P16" s="44">
        <v>1893</v>
      </c>
      <c r="Q16" s="26"/>
      <c r="R16" s="44">
        <v>2014</v>
      </c>
      <c r="S16" s="26"/>
      <c r="T16" s="44">
        <v>1972</v>
      </c>
      <c r="U16" s="26"/>
      <c r="V16" s="44">
        <v>2200</v>
      </c>
      <c r="W16" s="26"/>
      <c r="X16" s="44">
        <v>2331</v>
      </c>
      <c r="Y16" s="26"/>
      <c r="Z16" s="44">
        <v>2745</v>
      </c>
      <c r="AA16" s="26"/>
      <c r="AB16" s="44">
        <v>2267</v>
      </c>
      <c r="AC16" s="26"/>
      <c r="AD16" s="44">
        <v>2305</v>
      </c>
      <c r="AE16" s="26"/>
      <c r="AF16" s="44">
        <v>1974</v>
      </c>
      <c r="AG16" s="26"/>
      <c r="AH16" s="44">
        <v>1951</v>
      </c>
      <c r="AI16" s="26"/>
      <c r="AJ16" s="44">
        <v>1962</v>
      </c>
      <c r="AK16" s="26"/>
      <c r="AL16" s="44">
        <v>1979</v>
      </c>
      <c r="AM16" s="44"/>
      <c r="AN16" s="44">
        <v>2190</v>
      </c>
      <c r="AO16" s="44"/>
      <c r="AP16" s="44">
        <v>2103</v>
      </c>
      <c r="AQ16" s="44"/>
      <c r="AR16" s="44">
        <v>2344</v>
      </c>
      <c r="AS16" s="44"/>
      <c r="AT16" s="44">
        <v>2439</v>
      </c>
      <c r="AU16" s="44"/>
      <c r="AV16" s="44">
        <v>2493</v>
      </c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</row>
    <row r="17" spans="2:258" ht="12" x14ac:dyDescent="0.2">
      <c r="B17" s="38" t="s">
        <v>54</v>
      </c>
      <c r="C17" s="38"/>
      <c r="D17" s="44">
        <v>4375</v>
      </c>
      <c r="E17" s="44"/>
      <c r="F17" s="44">
        <v>4608</v>
      </c>
      <c r="G17" s="44"/>
      <c r="H17" s="44">
        <v>4692</v>
      </c>
      <c r="I17" s="44"/>
      <c r="J17" s="44">
        <v>4886</v>
      </c>
      <c r="K17" s="44"/>
      <c r="L17" s="44">
        <v>5054</v>
      </c>
      <c r="M17" s="44"/>
      <c r="N17" s="44">
        <v>5460</v>
      </c>
      <c r="O17" s="44"/>
      <c r="P17" s="44">
        <v>5730</v>
      </c>
      <c r="Q17" s="26"/>
      <c r="R17" s="44">
        <v>6056</v>
      </c>
      <c r="S17" s="26"/>
      <c r="T17" s="44">
        <v>6651</v>
      </c>
      <c r="U17" s="26"/>
      <c r="V17" s="44">
        <v>6570</v>
      </c>
      <c r="W17" s="26"/>
      <c r="X17" s="44">
        <v>6681</v>
      </c>
      <c r="Y17" s="26"/>
      <c r="Z17" s="44">
        <v>6822</v>
      </c>
      <c r="AA17" s="26"/>
      <c r="AB17" s="44">
        <v>7072</v>
      </c>
      <c r="AC17" s="26"/>
      <c r="AD17" s="44">
        <v>7282</v>
      </c>
      <c r="AE17" s="26"/>
      <c r="AF17" s="44">
        <v>6613</v>
      </c>
      <c r="AG17" s="26"/>
      <c r="AH17" s="44">
        <v>6738</v>
      </c>
      <c r="AI17" s="26"/>
      <c r="AJ17" s="44">
        <v>6686</v>
      </c>
      <c r="AK17" s="26"/>
      <c r="AL17" s="44">
        <v>6750</v>
      </c>
      <c r="AM17" s="44"/>
      <c r="AN17" s="44">
        <v>7065</v>
      </c>
      <c r="AO17" s="44"/>
      <c r="AP17" s="44">
        <v>6856</v>
      </c>
      <c r="AQ17" s="44"/>
      <c r="AR17" s="44">
        <v>7535</v>
      </c>
      <c r="AS17" s="44"/>
      <c r="AT17" s="44">
        <v>7782</v>
      </c>
      <c r="AU17" s="44"/>
      <c r="AV17" s="44">
        <v>7939</v>
      </c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</row>
    <row r="18" spans="2:258" ht="12" x14ac:dyDescent="0.2">
      <c r="B18" s="38" t="s">
        <v>55</v>
      </c>
      <c r="C18" s="38"/>
      <c r="D18" s="44">
        <v>5057</v>
      </c>
      <c r="E18" s="44"/>
      <c r="F18" s="44">
        <v>4953</v>
      </c>
      <c r="G18" s="44"/>
      <c r="H18" s="44">
        <v>5027</v>
      </c>
      <c r="I18" s="44"/>
      <c r="J18" s="44">
        <v>5212</v>
      </c>
      <c r="K18" s="44"/>
      <c r="L18" s="44">
        <v>5437</v>
      </c>
      <c r="M18" s="44"/>
      <c r="N18" s="44">
        <v>5785</v>
      </c>
      <c r="O18" s="44"/>
      <c r="P18" s="44">
        <v>6023</v>
      </c>
      <c r="Q18" s="26"/>
      <c r="R18" s="44">
        <v>6546</v>
      </c>
      <c r="S18" s="26"/>
      <c r="T18" s="44">
        <v>6944</v>
      </c>
      <c r="U18" s="26"/>
      <c r="V18" s="44">
        <v>7073</v>
      </c>
      <c r="W18" s="26"/>
      <c r="X18" s="44">
        <v>7199</v>
      </c>
      <c r="Y18" s="26"/>
      <c r="Z18" s="44">
        <v>7590</v>
      </c>
      <c r="AA18" s="26"/>
      <c r="AB18" s="44">
        <v>8071</v>
      </c>
      <c r="AC18" s="26"/>
      <c r="AD18" s="44">
        <v>8015</v>
      </c>
      <c r="AE18" s="26"/>
      <c r="AF18" s="44">
        <v>7596</v>
      </c>
      <c r="AG18" s="26"/>
      <c r="AH18" s="44">
        <v>7834</v>
      </c>
      <c r="AI18" s="26"/>
      <c r="AJ18" s="44">
        <v>7777</v>
      </c>
      <c r="AK18" s="26"/>
      <c r="AL18" s="44">
        <v>7870</v>
      </c>
      <c r="AM18" s="44"/>
      <c r="AN18" s="44">
        <v>8165</v>
      </c>
      <c r="AO18" s="44"/>
      <c r="AP18" s="44">
        <v>7962</v>
      </c>
      <c r="AQ18" s="44"/>
      <c r="AR18" s="44">
        <v>8209</v>
      </c>
      <c r="AS18" s="44"/>
      <c r="AT18" s="44">
        <v>8401</v>
      </c>
      <c r="AU18" s="44"/>
      <c r="AV18" s="44">
        <v>8549</v>
      </c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</row>
    <row r="19" spans="2:258" ht="12" x14ac:dyDescent="0.2">
      <c r="B19" s="38" t="s">
        <v>56</v>
      </c>
      <c r="C19" s="38"/>
      <c r="D19" s="44">
        <v>1556</v>
      </c>
      <c r="E19" s="44"/>
      <c r="F19" s="44">
        <v>1592</v>
      </c>
      <c r="G19" s="44"/>
      <c r="H19" s="44">
        <v>1612</v>
      </c>
      <c r="I19" s="44"/>
      <c r="J19" s="44">
        <v>1571</v>
      </c>
      <c r="K19" s="44"/>
      <c r="L19" s="44">
        <v>1645</v>
      </c>
      <c r="M19" s="44"/>
      <c r="N19" s="44">
        <v>1761</v>
      </c>
      <c r="O19" s="44"/>
      <c r="P19" s="44">
        <v>1847</v>
      </c>
      <c r="Q19" s="26"/>
      <c r="R19" s="44">
        <v>1992</v>
      </c>
      <c r="S19" s="26"/>
      <c r="T19" s="44">
        <v>2204</v>
      </c>
      <c r="U19" s="26"/>
      <c r="V19" s="44">
        <v>2382</v>
      </c>
      <c r="W19" s="26"/>
      <c r="X19" s="44">
        <v>2480</v>
      </c>
      <c r="Y19" s="26"/>
      <c r="Z19" s="44">
        <v>2758</v>
      </c>
      <c r="AA19" s="26"/>
      <c r="AB19" s="44">
        <v>3168</v>
      </c>
      <c r="AC19" s="26"/>
      <c r="AD19" s="44">
        <v>3199</v>
      </c>
      <c r="AE19" s="26"/>
      <c r="AF19" s="44">
        <v>3117</v>
      </c>
      <c r="AG19" s="26"/>
      <c r="AH19" s="44">
        <v>3223</v>
      </c>
      <c r="AI19" s="26"/>
      <c r="AJ19" s="44">
        <v>3368</v>
      </c>
      <c r="AK19" s="26"/>
      <c r="AL19" s="44">
        <v>3449</v>
      </c>
      <c r="AM19" s="44"/>
      <c r="AN19" s="44">
        <v>3479</v>
      </c>
      <c r="AO19" s="44"/>
      <c r="AP19" s="44">
        <v>3521</v>
      </c>
      <c r="AQ19" s="44"/>
      <c r="AR19" s="44">
        <v>3556</v>
      </c>
      <c r="AS19" s="44"/>
      <c r="AT19" s="44">
        <v>3597</v>
      </c>
      <c r="AU19" s="44"/>
      <c r="AV19" s="44">
        <v>3661</v>
      </c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</row>
    <row r="20" spans="2:258" ht="12" x14ac:dyDescent="0.2">
      <c r="B20" s="38" t="s">
        <v>57</v>
      </c>
      <c r="C20" s="38"/>
      <c r="D20" s="44">
        <v>994</v>
      </c>
      <c r="E20" s="44"/>
      <c r="F20" s="44">
        <v>1009</v>
      </c>
      <c r="G20" s="44"/>
      <c r="H20" s="44">
        <v>986</v>
      </c>
      <c r="I20" s="44"/>
      <c r="J20" s="44">
        <v>956</v>
      </c>
      <c r="K20" s="44"/>
      <c r="L20" s="44">
        <v>995</v>
      </c>
      <c r="M20" s="44"/>
      <c r="N20" s="44">
        <v>1055</v>
      </c>
      <c r="O20" s="44"/>
      <c r="P20" s="44">
        <v>1176</v>
      </c>
      <c r="Q20" s="26"/>
      <c r="R20" s="44">
        <v>1188</v>
      </c>
      <c r="S20" s="26"/>
      <c r="T20" s="44">
        <v>1461</v>
      </c>
      <c r="U20" s="26"/>
      <c r="V20" s="44">
        <v>1718</v>
      </c>
      <c r="W20" s="26"/>
      <c r="X20" s="44">
        <v>1784</v>
      </c>
      <c r="Y20" s="26"/>
      <c r="Z20" s="44">
        <v>1980</v>
      </c>
      <c r="AA20" s="26"/>
      <c r="AB20" s="44">
        <v>2195</v>
      </c>
      <c r="AC20" s="26"/>
      <c r="AD20" s="44">
        <v>2538</v>
      </c>
      <c r="AE20" s="26"/>
      <c r="AF20" s="44">
        <v>2563</v>
      </c>
      <c r="AG20" s="26"/>
      <c r="AH20" s="44">
        <v>2742</v>
      </c>
      <c r="AI20" s="26"/>
      <c r="AJ20" s="44">
        <v>2821</v>
      </c>
      <c r="AK20" s="26"/>
      <c r="AL20" s="44">
        <v>2858</v>
      </c>
      <c r="AM20" s="44"/>
      <c r="AN20" s="44">
        <v>2979</v>
      </c>
      <c r="AO20" s="44"/>
      <c r="AP20" s="44">
        <v>2982</v>
      </c>
      <c r="AQ20" s="44"/>
      <c r="AR20" s="44">
        <v>3239</v>
      </c>
      <c r="AS20" s="44"/>
      <c r="AT20" s="44">
        <v>3312</v>
      </c>
      <c r="AU20" s="44"/>
      <c r="AV20" s="44">
        <v>3537</v>
      </c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</row>
    <row r="21" spans="2:258" thickBot="1" x14ac:dyDescent="0.25">
      <c r="B21" s="2" t="s">
        <v>58</v>
      </c>
      <c r="C21" s="2"/>
      <c r="D21" s="26">
        <v>2748</v>
      </c>
      <c r="E21" s="26"/>
      <c r="F21" s="26">
        <v>2733</v>
      </c>
      <c r="G21" s="26"/>
      <c r="H21" s="26">
        <v>2849</v>
      </c>
      <c r="I21" s="26"/>
      <c r="J21" s="26">
        <v>2975</v>
      </c>
      <c r="K21" s="26"/>
      <c r="L21" s="26">
        <v>3204</v>
      </c>
      <c r="M21" s="26"/>
      <c r="N21" s="26">
        <v>3486</v>
      </c>
      <c r="O21" s="26"/>
      <c r="P21" s="26">
        <v>3891</v>
      </c>
      <c r="Q21" s="26"/>
      <c r="R21" s="26">
        <v>4054</v>
      </c>
      <c r="S21" s="26"/>
      <c r="T21" s="26">
        <v>4344</v>
      </c>
      <c r="U21" s="26"/>
      <c r="V21" s="26">
        <v>4589</v>
      </c>
      <c r="W21" s="26"/>
      <c r="X21" s="26">
        <v>4877</v>
      </c>
      <c r="Y21" s="26"/>
      <c r="Z21" s="26">
        <v>5238</v>
      </c>
      <c r="AA21" s="26"/>
      <c r="AB21" s="26">
        <v>5631</v>
      </c>
      <c r="AC21" s="26"/>
      <c r="AD21" s="26">
        <v>6043</v>
      </c>
      <c r="AE21" s="26"/>
      <c r="AF21" s="26">
        <v>6035</v>
      </c>
      <c r="AG21" s="26"/>
      <c r="AH21" s="26">
        <v>6283</v>
      </c>
      <c r="AI21" s="26"/>
      <c r="AJ21" s="26">
        <v>6532</v>
      </c>
      <c r="AK21" s="26"/>
      <c r="AL21" s="26">
        <v>6602</v>
      </c>
      <c r="AM21" s="26"/>
      <c r="AN21" s="26">
        <v>6648</v>
      </c>
      <c r="AO21" s="26"/>
      <c r="AP21" s="26">
        <v>6737</v>
      </c>
      <c r="AQ21" s="26"/>
      <c r="AR21" s="26">
        <v>6906</v>
      </c>
      <c r="AS21" s="26"/>
      <c r="AT21" s="26">
        <v>6977</v>
      </c>
      <c r="AU21" s="26"/>
      <c r="AV21" s="26">
        <v>7046</v>
      </c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</row>
    <row r="22" spans="2:258" thickBot="1" x14ac:dyDescent="0.25">
      <c r="B22" s="39" t="s">
        <v>59</v>
      </c>
      <c r="C22" s="37"/>
      <c r="D22" s="27">
        <v>14958</v>
      </c>
      <c r="E22" s="28"/>
      <c r="F22" s="27">
        <v>14748</v>
      </c>
      <c r="G22" s="28"/>
      <c r="H22" s="27">
        <v>15848</v>
      </c>
      <c r="I22" s="28"/>
      <c r="J22" s="27">
        <v>16169</v>
      </c>
      <c r="K22" s="28"/>
      <c r="L22" s="27">
        <v>16295</v>
      </c>
      <c r="M22" s="28"/>
      <c r="N22" s="27">
        <v>17660</v>
      </c>
      <c r="O22" s="28"/>
      <c r="P22" s="27">
        <v>19080</v>
      </c>
      <c r="Q22" s="26"/>
      <c r="R22" s="27">
        <v>19439</v>
      </c>
      <c r="S22" s="26"/>
      <c r="T22" s="27">
        <v>20067</v>
      </c>
      <c r="U22" s="26"/>
      <c r="V22" s="27">
        <v>21781</v>
      </c>
      <c r="W22" s="26"/>
      <c r="X22" s="27">
        <v>22430</v>
      </c>
      <c r="Y22" s="26"/>
      <c r="Z22" s="27">
        <v>22610</v>
      </c>
      <c r="AA22" s="26"/>
      <c r="AB22" s="27">
        <v>24288</v>
      </c>
      <c r="AC22" s="26"/>
      <c r="AD22" s="27">
        <v>24684</v>
      </c>
      <c r="AE22" s="26"/>
      <c r="AF22" s="27">
        <v>24389</v>
      </c>
      <c r="AG22" s="26"/>
      <c r="AH22" s="27">
        <v>25135</v>
      </c>
      <c r="AI22" s="26"/>
      <c r="AJ22" s="27">
        <v>25194</v>
      </c>
      <c r="AK22" s="26"/>
      <c r="AL22" s="27">
        <v>24842</v>
      </c>
      <c r="AM22" s="27"/>
      <c r="AN22" s="27">
        <v>24509</v>
      </c>
      <c r="AO22" s="27"/>
      <c r="AP22" s="27">
        <v>24430</v>
      </c>
      <c r="AQ22" s="27"/>
      <c r="AR22" s="27">
        <v>24009</v>
      </c>
      <c r="AS22" s="27"/>
      <c r="AT22" s="27">
        <v>24759</v>
      </c>
      <c r="AU22" s="27"/>
      <c r="AV22" s="27">
        <v>24877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</row>
    <row r="23" spans="2:258" ht="12" x14ac:dyDescent="0.2">
      <c r="B23" s="2" t="s">
        <v>60</v>
      </c>
      <c r="C23" s="2"/>
      <c r="D23" s="26">
        <v>2582</v>
      </c>
      <c r="E23" s="26"/>
      <c r="F23" s="26">
        <v>2661</v>
      </c>
      <c r="G23" s="26"/>
      <c r="H23" s="26">
        <v>2835</v>
      </c>
      <c r="I23" s="26"/>
      <c r="J23" s="26">
        <v>2885</v>
      </c>
      <c r="K23" s="26"/>
      <c r="L23" s="26">
        <v>3013</v>
      </c>
      <c r="M23" s="26"/>
      <c r="N23" s="26">
        <v>3286</v>
      </c>
      <c r="O23" s="26"/>
      <c r="P23" s="26">
        <v>3372</v>
      </c>
      <c r="Q23" s="26"/>
      <c r="R23" s="26">
        <v>3373</v>
      </c>
      <c r="S23" s="26"/>
      <c r="T23" s="26">
        <v>3592</v>
      </c>
      <c r="U23" s="26"/>
      <c r="V23" s="26">
        <v>3808</v>
      </c>
      <c r="W23" s="26"/>
      <c r="X23" s="26">
        <v>3964</v>
      </c>
      <c r="Y23" s="26"/>
      <c r="Z23" s="26">
        <v>4259</v>
      </c>
      <c r="AA23" s="26"/>
      <c r="AB23" s="26">
        <v>4531</v>
      </c>
      <c r="AC23" s="26"/>
      <c r="AD23" s="26">
        <v>4786</v>
      </c>
      <c r="AE23" s="26"/>
      <c r="AF23" s="26">
        <v>4764</v>
      </c>
      <c r="AG23" s="26"/>
      <c r="AH23" s="26">
        <v>4876</v>
      </c>
      <c r="AI23" s="26"/>
      <c r="AJ23" s="26">
        <v>4925</v>
      </c>
      <c r="AK23" s="26"/>
      <c r="AL23" s="26">
        <v>4981</v>
      </c>
      <c r="AM23" s="26"/>
      <c r="AN23" s="26">
        <v>4899</v>
      </c>
      <c r="AO23" s="26"/>
      <c r="AP23" s="26">
        <v>4994</v>
      </c>
      <c r="AQ23" s="26"/>
      <c r="AR23" s="26">
        <v>5227</v>
      </c>
      <c r="AS23" s="26"/>
      <c r="AT23" s="26">
        <v>5469</v>
      </c>
      <c r="AU23" s="26"/>
      <c r="AV23" s="26">
        <v>5563</v>
      </c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</row>
    <row r="24" spans="2:258" ht="12" x14ac:dyDescent="0.2">
      <c r="B24" s="2" t="s">
        <v>61</v>
      </c>
      <c r="C24" s="2"/>
      <c r="D24" s="26">
        <v>5825</v>
      </c>
      <c r="E24" s="26"/>
      <c r="F24" s="26">
        <v>5773</v>
      </c>
      <c r="G24" s="26"/>
      <c r="H24" s="26">
        <v>6919</v>
      </c>
      <c r="I24" s="26"/>
      <c r="J24" s="26">
        <v>8004</v>
      </c>
      <c r="K24" s="26"/>
      <c r="L24" s="26">
        <v>8528</v>
      </c>
      <c r="M24" s="26"/>
      <c r="N24" s="26">
        <v>8963</v>
      </c>
      <c r="O24" s="26"/>
      <c r="P24" s="26">
        <v>9598</v>
      </c>
      <c r="Q24" s="28"/>
      <c r="R24" s="26">
        <v>10325</v>
      </c>
      <c r="S24" s="28"/>
      <c r="T24" s="26">
        <v>10953</v>
      </c>
      <c r="U24" s="28"/>
      <c r="V24" s="26">
        <v>11616</v>
      </c>
      <c r="W24" s="28"/>
      <c r="X24" s="26">
        <v>11838</v>
      </c>
      <c r="Y24" s="28"/>
      <c r="Z24" s="26">
        <v>11735</v>
      </c>
      <c r="AA24" s="28"/>
      <c r="AB24" s="26">
        <v>12803</v>
      </c>
      <c r="AC24" s="28"/>
      <c r="AD24" s="26">
        <v>13304</v>
      </c>
      <c r="AE24" s="28"/>
      <c r="AF24" s="26">
        <v>13452</v>
      </c>
      <c r="AG24" s="28"/>
      <c r="AH24" s="26">
        <v>14025</v>
      </c>
      <c r="AI24" s="28"/>
      <c r="AJ24" s="26">
        <v>14025</v>
      </c>
      <c r="AK24" s="28"/>
      <c r="AL24" s="26">
        <v>13743</v>
      </c>
      <c r="AM24" s="26"/>
      <c r="AN24" s="26">
        <v>13816</v>
      </c>
      <c r="AO24" s="26"/>
      <c r="AP24" s="26">
        <v>13891</v>
      </c>
      <c r="AQ24" s="26"/>
      <c r="AR24" s="26">
        <v>13701</v>
      </c>
      <c r="AS24" s="26"/>
      <c r="AT24" s="26">
        <v>13491</v>
      </c>
      <c r="AU24" s="26"/>
      <c r="AV24" s="26">
        <v>13378</v>
      </c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</row>
    <row r="25" spans="2:258" thickBot="1" x14ac:dyDescent="0.25">
      <c r="B25" s="2" t="s">
        <v>62</v>
      </c>
      <c r="C25" s="2"/>
      <c r="D25" s="26">
        <v>6551</v>
      </c>
      <c r="E25" s="26"/>
      <c r="F25" s="26">
        <v>6314</v>
      </c>
      <c r="G25" s="26"/>
      <c r="H25" s="26">
        <v>6094</v>
      </c>
      <c r="I25" s="26"/>
      <c r="J25" s="26">
        <v>5280</v>
      </c>
      <c r="K25" s="26"/>
      <c r="L25" s="26">
        <v>4754</v>
      </c>
      <c r="M25" s="26"/>
      <c r="N25" s="26">
        <v>5411</v>
      </c>
      <c r="O25" s="26"/>
      <c r="P25" s="26">
        <v>6110</v>
      </c>
      <c r="Q25" s="24"/>
      <c r="R25" s="26">
        <v>5741</v>
      </c>
      <c r="S25" s="24"/>
      <c r="T25" s="26">
        <v>5522</v>
      </c>
      <c r="U25" s="24"/>
      <c r="V25" s="26">
        <v>6357</v>
      </c>
      <c r="W25" s="24"/>
      <c r="X25" s="26">
        <v>6628</v>
      </c>
      <c r="Y25" s="24"/>
      <c r="Z25" s="26">
        <v>6616</v>
      </c>
      <c r="AA25" s="24"/>
      <c r="AB25" s="26">
        <v>6954</v>
      </c>
      <c r="AC25" s="24"/>
      <c r="AD25" s="26">
        <v>6594</v>
      </c>
      <c r="AE25" s="24"/>
      <c r="AF25" s="26">
        <v>6173</v>
      </c>
      <c r="AG25" s="24"/>
      <c r="AH25" s="26">
        <v>6234</v>
      </c>
      <c r="AI25" s="24"/>
      <c r="AJ25" s="26">
        <v>6244</v>
      </c>
      <c r="AK25" s="24"/>
      <c r="AL25" s="26">
        <v>6118</v>
      </c>
      <c r="AM25" s="26"/>
      <c r="AN25" s="26">
        <v>5794</v>
      </c>
      <c r="AO25" s="26"/>
      <c r="AP25" s="26">
        <v>5545</v>
      </c>
      <c r="AQ25" s="26"/>
      <c r="AR25" s="26">
        <v>5081</v>
      </c>
      <c r="AS25" s="26"/>
      <c r="AT25" s="26">
        <v>5799</v>
      </c>
      <c r="AU25" s="26"/>
      <c r="AV25" s="26">
        <v>5936</v>
      </c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</row>
    <row r="26" spans="2:258" thickBot="1" x14ac:dyDescent="0.25">
      <c r="B26" s="39" t="s">
        <v>63</v>
      </c>
      <c r="C26" s="37"/>
      <c r="D26" s="27">
        <v>18641</v>
      </c>
      <c r="E26" s="28"/>
      <c r="F26" s="27">
        <v>19559</v>
      </c>
      <c r="G26" s="28"/>
      <c r="H26" s="27">
        <v>20424</v>
      </c>
      <c r="I26" s="28"/>
      <c r="J26" s="27">
        <v>21587</v>
      </c>
      <c r="K26" s="28"/>
      <c r="L26" s="27">
        <v>23344</v>
      </c>
      <c r="M26" s="28"/>
      <c r="N26" s="27">
        <v>24643</v>
      </c>
      <c r="O26" s="28"/>
      <c r="P26" s="27">
        <v>25835</v>
      </c>
      <c r="Q26" s="23"/>
      <c r="R26" s="27">
        <v>26188</v>
      </c>
      <c r="S26" s="23"/>
      <c r="T26" s="27">
        <v>26599</v>
      </c>
      <c r="U26" s="23"/>
      <c r="V26" s="27">
        <v>27689</v>
      </c>
      <c r="W26" s="23"/>
      <c r="X26" s="27">
        <v>29812</v>
      </c>
      <c r="Y26" s="23"/>
      <c r="Z26" s="27">
        <v>32484</v>
      </c>
      <c r="AA26" s="23"/>
      <c r="AB26" s="27">
        <v>34082</v>
      </c>
      <c r="AC26" s="23"/>
      <c r="AD26" s="27">
        <v>33327</v>
      </c>
      <c r="AE26" s="23"/>
      <c r="AF26" s="27">
        <v>30192</v>
      </c>
      <c r="AG26" s="23"/>
      <c r="AH26" s="27">
        <v>30833</v>
      </c>
      <c r="AI26" s="23"/>
      <c r="AJ26" s="27">
        <v>29423</v>
      </c>
      <c r="AK26" s="23"/>
      <c r="AL26" s="27">
        <v>27069</v>
      </c>
      <c r="AM26" s="27"/>
      <c r="AN26" s="27">
        <v>26315</v>
      </c>
      <c r="AO26" s="27"/>
      <c r="AP26" s="27">
        <v>27228</v>
      </c>
      <c r="AQ26" s="27"/>
      <c r="AR26" s="27">
        <v>27935</v>
      </c>
      <c r="AS26" s="27"/>
      <c r="AT26" s="27">
        <v>29262</v>
      </c>
      <c r="AU26" s="27"/>
      <c r="AV26" s="27">
        <v>30708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</row>
    <row r="27" spans="2:258" ht="12" x14ac:dyDescent="0.2">
      <c r="B27" s="2" t="s">
        <v>64</v>
      </c>
      <c r="C27" s="2"/>
      <c r="D27" s="26">
        <v>14679</v>
      </c>
      <c r="E27" s="26"/>
      <c r="F27" s="26">
        <v>15467</v>
      </c>
      <c r="G27" s="26"/>
      <c r="H27" s="26">
        <v>16210</v>
      </c>
      <c r="I27" s="26"/>
      <c r="J27" s="26">
        <v>16979</v>
      </c>
      <c r="K27" s="26"/>
      <c r="L27" s="26">
        <v>18273</v>
      </c>
      <c r="M27" s="26"/>
      <c r="N27" s="26">
        <v>19446</v>
      </c>
      <c r="O27" s="26"/>
      <c r="P27" s="26">
        <v>20218</v>
      </c>
      <c r="Q27" s="23"/>
      <c r="R27" s="26">
        <v>20448</v>
      </c>
      <c r="S27" s="23"/>
      <c r="T27" s="26">
        <v>20695</v>
      </c>
      <c r="U27" s="23"/>
      <c r="V27" s="26">
        <v>21418</v>
      </c>
      <c r="W27" s="23"/>
      <c r="X27" s="26">
        <v>23024</v>
      </c>
      <c r="Y27" s="23"/>
      <c r="Z27" s="26">
        <v>24978</v>
      </c>
      <c r="AA27" s="23"/>
      <c r="AB27" s="26">
        <v>26529</v>
      </c>
      <c r="AC27" s="23"/>
      <c r="AD27" s="26">
        <v>26005</v>
      </c>
      <c r="AE27" s="23"/>
      <c r="AF27" s="26">
        <v>23330</v>
      </c>
      <c r="AG27" s="23"/>
      <c r="AH27" s="26">
        <v>23739</v>
      </c>
      <c r="AI27" s="23"/>
      <c r="AJ27" s="26">
        <v>22549</v>
      </c>
      <c r="AK27" s="23"/>
      <c r="AL27" s="26">
        <v>20700</v>
      </c>
      <c r="AM27" s="26"/>
      <c r="AN27" s="26">
        <v>20060</v>
      </c>
      <c r="AO27" s="26"/>
      <c r="AP27" s="26">
        <v>20678</v>
      </c>
      <c r="AQ27" s="26"/>
      <c r="AR27" s="26">
        <v>20985</v>
      </c>
      <c r="AS27" s="26"/>
      <c r="AT27" s="26">
        <v>21956</v>
      </c>
      <c r="AU27" s="26"/>
      <c r="AV27" s="26">
        <v>23364</v>
      </c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</row>
    <row r="28" spans="2:258" thickBot="1" x14ac:dyDescent="0.25">
      <c r="B28" s="40" t="s">
        <v>65</v>
      </c>
      <c r="C28" s="2"/>
      <c r="D28" s="45">
        <v>3962</v>
      </c>
      <c r="E28" s="26"/>
      <c r="F28" s="45">
        <v>4092</v>
      </c>
      <c r="G28" s="26"/>
      <c r="H28" s="45">
        <v>4214</v>
      </c>
      <c r="I28" s="26"/>
      <c r="J28" s="45">
        <v>4608</v>
      </c>
      <c r="K28" s="26"/>
      <c r="L28" s="45">
        <v>5071</v>
      </c>
      <c r="M28" s="26"/>
      <c r="N28" s="45">
        <v>5197</v>
      </c>
      <c r="O28" s="26"/>
      <c r="P28" s="45">
        <v>5617</v>
      </c>
      <c r="Q28" s="4"/>
      <c r="R28" s="45">
        <v>5740</v>
      </c>
      <c r="S28" s="4"/>
      <c r="T28" s="45">
        <v>5904</v>
      </c>
      <c r="U28" s="4"/>
      <c r="V28" s="45">
        <v>6271</v>
      </c>
      <c r="W28" s="4"/>
      <c r="X28" s="45">
        <v>6788</v>
      </c>
      <c r="Y28" s="4"/>
      <c r="Z28" s="45">
        <v>7506</v>
      </c>
      <c r="AA28" s="4"/>
      <c r="AB28" s="45">
        <v>7553</v>
      </c>
      <c r="AC28" s="4"/>
      <c r="AD28" s="45">
        <v>7322</v>
      </c>
      <c r="AE28" s="4"/>
      <c r="AF28" s="45">
        <v>6862</v>
      </c>
      <c r="AG28" s="4"/>
      <c r="AH28" s="45">
        <v>7094</v>
      </c>
      <c r="AI28" s="4"/>
      <c r="AJ28" s="45">
        <v>6874</v>
      </c>
      <c r="AK28" s="4"/>
      <c r="AL28" s="45">
        <v>6369</v>
      </c>
      <c r="AM28" s="45"/>
      <c r="AN28" s="45">
        <v>6255</v>
      </c>
      <c r="AO28" s="45"/>
      <c r="AP28" s="45">
        <v>6550</v>
      </c>
      <c r="AQ28" s="45"/>
      <c r="AR28" s="45">
        <v>6950</v>
      </c>
      <c r="AS28" s="45"/>
      <c r="AT28" s="45">
        <v>7306</v>
      </c>
      <c r="AU28" s="45"/>
      <c r="AV28" s="45">
        <v>7344</v>
      </c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</row>
    <row r="29" spans="2:258" thickBot="1" x14ac:dyDescent="0.25">
      <c r="B29" s="39" t="s">
        <v>66</v>
      </c>
      <c r="C29" s="37"/>
      <c r="D29" s="27">
        <v>41336</v>
      </c>
      <c r="E29" s="28"/>
      <c r="F29" s="27">
        <v>44812</v>
      </c>
      <c r="G29" s="28"/>
      <c r="H29" s="27">
        <v>48257</v>
      </c>
      <c r="I29" s="28"/>
      <c r="J29" s="27">
        <v>51833</v>
      </c>
      <c r="K29" s="28"/>
      <c r="L29" s="27">
        <v>55916</v>
      </c>
      <c r="M29" s="28"/>
      <c r="N29" s="27">
        <v>61000</v>
      </c>
      <c r="O29" s="28"/>
      <c r="P29" s="27">
        <v>65597</v>
      </c>
      <c r="Q29" s="4"/>
      <c r="R29" s="27">
        <v>72581</v>
      </c>
      <c r="S29" s="4"/>
      <c r="T29" s="27">
        <v>79478</v>
      </c>
      <c r="U29" s="4"/>
      <c r="V29" s="27">
        <v>86589</v>
      </c>
      <c r="W29" s="4"/>
      <c r="X29" s="27">
        <v>95547</v>
      </c>
      <c r="Y29" s="4"/>
      <c r="Z29" s="27">
        <v>106586</v>
      </c>
      <c r="AA29" s="4"/>
      <c r="AB29" s="27">
        <v>117511</v>
      </c>
      <c r="AC29" s="4"/>
      <c r="AD29" s="27">
        <v>127692</v>
      </c>
      <c r="AE29" s="4"/>
      <c r="AF29" s="27">
        <v>134475</v>
      </c>
      <c r="AG29" s="4"/>
      <c r="AH29" s="27">
        <v>141119</v>
      </c>
      <c r="AI29" s="4"/>
      <c r="AJ29" s="27">
        <v>146279</v>
      </c>
      <c r="AK29" s="4"/>
      <c r="AL29" s="27">
        <v>148620</v>
      </c>
      <c r="AM29" s="27"/>
      <c r="AN29" s="27">
        <v>149340</v>
      </c>
      <c r="AO29" s="27"/>
      <c r="AP29" s="27">
        <v>149003</v>
      </c>
      <c r="AQ29" s="27"/>
      <c r="AR29" s="27">
        <v>148048</v>
      </c>
      <c r="AS29" s="27"/>
      <c r="AT29" s="27">
        <v>148377</v>
      </c>
      <c r="AU29" s="27"/>
      <c r="AV29" s="27">
        <v>150436</v>
      </c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</row>
    <row r="30" spans="2:258" x14ac:dyDescent="0.2">
      <c r="B30" s="2" t="s">
        <v>67</v>
      </c>
      <c r="C30" s="2"/>
      <c r="D30" s="26">
        <v>3048</v>
      </c>
      <c r="E30" s="26"/>
      <c r="F30" s="26">
        <v>3425</v>
      </c>
      <c r="G30" s="26"/>
      <c r="H30" s="26">
        <v>3757</v>
      </c>
      <c r="I30" s="26"/>
      <c r="J30" s="26">
        <v>4069</v>
      </c>
      <c r="K30" s="26"/>
      <c r="L30" s="26">
        <v>4414</v>
      </c>
      <c r="M30" s="26"/>
      <c r="N30" s="26">
        <v>4863</v>
      </c>
      <c r="O30" s="26"/>
      <c r="P30" s="26">
        <v>5283</v>
      </c>
      <c r="R30" s="26">
        <v>6284</v>
      </c>
      <c r="T30" s="26">
        <v>7291</v>
      </c>
      <c r="V30" s="26">
        <v>7953</v>
      </c>
      <c r="X30" s="26">
        <v>8362</v>
      </c>
      <c r="Z30" s="26">
        <v>9624</v>
      </c>
      <c r="AB30" s="26">
        <v>11302</v>
      </c>
      <c r="AD30" s="26">
        <v>12856</v>
      </c>
      <c r="AF30" s="26">
        <v>13945</v>
      </c>
      <c r="AH30" s="26">
        <v>14619</v>
      </c>
      <c r="AJ30" s="26">
        <v>15207</v>
      </c>
      <c r="AL30" s="26">
        <v>15436</v>
      </c>
      <c r="AM30" s="26"/>
      <c r="AN30" s="26">
        <v>15639</v>
      </c>
      <c r="AO30" s="26"/>
      <c r="AP30" s="26">
        <v>16195</v>
      </c>
      <c r="AQ30" s="26"/>
      <c r="AR30" s="26">
        <v>16704</v>
      </c>
      <c r="AS30" s="26"/>
      <c r="AT30" s="26">
        <v>16660</v>
      </c>
      <c r="AU30" s="26"/>
      <c r="AV30" s="26">
        <v>17434</v>
      </c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</row>
    <row r="31" spans="2:258" x14ac:dyDescent="0.2">
      <c r="B31" s="2" t="s">
        <v>68</v>
      </c>
      <c r="C31" s="2"/>
      <c r="D31" s="26">
        <v>25013</v>
      </c>
      <c r="E31" s="26"/>
      <c r="F31" s="26">
        <v>27433</v>
      </c>
      <c r="G31" s="26"/>
      <c r="H31" s="26">
        <v>29944</v>
      </c>
      <c r="I31" s="26"/>
      <c r="J31" s="26">
        <v>32330</v>
      </c>
      <c r="K31" s="26"/>
      <c r="L31" s="26">
        <v>34676</v>
      </c>
      <c r="M31" s="26"/>
      <c r="N31" s="26">
        <v>37826</v>
      </c>
      <c r="O31" s="26"/>
      <c r="P31" s="26">
        <v>41044</v>
      </c>
      <c r="R31" s="26">
        <v>45793</v>
      </c>
      <c r="T31" s="26">
        <v>50349</v>
      </c>
      <c r="V31" s="26">
        <v>55429</v>
      </c>
      <c r="X31" s="26">
        <v>61353</v>
      </c>
      <c r="Z31" s="26">
        <v>68016</v>
      </c>
      <c r="AB31" s="26">
        <v>74773</v>
      </c>
      <c r="AD31" s="26">
        <v>80390</v>
      </c>
      <c r="AF31" s="26">
        <v>83673</v>
      </c>
      <c r="AH31" s="26">
        <v>85866</v>
      </c>
      <c r="AJ31" s="26">
        <v>88078</v>
      </c>
      <c r="AL31" s="26">
        <v>89452</v>
      </c>
      <c r="AM31" s="26"/>
      <c r="AN31" s="26">
        <v>90022</v>
      </c>
      <c r="AO31" s="26"/>
      <c r="AP31" s="26">
        <v>88755</v>
      </c>
      <c r="AQ31" s="26"/>
      <c r="AR31" s="26">
        <v>87571</v>
      </c>
      <c r="AS31" s="26"/>
      <c r="AT31" s="26">
        <v>88222</v>
      </c>
      <c r="AU31" s="26"/>
      <c r="AV31" s="26">
        <v>87866</v>
      </c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</row>
    <row r="32" spans="2:258" x14ac:dyDescent="0.2">
      <c r="B32" s="2" t="s">
        <v>69</v>
      </c>
      <c r="C32" s="2"/>
      <c r="D32" s="26">
        <v>2237</v>
      </c>
      <c r="E32" s="26"/>
      <c r="F32" s="26">
        <v>2361</v>
      </c>
      <c r="G32" s="26"/>
      <c r="H32" s="26">
        <v>2553</v>
      </c>
      <c r="I32" s="26"/>
      <c r="J32" s="26">
        <v>2980</v>
      </c>
      <c r="K32" s="26"/>
      <c r="L32" s="26">
        <v>3366</v>
      </c>
      <c r="M32" s="26"/>
      <c r="N32" s="26">
        <v>3890</v>
      </c>
      <c r="O32" s="26"/>
      <c r="P32" s="26">
        <v>4058</v>
      </c>
      <c r="R32" s="26">
        <v>4252</v>
      </c>
      <c r="T32" s="26">
        <v>4216</v>
      </c>
      <c r="V32" s="26">
        <v>4413</v>
      </c>
      <c r="X32" s="26">
        <v>4997</v>
      </c>
      <c r="Z32" s="26">
        <v>5516</v>
      </c>
      <c r="AB32" s="26">
        <v>6047</v>
      </c>
      <c r="AD32" s="26">
        <v>5818</v>
      </c>
      <c r="AF32" s="26">
        <v>5926</v>
      </c>
      <c r="AH32" s="26">
        <v>5986</v>
      </c>
      <c r="AJ32" s="26">
        <v>5409</v>
      </c>
      <c r="AL32" s="26">
        <v>4754</v>
      </c>
      <c r="AM32" s="26"/>
      <c r="AN32" s="26">
        <v>4599</v>
      </c>
      <c r="AO32" s="26"/>
      <c r="AP32" s="26">
        <v>4645</v>
      </c>
      <c r="AQ32" s="26"/>
      <c r="AR32" s="26">
        <v>4869</v>
      </c>
      <c r="AS32" s="26"/>
      <c r="AT32" s="26">
        <v>5114</v>
      </c>
      <c r="AU32" s="26"/>
      <c r="AV32" s="26">
        <v>5276</v>
      </c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</row>
    <row r="33" spans="2:258" x14ac:dyDescent="0.2">
      <c r="B33" s="2" t="s">
        <v>70</v>
      </c>
      <c r="C33" s="2"/>
      <c r="D33" s="26">
        <v>3871</v>
      </c>
      <c r="E33" s="26"/>
      <c r="F33" s="26">
        <v>4131</v>
      </c>
      <c r="G33" s="26"/>
      <c r="H33" s="26">
        <v>4412</v>
      </c>
      <c r="I33" s="26"/>
      <c r="J33" s="26">
        <v>4838</v>
      </c>
      <c r="K33" s="26"/>
      <c r="L33" s="26">
        <v>5187</v>
      </c>
      <c r="M33" s="26"/>
      <c r="N33" s="26">
        <v>5585</v>
      </c>
      <c r="O33" s="26"/>
      <c r="P33" s="26">
        <v>5911</v>
      </c>
      <c r="R33" s="26">
        <v>6356</v>
      </c>
      <c r="T33" s="26">
        <v>6921</v>
      </c>
      <c r="V33" s="26">
        <v>7433</v>
      </c>
      <c r="X33" s="26">
        <v>8250</v>
      </c>
      <c r="Z33" s="26">
        <v>9201</v>
      </c>
      <c r="AB33" s="26">
        <v>10170</v>
      </c>
      <c r="AD33" s="26">
        <v>11326</v>
      </c>
      <c r="AF33" s="26">
        <v>12037</v>
      </c>
      <c r="AH33" s="26">
        <v>12563</v>
      </c>
      <c r="AJ33" s="26">
        <v>13413</v>
      </c>
      <c r="AL33" s="26">
        <v>13691</v>
      </c>
      <c r="AM33" s="26"/>
      <c r="AN33" s="26">
        <v>14052</v>
      </c>
      <c r="AO33" s="26"/>
      <c r="AP33" s="26">
        <v>14369</v>
      </c>
      <c r="AQ33" s="26"/>
      <c r="AR33" s="26">
        <v>14277</v>
      </c>
      <c r="AS33" s="26"/>
      <c r="AT33" s="26">
        <v>14673</v>
      </c>
      <c r="AU33" s="26"/>
      <c r="AV33" s="26">
        <v>15028</v>
      </c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</row>
    <row r="34" spans="2:258" ht="13.5" thickBot="1" x14ac:dyDescent="0.25">
      <c r="B34" s="2" t="s">
        <v>71</v>
      </c>
      <c r="C34" s="2"/>
      <c r="D34" s="26">
        <v>7167</v>
      </c>
      <c r="E34" s="26"/>
      <c r="F34" s="26">
        <v>7462</v>
      </c>
      <c r="G34" s="26"/>
      <c r="H34" s="26">
        <v>7591</v>
      </c>
      <c r="I34" s="26"/>
      <c r="J34" s="26">
        <v>7616</v>
      </c>
      <c r="K34" s="26"/>
      <c r="L34" s="26">
        <v>8273</v>
      </c>
      <c r="M34" s="26"/>
      <c r="N34" s="26">
        <v>8836</v>
      </c>
      <c r="O34" s="26"/>
      <c r="P34" s="26">
        <v>9301</v>
      </c>
      <c r="R34" s="26">
        <v>9896</v>
      </c>
      <c r="T34" s="26">
        <v>10701</v>
      </c>
      <c r="V34" s="26">
        <v>11361</v>
      </c>
      <c r="X34" s="26">
        <v>12585</v>
      </c>
      <c r="Z34" s="26">
        <v>14229</v>
      </c>
      <c r="AB34" s="26">
        <v>15219</v>
      </c>
      <c r="AD34" s="26">
        <v>17302</v>
      </c>
      <c r="AF34" s="26">
        <v>18894</v>
      </c>
      <c r="AH34" s="26">
        <v>22085</v>
      </c>
      <c r="AJ34" s="26">
        <v>24172</v>
      </c>
      <c r="AL34" s="26">
        <v>25287</v>
      </c>
      <c r="AM34" s="26"/>
      <c r="AN34" s="26">
        <v>25028</v>
      </c>
      <c r="AO34" s="26"/>
      <c r="AP34" s="26">
        <v>25039</v>
      </c>
      <c r="AQ34" s="26"/>
      <c r="AR34" s="26">
        <v>24627</v>
      </c>
      <c r="AS34" s="26"/>
      <c r="AT34" s="26">
        <v>23708</v>
      </c>
      <c r="AU34" s="26"/>
      <c r="AV34" s="26">
        <v>24832</v>
      </c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</row>
    <row r="35" spans="2:258" ht="24.75" thickBot="1" x14ac:dyDescent="0.25">
      <c r="B35" s="39" t="s">
        <v>72</v>
      </c>
      <c r="C35" s="37"/>
      <c r="D35" s="27">
        <v>16771</v>
      </c>
      <c r="E35" s="28"/>
      <c r="F35" s="27">
        <v>17429</v>
      </c>
      <c r="G35" s="28"/>
      <c r="H35" s="27">
        <v>18335</v>
      </c>
      <c r="I35" s="28"/>
      <c r="J35" s="27">
        <v>19910</v>
      </c>
      <c r="K35" s="28"/>
      <c r="L35" s="27">
        <v>21470</v>
      </c>
      <c r="M35" s="28"/>
      <c r="N35" s="27">
        <v>23013</v>
      </c>
      <c r="O35" s="28"/>
      <c r="P35" s="27">
        <v>23903</v>
      </c>
      <c r="R35" s="27">
        <v>24537</v>
      </c>
      <c r="T35" s="27">
        <v>25935</v>
      </c>
      <c r="V35" s="27">
        <v>27005</v>
      </c>
      <c r="X35" s="27">
        <v>29141</v>
      </c>
      <c r="Z35" s="27">
        <v>31332</v>
      </c>
      <c r="AB35" s="27">
        <v>32649</v>
      </c>
      <c r="AD35" s="27">
        <v>31908</v>
      </c>
      <c r="AF35" s="27">
        <v>30077</v>
      </c>
      <c r="AH35" s="27">
        <v>30533</v>
      </c>
      <c r="AJ35" s="27">
        <v>29362</v>
      </c>
      <c r="AL35" s="27">
        <v>27071</v>
      </c>
      <c r="AM35" s="27"/>
      <c r="AN35" s="27">
        <v>25832</v>
      </c>
      <c r="AO35" s="27"/>
      <c r="AP35" s="27">
        <v>25603</v>
      </c>
      <c r="AQ35" s="27"/>
      <c r="AR35" s="27">
        <v>26982</v>
      </c>
      <c r="AS35" s="27"/>
      <c r="AT35" s="27">
        <v>28336</v>
      </c>
      <c r="AU35" s="27"/>
      <c r="AV35" s="27">
        <v>29504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</row>
    <row r="36" spans="2:258" ht="12.75" customHeight="1" x14ac:dyDescent="0.2">
      <c r="B36" s="2" t="s">
        <v>73</v>
      </c>
      <c r="C36" s="2"/>
      <c r="D36" s="26">
        <v>5373</v>
      </c>
      <c r="E36" s="26"/>
      <c r="F36" s="26">
        <v>5674</v>
      </c>
      <c r="G36" s="26"/>
      <c r="H36" s="26">
        <v>6047</v>
      </c>
      <c r="I36" s="26"/>
      <c r="J36" s="26">
        <v>6697</v>
      </c>
      <c r="K36" s="26"/>
      <c r="L36" s="26">
        <v>7243</v>
      </c>
      <c r="M36" s="26"/>
      <c r="N36" s="26">
        <v>7893</v>
      </c>
      <c r="O36" s="26"/>
      <c r="P36" s="26">
        <v>7878</v>
      </c>
      <c r="R36" s="26">
        <v>7931</v>
      </c>
      <c r="T36" s="26">
        <v>8012</v>
      </c>
      <c r="V36" s="26">
        <v>8129</v>
      </c>
      <c r="X36" s="26">
        <v>8509</v>
      </c>
      <c r="Z36" s="26">
        <v>8806</v>
      </c>
      <c r="AB36" s="26">
        <v>8878</v>
      </c>
      <c r="AD36" s="26">
        <v>8370</v>
      </c>
      <c r="AF36" s="26">
        <v>7255</v>
      </c>
      <c r="AH36" s="26">
        <v>7225</v>
      </c>
      <c r="AJ36" s="26">
        <v>6646</v>
      </c>
      <c r="AL36" s="26">
        <v>5707</v>
      </c>
      <c r="AM36" s="26"/>
      <c r="AN36" s="26">
        <v>5174</v>
      </c>
      <c r="AO36" s="26"/>
      <c r="AP36" s="26">
        <v>4938</v>
      </c>
      <c r="AQ36" s="26"/>
      <c r="AR36" s="26">
        <v>5342</v>
      </c>
      <c r="AS36" s="26"/>
      <c r="AT36" s="26">
        <v>5669</v>
      </c>
      <c r="AU36" s="26"/>
      <c r="AV36" s="26">
        <v>6149</v>
      </c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</row>
    <row r="37" spans="2:258" x14ac:dyDescent="0.2">
      <c r="B37" s="2" t="s">
        <v>74</v>
      </c>
      <c r="C37" s="2"/>
      <c r="D37" s="26">
        <v>1420</v>
      </c>
      <c r="E37" s="26"/>
      <c r="F37" s="26">
        <v>1487</v>
      </c>
      <c r="G37" s="26"/>
      <c r="H37" s="26">
        <v>1551</v>
      </c>
      <c r="I37" s="26"/>
      <c r="J37" s="26">
        <v>1560</v>
      </c>
      <c r="K37" s="26"/>
      <c r="L37" s="26">
        <v>1596</v>
      </c>
      <c r="M37" s="26"/>
      <c r="N37" s="26">
        <v>1652</v>
      </c>
      <c r="O37" s="26"/>
      <c r="P37" s="26">
        <v>1729</v>
      </c>
      <c r="R37" s="26">
        <v>1821</v>
      </c>
      <c r="T37" s="26">
        <v>2124</v>
      </c>
      <c r="V37" s="26">
        <v>2307</v>
      </c>
      <c r="X37" s="26">
        <v>2729</v>
      </c>
      <c r="Z37" s="26">
        <v>3067</v>
      </c>
      <c r="AB37" s="26">
        <v>3213</v>
      </c>
      <c r="AD37" s="26">
        <v>3117</v>
      </c>
      <c r="AF37" s="26">
        <v>2808</v>
      </c>
      <c r="AH37" s="26">
        <v>2767</v>
      </c>
      <c r="AJ37" s="26">
        <v>2571</v>
      </c>
      <c r="AL37" s="26">
        <v>2295</v>
      </c>
      <c r="AM37" s="26"/>
      <c r="AN37" s="26">
        <v>2149</v>
      </c>
      <c r="AO37" s="26"/>
      <c r="AP37" s="26">
        <v>2228</v>
      </c>
      <c r="AQ37" s="26"/>
      <c r="AR37" s="26">
        <v>2402</v>
      </c>
      <c r="AS37" s="26"/>
      <c r="AT37" s="26">
        <v>2578</v>
      </c>
      <c r="AU37" s="26"/>
      <c r="AV37" s="26">
        <v>2481</v>
      </c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</row>
    <row r="38" spans="2:258" x14ac:dyDescent="0.2">
      <c r="B38" s="2" t="s">
        <v>75</v>
      </c>
      <c r="C38" s="2"/>
      <c r="D38" s="26">
        <v>2637</v>
      </c>
      <c r="E38" s="26"/>
      <c r="F38" s="26">
        <v>2668</v>
      </c>
      <c r="G38" s="26"/>
      <c r="H38" s="26">
        <v>2901</v>
      </c>
      <c r="I38" s="26"/>
      <c r="J38" s="26">
        <v>3155</v>
      </c>
      <c r="K38" s="26"/>
      <c r="L38" s="26">
        <v>3323</v>
      </c>
      <c r="M38" s="26"/>
      <c r="N38" s="26">
        <v>3504</v>
      </c>
      <c r="O38" s="26"/>
      <c r="P38" s="26">
        <v>3645</v>
      </c>
      <c r="R38" s="26">
        <v>3719</v>
      </c>
      <c r="T38" s="26">
        <v>3982</v>
      </c>
      <c r="V38" s="26">
        <v>4258</v>
      </c>
      <c r="X38" s="26">
        <v>4509</v>
      </c>
      <c r="Z38" s="26">
        <v>4970</v>
      </c>
      <c r="AB38" s="26">
        <v>5192</v>
      </c>
      <c r="AD38" s="26">
        <v>4857</v>
      </c>
      <c r="AF38" s="26">
        <v>4480</v>
      </c>
      <c r="AH38" s="26">
        <v>4478</v>
      </c>
      <c r="AJ38" s="26">
        <v>4331</v>
      </c>
      <c r="AL38" s="26">
        <v>4062</v>
      </c>
      <c r="AM38" s="26"/>
      <c r="AN38" s="26">
        <v>3832</v>
      </c>
      <c r="AO38" s="26"/>
      <c r="AP38" s="26">
        <v>3975</v>
      </c>
      <c r="AQ38" s="26"/>
      <c r="AR38" s="26">
        <v>4341</v>
      </c>
      <c r="AS38" s="26"/>
      <c r="AT38" s="26">
        <v>4707</v>
      </c>
      <c r="AU38" s="26"/>
      <c r="AV38" s="26">
        <v>4906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</row>
    <row r="39" spans="2:258" x14ac:dyDescent="0.2">
      <c r="B39" s="2" t="s">
        <v>76</v>
      </c>
      <c r="C39" s="2"/>
      <c r="D39" s="26">
        <v>870</v>
      </c>
      <c r="E39" s="26"/>
      <c r="F39" s="26">
        <v>823</v>
      </c>
      <c r="G39" s="26"/>
      <c r="H39" s="26">
        <v>843</v>
      </c>
      <c r="I39" s="26"/>
      <c r="J39" s="26">
        <v>882</v>
      </c>
      <c r="K39" s="26"/>
      <c r="L39" s="26">
        <v>962</v>
      </c>
      <c r="M39" s="26"/>
      <c r="N39" s="26">
        <v>1008</v>
      </c>
      <c r="O39" s="26"/>
      <c r="P39" s="26">
        <v>1110</v>
      </c>
      <c r="R39" s="26">
        <v>1092</v>
      </c>
      <c r="T39" s="26">
        <v>1130</v>
      </c>
      <c r="V39" s="26">
        <v>1223</v>
      </c>
      <c r="X39" s="26">
        <v>1351</v>
      </c>
      <c r="Z39" s="26">
        <v>1533</v>
      </c>
      <c r="AB39" s="26">
        <v>1551</v>
      </c>
      <c r="AD39" s="26">
        <v>1465</v>
      </c>
      <c r="AF39" s="26">
        <v>1377</v>
      </c>
      <c r="AH39" s="26">
        <v>1371</v>
      </c>
      <c r="AJ39" s="26">
        <v>1251</v>
      </c>
      <c r="AL39" s="26">
        <v>1195</v>
      </c>
      <c r="AM39" s="26"/>
      <c r="AN39" s="26">
        <v>1163</v>
      </c>
      <c r="AO39" s="26"/>
      <c r="AP39" s="26">
        <v>1170</v>
      </c>
      <c r="AQ39" s="26"/>
      <c r="AR39" s="26">
        <v>1234</v>
      </c>
      <c r="AS39" s="26"/>
      <c r="AT39" s="26">
        <v>1325</v>
      </c>
      <c r="AU39" s="26"/>
      <c r="AV39" s="26">
        <v>1404</v>
      </c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</row>
    <row r="40" spans="2:258" x14ac:dyDescent="0.2">
      <c r="B40" s="2" t="s">
        <v>77</v>
      </c>
      <c r="C40" s="2"/>
      <c r="D40" s="26">
        <v>222</v>
      </c>
      <c r="E40" s="26"/>
      <c r="F40" s="26">
        <v>241</v>
      </c>
      <c r="G40" s="26"/>
      <c r="H40" s="26">
        <v>273</v>
      </c>
      <c r="I40" s="26"/>
      <c r="J40" s="26">
        <v>344</v>
      </c>
      <c r="K40" s="26"/>
      <c r="L40" s="26">
        <v>403</v>
      </c>
      <c r="M40" s="26"/>
      <c r="N40" s="26">
        <v>515</v>
      </c>
      <c r="O40" s="26"/>
      <c r="P40" s="26">
        <v>606</v>
      </c>
      <c r="R40" s="26">
        <v>597</v>
      </c>
      <c r="T40" s="26">
        <v>629</v>
      </c>
      <c r="V40" s="26">
        <v>698</v>
      </c>
      <c r="X40" s="26">
        <v>830</v>
      </c>
      <c r="Z40" s="26">
        <v>980</v>
      </c>
      <c r="AB40" s="26">
        <v>1076</v>
      </c>
      <c r="AD40" s="26">
        <v>1048</v>
      </c>
      <c r="AF40" s="26">
        <v>1068</v>
      </c>
      <c r="AH40" s="26">
        <v>1058</v>
      </c>
      <c r="AJ40" s="26">
        <v>1039</v>
      </c>
      <c r="AL40" s="26">
        <v>1045</v>
      </c>
      <c r="AM40" s="26"/>
      <c r="AN40" s="26">
        <v>1189</v>
      </c>
      <c r="AO40" s="26"/>
      <c r="AP40" s="26">
        <v>1026</v>
      </c>
      <c r="AQ40" s="26"/>
      <c r="AR40" s="26">
        <v>1066</v>
      </c>
      <c r="AS40" s="26"/>
      <c r="AT40" s="26">
        <v>1231</v>
      </c>
      <c r="AU40" s="26"/>
      <c r="AV40" s="26">
        <v>1312</v>
      </c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</row>
    <row r="41" spans="2:258" ht="13.5" thickBot="1" x14ac:dyDescent="0.25">
      <c r="B41" s="2" t="s">
        <v>78</v>
      </c>
      <c r="C41" s="2"/>
      <c r="D41" s="26">
        <v>6249</v>
      </c>
      <c r="E41" s="26"/>
      <c r="F41" s="26">
        <v>6536</v>
      </c>
      <c r="G41" s="26"/>
      <c r="H41" s="26">
        <v>6720</v>
      </c>
      <c r="I41" s="26"/>
      <c r="J41" s="26">
        <v>7272</v>
      </c>
      <c r="K41" s="26"/>
      <c r="L41" s="26">
        <v>7943</v>
      </c>
      <c r="M41" s="26"/>
      <c r="N41" s="26">
        <v>8441</v>
      </c>
      <c r="O41" s="26"/>
      <c r="P41" s="26">
        <v>8935</v>
      </c>
      <c r="R41" s="26">
        <v>9377</v>
      </c>
      <c r="T41" s="26">
        <v>10058</v>
      </c>
      <c r="V41" s="26">
        <v>10390</v>
      </c>
      <c r="X41" s="26">
        <v>11213</v>
      </c>
      <c r="Z41" s="26">
        <v>11976</v>
      </c>
      <c r="AB41" s="26">
        <v>12739</v>
      </c>
      <c r="AD41" s="26">
        <v>13051</v>
      </c>
      <c r="AF41" s="26">
        <v>13089</v>
      </c>
      <c r="AH41" s="26">
        <v>13634</v>
      </c>
      <c r="AJ41" s="26">
        <v>13524</v>
      </c>
      <c r="AL41" s="26">
        <v>12767</v>
      </c>
      <c r="AM41" s="26"/>
      <c r="AN41" s="26">
        <v>12325</v>
      </c>
      <c r="AO41" s="26"/>
      <c r="AP41" s="26">
        <v>12266</v>
      </c>
      <c r="AQ41" s="26"/>
      <c r="AR41" s="26">
        <v>12597</v>
      </c>
      <c r="AS41" s="26"/>
      <c r="AT41" s="26">
        <v>12826</v>
      </c>
      <c r="AU41" s="26"/>
      <c r="AV41" s="26">
        <v>13252</v>
      </c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</row>
    <row r="42" spans="2:258" ht="13.5" thickBot="1" x14ac:dyDescent="0.25">
      <c r="B42" s="39" t="s">
        <v>79</v>
      </c>
      <c r="C42" s="37"/>
      <c r="D42" s="27">
        <v>9016</v>
      </c>
      <c r="E42" s="28"/>
      <c r="F42" s="27">
        <v>9584</v>
      </c>
      <c r="G42" s="28"/>
      <c r="H42" s="27">
        <v>10077</v>
      </c>
      <c r="I42" s="28"/>
      <c r="J42" s="27">
        <v>10869</v>
      </c>
      <c r="K42" s="28"/>
      <c r="L42" s="27">
        <v>11887</v>
      </c>
      <c r="M42" s="28"/>
      <c r="N42" s="27">
        <v>12941</v>
      </c>
      <c r="O42" s="28"/>
      <c r="P42" s="27">
        <v>13697</v>
      </c>
      <c r="R42" s="27">
        <v>14584</v>
      </c>
      <c r="T42" s="27">
        <v>15822</v>
      </c>
      <c r="V42" s="27">
        <v>16989</v>
      </c>
      <c r="X42" s="27">
        <v>18211</v>
      </c>
      <c r="Z42" s="27">
        <v>19414</v>
      </c>
      <c r="AB42" s="27">
        <v>20808</v>
      </c>
      <c r="AD42" s="27">
        <v>22282</v>
      </c>
      <c r="AF42" s="27">
        <v>21952</v>
      </c>
      <c r="AH42" s="27">
        <v>22661</v>
      </c>
      <c r="AJ42" s="27">
        <v>23376</v>
      </c>
      <c r="AL42" s="27">
        <v>24280</v>
      </c>
      <c r="AM42" s="27"/>
      <c r="AN42" s="27">
        <v>24846</v>
      </c>
      <c r="AO42" s="27"/>
      <c r="AP42" s="27">
        <v>25611</v>
      </c>
      <c r="AQ42" s="27"/>
      <c r="AR42" s="27">
        <v>26467</v>
      </c>
      <c r="AS42" s="27"/>
      <c r="AT42" s="27">
        <v>27000</v>
      </c>
      <c r="AU42" s="27"/>
      <c r="AV42" s="27">
        <v>28172</v>
      </c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</row>
    <row r="43" spans="2:258" x14ac:dyDescent="0.2">
      <c r="B43" s="2" t="s">
        <v>80</v>
      </c>
      <c r="C43" s="2"/>
      <c r="D43" s="26">
        <v>2766</v>
      </c>
      <c r="E43" s="26"/>
      <c r="F43" s="26">
        <v>2989</v>
      </c>
      <c r="G43" s="26"/>
      <c r="H43" s="26">
        <v>3199</v>
      </c>
      <c r="I43" s="26"/>
      <c r="J43" s="26">
        <v>3554</v>
      </c>
      <c r="K43" s="26"/>
      <c r="L43" s="26">
        <v>3900</v>
      </c>
      <c r="M43" s="26"/>
      <c r="N43" s="26">
        <v>4171</v>
      </c>
      <c r="O43" s="26"/>
      <c r="P43" s="26">
        <v>4501</v>
      </c>
      <c r="R43" s="26">
        <v>4816</v>
      </c>
      <c r="T43" s="26">
        <v>5255</v>
      </c>
      <c r="V43" s="26">
        <v>5639</v>
      </c>
      <c r="X43" s="26">
        <v>6156</v>
      </c>
      <c r="Z43" s="26">
        <v>6556</v>
      </c>
      <c r="AB43" s="26">
        <v>7262</v>
      </c>
      <c r="AD43" s="26">
        <v>7851</v>
      </c>
      <c r="AF43" s="26">
        <v>7848</v>
      </c>
      <c r="AH43" s="26">
        <v>8145</v>
      </c>
      <c r="AJ43" s="26">
        <v>8704</v>
      </c>
      <c r="AL43" s="26">
        <v>9354</v>
      </c>
      <c r="AM43" s="26"/>
      <c r="AN43" s="26">
        <v>10442</v>
      </c>
      <c r="AO43" s="26"/>
      <c r="AP43" s="26">
        <v>10412</v>
      </c>
      <c r="AQ43" s="26"/>
      <c r="AR43" s="26">
        <v>11202</v>
      </c>
      <c r="AS43" s="26"/>
      <c r="AT43" s="26">
        <v>11931</v>
      </c>
      <c r="AU43" s="26"/>
      <c r="AV43" s="26">
        <v>11729</v>
      </c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</row>
    <row r="44" spans="2:258" x14ac:dyDescent="0.2">
      <c r="B44" s="2" t="s">
        <v>81</v>
      </c>
      <c r="C44" s="2"/>
      <c r="D44" s="26">
        <v>4967</v>
      </c>
      <c r="E44" s="26"/>
      <c r="F44" s="26">
        <v>5305</v>
      </c>
      <c r="G44" s="26"/>
      <c r="H44" s="26">
        <v>5611</v>
      </c>
      <c r="I44" s="26"/>
      <c r="J44" s="26">
        <v>6048</v>
      </c>
      <c r="K44" s="26"/>
      <c r="L44" s="26">
        <v>6675</v>
      </c>
      <c r="M44" s="26"/>
      <c r="N44" s="26">
        <v>7428</v>
      </c>
      <c r="O44" s="26"/>
      <c r="P44" s="26">
        <v>7821</v>
      </c>
      <c r="R44" s="26">
        <v>8296</v>
      </c>
      <c r="T44" s="26">
        <v>8967</v>
      </c>
      <c r="V44" s="26">
        <v>9683</v>
      </c>
      <c r="X44" s="26">
        <v>10262</v>
      </c>
      <c r="Z44" s="26">
        <v>10963</v>
      </c>
      <c r="AB44" s="26">
        <v>11551</v>
      </c>
      <c r="AD44" s="26">
        <v>12428</v>
      </c>
      <c r="AF44" s="26">
        <v>12229</v>
      </c>
      <c r="AH44" s="26">
        <v>12586</v>
      </c>
      <c r="AJ44" s="26">
        <v>12489</v>
      </c>
      <c r="AL44" s="26">
        <v>12780</v>
      </c>
      <c r="AM44" s="26"/>
      <c r="AN44" s="26">
        <v>12401</v>
      </c>
      <c r="AO44" s="26"/>
      <c r="AP44" s="26">
        <v>12946</v>
      </c>
      <c r="AQ44" s="26"/>
      <c r="AR44" s="26">
        <v>13189</v>
      </c>
      <c r="AS44" s="26"/>
      <c r="AT44" s="26">
        <v>13042</v>
      </c>
      <c r="AU44" s="26"/>
      <c r="AV44" s="26">
        <v>13751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</row>
    <row r="45" spans="2:258" ht="13.5" thickBot="1" x14ac:dyDescent="0.25">
      <c r="B45" s="40" t="s">
        <v>82</v>
      </c>
      <c r="C45" s="2"/>
      <c r="D45" s="45">
        <v>1283</v>
      </c>
      <c r="E45" s="26"/>
      <c r="F45" s="45">
        <v>1290</v>
      </c>
      <c r="G45" s="26"/>
      <c r="H45" s="45">
        <v>1267</v>
      </c>
      <c r="I45" s="26"/>
      <c r="J45" s="45">
        <v>1267</v>
      </c>
      <c r="K45" s="26"/>
      <c r="L45" s="45">
        <v>1312</v>
      </c>
      <c r="M45" s="26"/>
      <c r="N45" s="45">
        <v>1342</v>
      </c>
      <c r="O45" s="26"/>
      <c r="P45" s="45">
        <v>1375</v>
      </c>
      <c r="R45" s="45">
        <v>1472</v>
      </c>
      <c r="T45" s="45">
        <v>1600</v>
      </c>
      <c r="V45" s="45">
        <v>1667</v>
      </c>
      <c r="X45" s="45">
        <v>1793</v>
      </c>
      <c r="Z45" s="45">
        <v>1895</v>
      </c>
      <c r="AB45" s="45">
        <v>1995</v>
      </c>
      <c r="AD45" s="45">
        <v>2003</v>
      </c>
      <c r="AF45" s="45">
        <v>1875</v>
      </c>
      <c r="AH45" s="45">
        <v>1930</v>
      </c>
      <c r="AJ45" s="45">
        <v>2183</v>
      </c>
      <c r="AL45" s="45">
        <v>2146</v>
      </c>
      <c r="AM45" s="45"/>
      <c r="AN45" s="45">
        <v>2003</v>
      </c>
      <c r="AO45" s="45"/>
      <c r="AP45" s="45">
        <v>2253</v>
      </c>
      <c r="AQ45" s="45"/>
      <c r="AR45" s="45">
        <v>2076</v>
      </c>
      <c r="AS45" s="45"/>
      <c r="AT45" s="45">
        <v>2027</v>
      </c>
      <c r="AU45" s="45"/>
      <c r="AV45" s="45">
        <v>2692</v>
      </c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</row>
    <row r="46" spans="2:258" ht="13.5" thickBot="1" x14ac:dyDescent="0.25">
      <c r="B46" s="39" t="s">
        <v>83</v>
      </c>
      <c r="C46" s="37"/>
      <c r="D46" s="27">
        <v>31725</v>
      </c>
      <c r="E46" s="28"/>
      <c r="F46" s="27">
        <v>34644</v>
      </c>
      <c r="G46" s="28"/>
      <c r="H46" s="27">
        <v>38264</v>
      </c>
      <c r="I46" s="28"/>
      <c r="J46" s="27">
        <v>41770</v>
      </c>
      <c r="K46" s="28"/>
      <c r="L46" s="27">
        <v>46600</v>
      </c>
      <c r="M46" s="28"/>
      <c r="N46" s="27">
        <v>49471</v>
      </c>
      <c r="O46" s="28"/>
      <c r="P46" s="27">
        <v>51292</v>
      </c>
      <c r="R46" s="27">
        <v>51292</v>
      </c>
      <c r="T46" s="27">
        <v>53801</v>
      </c>
      <c r="V46" s="27">
        <v>59263</v>
      </c>
      <c r="X46" s="27">
        <v>65348</v>
      </c>
      <c r="Z46" s="27">
        <v>70766</v>
      </c>
      <c r="AB46" s="27">
        <v>75104</v>
      </c>
      <c r="AD46" s="27">
        <v>76048</v>
      </c>
      <c r="AF46" s="27">
        <v>68090</v>
      </c>
      <c r="AH46" s="27">
        <v>71124</v>
      </c>
      <c r="AJ46" s="27">
        <v>70361</v>
      </c>
      <c r="AL46" s="27">
        <v>68767</v>
      </c>
      <c r="AM46" s="27"/>
      <c r="AN46" s="27">
        <v>66713</v>
      </c>
      <c r="AO46" s="27"/>
      <c r="AP46" s="27">
        <v>69093</v>
      </c>
      <c r="AQ46" s="27"/>
      <c r="AR46" s="27">
        <v>72185</v>
      </c>
      <c r="AS46" s="27"/>
      <c r="AT46" s="27">
        <v>73018</v>
      </c>
      <c r="AU46" s="27"/>
      <c r="AV46" s="27">
        <v>80225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</row>
    <row r="47" spans="2:258" x14ac:dyDescent="0.2">
      <c r="B47" s="2" t="s">
        <v>84</v>
      </c>
      <c r="C47" s="2"/>
      <c r="D47" s="26">
        <v>10682</v>
      </c>
      <c r="E47" s="26"/>
      <c r="F47" s="26">
        <v>11975</v>
      </c>
      <c r="G47" s="26"/>
      <c r="H47" s="26">
        <v>14199</v>
      </c>
      <c r="I47" s="26"/>
      <c r="J47" s="26">
        <v>16787</v>
      </c>
      <c r="K47" s="26"/>
      <c r="L47" s="26">
        <v>19782</v>
      </c>
      <c r="M47" s="26"/>
      <c r="N47" s="26">
        <v>19089</v>
      </c>
      <c r="O47" s="26"/>
      <c r="P47" s="26">
        <v>19864</v>
      </c>
      <c r="R47" s="26">
        <v>18239</v>
      </c>
      <c r="T47" s="26">
        <v>19253</v>
      </c>
      <c r="V47" s="26">
        <v>22064</v>
      </c>
      <c r="X47" s="26">
        <v>23326</v>
      </c>
      <c r="Z47" s="26">
        <v>24270</v>
      </c>
      <c r="AB47" s="26">
        <v>24906</v>
      </c>
      <c r="AD47" s="26">
        <v>22355</v>
      </c>
      <c r="AF47" s="26">
        <v>17969</v>
      </c>
      <c r="AH47" s="26">
        <v>17245</v>
      </c>
      <c r="AJ47" s="26">
        <v>14441</v>
      </c>
      <c r="AL47" s="26">
        <v>12691</v>
      </c>
      <c r="AM47" s="26"/>
      <c r="AN47" s="26">
        <v>13425</v>
      </c>
      <c r="AO47" s="26"/>
      <c r="AP47" s="26">
        <v>15555</v>
      </c>
      <c r="AQ47" s="26"/>
      <c r="AR47" s="26">
        <v>18819</v>
      </c>
      <c r="AS47" s="26"/>
      <c r="AT47" s="26">
        <v>21310</v>
      </c>
      <c r="AU47" s="26"/>
      <c r="AV47" s="26">
        <v>23094</v>
      </c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</row>
    <row r="48" spans="2:258" x14ac:dyDescent="0.2">
      <c r="B48" s="2" t="s">
        <v>85</v>
      </c>
      <c r="C48" s="2"/>
      <c r="D48" s="26">
        <v>15792</v>
      </c>
      <c r="E48" s="26"/>
      <c r="F48" s="26">
        <v>16977</v>
      </c>
      <c r="G48" s="26"/>
      <c r="H48" s="26">
        <v>17983</v>
      </c>
      <c r="I48" s="26"/>
      <c r="J48" s="26">
        <v>18497</v>
      </c>
      <c r="K48" s="26"/>
      <c r="L48" s="26">
        <v>19834</v>
      </c>
      <c r="M48" s="26"/>
      <c r="N48" s="26">
        <v>22913</v>
      </c>
      <c r="O48" s="26"/>
      <c r="P48" s="26">
        <v>23811</v>
      </c>
      <c r="R48" s="26">
        <v>24987</v>
      </c>
      <c r="T48" s="26">
        <v>26323</v>
      </c>
      <c r="V48" s="26">
        <v>28525</v>
      </c>
      <c r="X48" s="26">
        <v>32695</v>
      </c>
      <c r="Z48" s="26">
        <v>36438</v>
      </c>
      <c r="AB48" s="26">
        <v>39442</v>
      </c>
      <c r="AD48" s="26">
        <v>42630</v>
      </c>
      <c r="AF48" s="26">
        <v>39246</v>
      </c>
      <c r="AH48" s="26">
        <v>42635</v>
      </c>
      <c r="AJ48" s="26">
        <v>44207</v>
      </c>
      <c r="AL48" s="26">
        <v>43987</v>
      </c>
      <c r="AM48" s="26"/>
      <c r="AN48" s="26">
        <v>41871</v>
      </c>
      <c r="AO48" s="26"/>
      <c r="AP48" s="26">
        <v>41766</v>
      </c>
      <c r="AQ48" s="26"/>
      <c r="AR48" s="26">
        <v>40866</v>
      </c>
      <c r="AS48" s="26"/>
      <c r="AT48" s="26">
        <v>38797</v>
      </c>
      <c r="AU48" s="26"/>
      <c r="AV48" s="26">
        <v>43715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</row>
    <row r="49" spans="2:258" ht="13.5" thickBot="1" x14ac:dyDescent="0.25">
      <c r="B49" s="40" t="s">
        <v>86</v>
      </c>
      <c r="C49" s="2"/>
      <c r="D49" s="45">
        <v>5251</v>
      </c>
      <c r="E49" s="26"/>
      <c r="F49" s="45">
        <v>5692</v>
      </c>
      <c r="G49" s="26"/>
      <c r="H49" s="45">
        <v>6082</v>
      </c>
      <c r="I49" s="26"/>
      <c r="J49" s="45">
        <v>6486</v>
      </c>
      <c r="K49" s="26"/>
      <c r="L49" s="45">
        <v>6984</v>
      </c>
      <c r="M49" s="26"/>
      <c r="N49" s="45">
        <v>7469</v>
      </c>
      <c r="O49" s="26"/>
      <c r="P49" s="45">
        <v>7617</v>
      </c>
      <c r="R49" s="45">
        <v>8066</v>
      </c>
      <c r="T49" s="45">
        <v>8225</v>
      </c>
      <c r="V49" s="45">
        <v>8674</v>
      </c>
      <c r="X49" s="45">
        <v>9327</v>
      </c>
      <c r="Z49" s="45">
        <v>10058</v>
      </c>
      <c r="AB49" s="45">
        <v>10756</v>
      </c>
      <c r="AD49" s="45">
        <v>11063</v>
      </c>
      <c r="AF49" s="45">
        <v>10875</v>
      </c>
      <c r="AH49" s="45">
        <v>11244</v>
      </c>
      <c r="AJ49" s="45">
        <v>11713</v>
      </c>
      <c r="AL49" s="45">
        <v>12089</v>
      </c>
      <c r="AM49" s="45"/>
      <c r="AN49" s="45">
        <v>11417</v>
      </c>
      <c r="AO49" s="45"/>
      <c r="AP49" s="45">
        <v>11772</v>
      </c>
      <c r="AQ49" s="45"/>
      <c r="AR49" s="45">
        <v>12500</v>
      </c>
      <c r="AS49" s="45"/>
      <c r="AT49" s="45">
        <v>12911</v>
      </c>
      <c r="AU49" s="45"/>
      <c r="AV49" s="45">
        <v>13416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  <c r="IW49" s="45"/>
      <c r="IX49" s="45"/>
    </row>
    <row r="50" spans="2:258" ht="13.5" thickBot="1" x14ac:dyDescent="0.25">
      <c r="B50" s="39" t="s">
        <v>87</v>
      </c>
      <c r="C50" s="37"/>
      <c r="D50" s="27">
        <v>4931</v>
      </c>
      <c r="E50" s="28"/>
      <c r="F50" s="27">
        <v>5613</v>
      </c>
      <c r="G50" s="28"/>
      <c r="H50" s="27">
        <v>6199</v>
      </c>
      <c r="I50" s="28"/>
      <c r="J50" s="27">
        <v>7263</v>
      </c>
      <c r="K50" s="28"/>
      <c r="L50" s="27">
        <v>8537</v>
      </c>
      <c r="M50" s="28"/>
      <c r="N50" s="27">
        <v>9397</v>
      </c>
      <c r="O50" s="28"/>
      <c r="P50" s="27">
        <v>10915</v>
      </c>
      <c r="R50" s="27">
        <v>11906</v>
      </c>
      <c r="T50" s="27">
        <v>11807</v>
      </c>
      <c r="V50" s="27">
        <v>13184</v>
      </c>
      <c r="X50" s="27">
        <v>14120</v>
      </c>
      <c r="Z50" s="27">
        <v>15086</v>
      </c>
      <c r="AB50" s="27">
        <v>16381</v>
      </c>
      <c r="AD50" s="27">
        <v>17447</v>
      </c>
      <c r="AF50" s="27">
        <v>17397</v>
      </c>
      <c r="AH50" s="27">
        <v>17568</v>
      </c>
      <c r="AJ50" s="27">
        <v>17668</v>
      </c>
      <c r="AL50" s="27">
        <v>16846</v>
      </c>
      <c r="AM50" s="27"/>
      <c r="AN50" s="27">
        <v>16181</v>
      </c>
      <c r="AO50" s="27"/>
      <c r="AP50" s="27">
        <v>15566</v>
      </c>
      <c r="AQ50" s="27"/>
      <c r="AR50" s="27">
        <v>15713</v>
      </c>
      <c r="AS50" s="27"/>
      <c r="AT50" s="27">
        <v>16919</v>
      </c>
      <c r="AU50" s="27"/>
      <c r="AV50" s="27">
        <v>17887</v>
      </c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</row>
    <row r="51" spans="2:258" x14ac:dyDescent="0.2">
      <c r="B51" s="2" t="s">
        <v>88</v>
      </c>
      <c r="C51" s="2"/>
      <c r="D51" s="26">
        <v>337</v>
      </c>
      <c r="E51" s="26"/>
      <c r="F51" s="26">
        <v>354</v>
      </c>
      <c r="G51" s="26"/>
      <c r="H51" s="26">
        <v>364</v>
      </c>
      <c r="I51" s="26"/>
      <c r="J51" s="26">
        <v>404</v>
      </c>
      <c r="K51" s="26"/>
      <c r="L51" s="26">
        <v>449</v>
      </c>
      <c r="M51" s="26"/>
      <c r="N51" s="26">
        <v>453</v>
      </c>
      <c r="O51" s="26"/>
      <c r="P51" s="26">
        <v>412</v>
      </c>
      <c r="R51" s="26">
        <v>402</v>
      </c>
      <c r="T51" s="26">
        <v>360</v>
      </c>
      <c r="V51" s="26">
        <v>327</v>
      </c>
      <c r="X51" s="26">
        <v>290</v>
      </c>
      <c r="Z51" s="26">
        <v>264</v>
      </c>
      <c r="AB51" s="26">
        <v>237</v>
      </c>
      <c r="AD51" s="26">
        <v>197</v>
      </c>
      <c r="AF51" s="26">
        <v>155</v>
      </c>
      <c r="AH51" s="26">
        <v>134</v>
      </c>
      <c r="AJ51" s="26">
        <v>117</v>
      </c>
      <c r="AL51" s="26">
        <v>117</v>
      </c>
      <c r="AM51" s="26"/>
      <c r="AN51" s="26">
        <v>110</v>
      </c>
      <c r="AO51" s="26"/>
      <c r="AP51" s="26">
        <v>118</v>
      </c>
      <c r="AQ51" s="26"/>
      <c r="AR51" s="26">
        <v>109</v>
      </c>
      <c r="AS51" s="26"/>
      <c r="AT51" s="26">
        <v>113</v>
      </c>
      <c r="AU51" s="26"/>
      <c r="AV51" s="26">
        <v>128</v>
      </c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  <c r="IX51" s="26"/>
    </row>
    <row r="52" spans="2:258" x14ac:dyDescent="0.2">
      <c r="B52" s="2" t="s">
        <v>89</v>
      </c>
      <c r="C52" s="2"/>
      <c r="D52" s="26">
        <v>344</v>
      </c>
      <c r="E52" s="26"/>
      <c r="F52" s="26">
        <v>360</v>
      </c>
      <c r="G52" s="26"/>
      <c r="H52" s="26">
        <v>378</v>
      </c>
      <c r="I52" s="26"/>
      <c r="J52" s="26">
        <v>415</v>
      </c>
      <c r="K52" s="26"/>
      <c r="L52" s="26">
        <v>575</v>
      </c>
      <c r="M52" s="26"/>
      <c r="N52" s="26">
        <v>582</v>
      </c>
      <c r="O52" s="26"/>
      <c r="P52" s="26">
        <v>597</v>
      </c>
      <c r="R52" s="26">
        <v>617</v>
      </c>
      <c r="T52" s="26">
        <v>621</v>
      </c>
      <c r="V52" s="26">
        <v>664</v>
      </c>
      <c r="X52" s="26">
        <v>605</v>
      </c>
      <c r="Z52" s="26">
        <v>580</v>
      </c>
      <c r="AB52" s="26">
        <v>541</v>
      </c>
      <c r="AD52" s="26">
        <v>400</v>
      </c>
      <c r="AF52" s="26">
        <v>283</v>
      </c>
      <c r="AH52" s="26">
        <v>226</v>
      </c>
      <c r="AJ52" s="26">
        <v>242</v>
      </c>
      <c r="AL52" s="26">
        <v>464</v>
      </c>
      <c r="AM52" s="26"/>
      <c r="AN52" s="26">
        <v>820</v>
      </c>
      <c r="AO52" s="26"/>
      <c r="AP52" s="26">
        <v>1120</v>
      </c>
      <c r="AQ52" s="26"/>
      <c r="AR52" s="26">
        <v>1397</v>
      </c>
      <c r="AS52" s="26"/>
      <c r="AT52" s="26">
        <v>1603</v>
      </c>
      <c r="AU52" s="26"/>
      <c r="AV52" s="26">
        <v>1715</v>
      </c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  <c r="IX52" s="26"/>
    </row>
    <row r="53" spans="2:258" ht="13.5" thickBot="1" x14ac:dyDescent="0.25">
      <c r="B53" s="40" t="s">
        <v>90</v>
      </c>
      <c r="C53" s="2"/>
      <c r="D53" s="45">
        <v>4250</v>
      </c>
      <c r="E53" s="26"/>
      <c r="F53" s="45">
        <v>4899</v>
      </c>
      <c r="G53" s="26"/>
      <c r="H53" s="45">
        <v>5457</v>
      </c>
      <c r="I53" s="26"/>
      <c r="J53" s="45">
        <v>6444</v>
      </c>
      <c r="K53" s="26"/>
      <c r="L53" s="45">
        <v>7513</v>
      </c>
      <c r="M53" s="26"/>
      <c r="N53" s="45">
        <v>8362</v>
      </c>
      <c r="O53" s="26"/>
      <c r="P53" s="45">
        <v>9906</v>
      </c>
      <c r="R53" s="45">
        <v>10887</v>
      </c>
      <c r="T53" s="45">
        <v>10826</v>
      </c>
      <c r="V53" s="45">
        <v>12193</v>
      </c>
      <c r="X53" s="45">
        <v>13225</v>
      </c>
      <c r="Z53" s="45">
        <v>14242</v>
      </c>
      <c r="AB53" s="45">
        <v>15603</v>
      </c>
      <c r="AD53" s="45">
        <v>16850</v>
      </c>
      <c r="AF53" s="45">
        <v>16959</v>
      </c>
      <c r="AH53" s="45">
        <v>17208</v>
      </c>
      <c r="AJ53" s="45">
        <v>17309</v>
      </c>
      <c r="AL53" s="45">
        <v>16265</v>
      </c>
      <c r="AM53" s="45"/>
      <c r="AN53" s="45">
        <v>15251</v>
      </c>
      <c r="AO53" s="45"/>
      <c r="AP53" s="45">
        <v>14328</v>
      </c>
      <c r="AQ53" s="45"/>
      <c r="AR53" s="45">
        <v>14207</v>
      </c>
      <c r="AS53" s="45"/>
      <c r="AT53" s="45">
        <v>15203</v>
      </c>
      <c r="AU53" s="45"/>
      <c r="AV53" s="45">
        <v>16044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</row>
    <row r="54" spans="2:258" ht="13.5" thickBot="1" x14ac:dyDescent="0.25">
      <c r="B54" s="41" t="s">
        <v>91</v>
      </c>
      <c r="C54" s="37"/>
      <c r="D54" s="43">
        <v>23357</v>
      </c>
      <c r="E54" s="28"/>
      <c r="F54" s="43">
        <v>25030</v>
      </c>
      <c r="G54" s="28"/>
      <c r="H54" s="43">
        <v>26876</v>
      </c>
      <c r="I54" s="28"/>
      <c r="J54" s="43">
        <v>29999</v>
      </c>
      <c r="K54" s="28"/>
      <c r="L54" s="43">
        <v>32730</v>
      </c>
      <c r="M54" s="28"/>
      <c r="N54" s="43">
        <v>36138</v>
      </c>
      <c r="O54" s="28"/>
      <c r="P54" s="43">
        <v>38070</v>
      </c>
      <c r="R54" s="43">
        <v>39873</v>
      </c>
      <c r="T54" s="43">
        <v>42015</v>
      </c>
      <c r="V54" s="43">
        <v>44390</v>
      </c>
      <c r="X54" s="43">
        <v>46972</v>
      </c>
      <c r="Z54" s="43">
        <v>48646</v>
      </c>
      <c r="AB54" s="43">
        <v>50537</v>
      </c>
      <c r="AD54" s="43">
        <v>51461</v>
      </c>
      <c r="AF54" s="43">
        <v>48181</v>
      </c>
      <c r="AH54" s="43">
        <v>48201</v>
      </c>
      <c r="AJ54" s="43">
        <v>47159</v>
      </c>
      <c r="AL54" s="43">
        <v>44184</v>
      </c>
      <c r="AM54" s="43"/>
      <c r="AN54" s="43">
        <v>42917</v>
      </c>
      <c r="AO54" s="43"/>
      <c r="AP54" s="43">
        <v>43624</v>
      </c>
      <c r="AQ54" s="43"/>
      <c r="AR54" s="43">
        <v>46369</v>
      </c>
      <c r="AS54" s="43"/>
      <c r="AT54" s="43">
        <v>48647</v>
      </c>
      <c r="AU54" s="43"/>
      <c r="AV54" s="43">
        <v>51420</v>
      </c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</row>
    <row r="55" spans="2:258" ht="12.75" customHeight="1" x14ac:dyDescent="0.2">
      <c r="B55" s="2" t="s">
        <v>92</v>
      </c>
      <c r="C55" s="2"/>
      <c r="D55" s="26">
        <v>3372</v>
      </c>
      <c r="E55" s="26"/>
      <c r="F55" s="26">
        <v>3609</v>
      </c>
      <c r="G55" s="26"/>
      <c r="H55" s="26">
        <v>3870</v>
      </c>
      <c r="I55" s="26"/>
      <c r="J55" s="26">
        <v>4456</v>
      </c>
      <c r="K55" s="26"/>
      <c r="L55" s="26">
        <v>4940</v>
      </c>
      <c r="M55" s="26"/>
      <c r="N55" s="26">
        <v>5504</v>
      </c>
      <c r="O55" s="26"/>
      <c r="P55" s="26">
        <v>5889</v>
      </c>
      <c r="R55" s="26">
        <v>5791</v>
      </c>
      <c r="T55" s="26">
        <v>6212</v>
      </c>
      <c r="V55" s="26">
        <v>6706</v>
      </c>
      <c r="X55" s="26">
        <v>7089</v>
      </c>
      <c r="Z55" s="26">
        <v>7246</v>
      </c>
      <c r="AB55" s="26">
        <v>7370</v>
      </c>
      <c r="AD55" s="26">
        <v>7237</v>
      </c>
      <c r="AF55" s="26">
        <v>6705</v>
      </c>
      <c r="AH55" s="26">
        <v>6960</v>
      </c>
      <c r="AJ55" s="26">
        <v>5896</v>
      </c>
      <c r="AL55" s="26">
        <v>4951</v>
      </c>
      <c r="AM55" s="26"/>
      <c r="AN55" s="26">
        <v>4273</v>
      </c>
      <c r="AO55" s="26"/>
      <c r="AP55" s="26">
        <v>4022</v>
      </c>
      <c r="AQ55" s="26"/>
      <c r="AR55" s="26">
        <v>4167</v>
      </c>
      <c r="AS55" s="26"/>
      <c r="AT55" s="26">
        <v>4312</v>
      </c>
      <c r="AU55" s="26"/>
      <c r="AV55" s="26">
        <v>4408</v>
      </c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  <c r="IX55" s="26"/>
    </row>
    <row r="56" spans="2:258" x14ac:dyDescent="0.2">
      <c r="B56" s="2" t="s">
        <v>93</v>
      </c>
      <c r="C56" s="2"/>
      <c r="D56" s="26">
        <v>334</v>
      </c>
      <c r="E56" s="26"/>
      <c r="F56" s="26">
        <v>364</v>
      </c>
      <c r="G56" s="26"/>
      <c r="H56" s="26">
        <v>399</v>
      </c>
      <c r="I56" s="26"/>
      <c r="J56" s="26">
        <v>469</v>
      </c>
      <c r="K56" s="26"/>
      <c r="L56" s="26">
        <v>494</v>
      </c>
      <c r="M56" s="26"/>
      <c r="N56" s="26">
        <v>563</v>
      </c>
      <c r="O56" s="26"/>
      <c r="P56" s="26">
        <v>573</v>
      </c>
      <c r="R56" s="26">
        <v>607</v>
      </c>
      <c r="T56" s="26">
        <v>642</v>
      </c>
      <c r="V56" s="26">
        <v>673</v>
      </c>
      <c r="X56" s="26">
        <v>702</v>
      </c>
      <c r="Z56" s="26">
        <v>736</v>
      </c>
      <c r="AB56" s="26">
        <v>791</v>
      </c>
      <c r="AD56" s="26">
        <v>738</v>
      </c>
      <c r="AF56" s="26">
        <v>670</v>
      </c>
      <c r="AH56" s="26">
        <v>724</v>
      </c>
      <c r="AJ56" s="26">
        <v>672</v>
      </c>
      <c r="AL56" s="26">
        <v>548</v>
      </c>
      <c r="AM56" s="26"/>
      <c r="AN56" s="26">
        <v>362</v>
      </c>
      <c r="AO56" s="26"/>
      <c r="AP56" s="26">
        <v>357</v>
      </c>
      <c r="AQ56" s="26"/>
      <c r="AR56" s="26">
        <v>371</v>
      </c>
      <c r="AS56" s="26"/>
      <c r="AT56" s="26">
        <v>405</v>
      </c>
      <c r="AU56" s="26"/>
      <c r="AV56" s="26">
        <v>460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</row>
    <row r="57" spans="2:258" x14ac:dyDescent="0.2">
      <c r="B57" s="2" t="s">
        <v>94</v>
      </c>
      <c r="C57" s="2"/>
      <c r="D57" s="26">
        <v>3029</v>
      </c>
      <c r="E57" s="26"/>
      <c r="F57" s="26">
        <v>3207</v>
      </c>
      <c r="G57" s="26"/>
      <c r="H57" s="26">
        <v>3334</v>
      </c>
      <c r="I57" s="26"/>
      <c r="J57" s="26">
        <v>3631</v>
      </c>
      <c r="K57" s="26"/>
      <c r="L57" s="26">
        <v>3974</v>
      </c>
      <c r="M57" s="26"/>
      <c r="N57" s="26">
        <v>4382</v>
      </c>
      <c r="O57" s="26"/>
      <c r="P57" s="26">
        <v>4620</v>
      </c>
      <c r="R57" s="26">
        <v>4782</v>
      </c>
      <c r="T57" s="26">
        <v>5090</v>
      </c>
      <c r="V57" s="26">
        <v>5355</v>
      </c>
      <c r="X57" s="26">
        <v>5872</v>
      </c>
      <c r="Z57" s="26">
        <v>6191</v>
      </c>
      <c r="AB57" s="26">
        <v>6790</v>
      </c>
      <c r="AD57" s="26">
        <v>6662</v>
      </c>
      <c r="AF57" s="26">
        <v>6599</v>
      </c>
      <c r="AH57" s="26">
        <v>6630</v>
      </c>
      <c r="AJ57" s="26">
        <v>6614</v>
      </c>
      <c r="AL57" s="26">
        <v>6166</v>
      </c>
      <c r="AM57" s="26"/>
      <c r="AN57" s="26">
        <v>6029</v>
      </c>
      <c r="AO57" s="26"/>
      <c r="AP57" s="26">
        <v>6300</v>
      </c>
      <c r="AQ57" s="26"/>
      <c r="AR57" s="26">
        <v>6676</v>
      </c>
      <c r="AS57" s="26"/>
      <c r="AT57" s="26">
        <v>7260</v>
      </c>
      <c r="AU57" s="26"/>
      <c r="AV57" s="26">
        <v>7725</v>
      </c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</row>
    <row r="58" spans="2:258" x14ac:dyDescent="0.2">
      <c r="B58" s="2" t="s">
        <v>95</v>
      </c>
      <c r="C58" s="2"/>
      <c r="D58" s="26">
        <v>10743</v>
      </c>
      <c r="E58" s="26"/>
      <c r="F58" s="26">
        <v>11421</v>
      </c>
      <c r="G58" s="26"/>
      <c r="H58" s="26">
        <v>12347</v>
      </c>
      <c r="I58" s="26"/>
      <c r="J58" s="26">
        <v>13504</v>
      </c>
      <c r="K58" s="26"/>
      <c r="L58" s="26">
        <v>14839</v>
      </c>
      <c r="M58" s="26"/>
      <c r="N58" s="26">
        <v>16263</v>
      </c>
      <c r="O58" s="26"/>
      <c r="P58" s="26">
        <v>17011</v>
      </c>
      <c r="R58" s="26">
        <v>17948</v>
      </c>
      <c r="T58" s="26">
        <v>18651</v>
      </c>
      <c r="V58" s="26">
        <v>19696</v>
      </c>
      <c r="X58" s="26">
        <v>20357</v>
      </c>
      <c r="Z58" s="26">
        <v>21045</v>
      </c>
      <c r="AB58" s="26">
        <v>21801</v>
      </c>
      <c r="AD58" s="26">
        <v>22370</v>
      </c>
      <c r="AF58" s="26">
        <v>20681</v>
      </c>
      <c r="AH58" s="26">
        <v>20480</v>
      </c>
      <c r="AJ58" s="26">
        <v>20596</v>
      </c>
      <c r="AL58" s="26">
        <v>19610</v>
      </c>
      <c r="AM58" s="26"/>
      <c r="AN58" s="26">
        <v>19823</v>
      </c>
      <c r="AO58" s="26"/>
      <c r="AP58" s="26">
        <v>20394</v>
      </c>
      <c r="AQ58" s="26"/>
      <c r="AR58" s="26">
        <v>21546</v>
      </c>
      <c r="AS58" s="26"/>
      <c r="AT58" s="26">
        <v>22607</v>
      </c>
      <c r="AU58" s="26"/>
      <c r="AV58" s="26">
        <v>24666</v>
      </c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</row>
    <row r="59" spans="2:258" x14ac:dyDescent="0.2">
      <c r="B59" s="2" t="s">
        <v>96</v>
      </c>
      <c r="C59" s="2"/>
      <c r="D59" s="26">
        <v>4141</v>
      </c>
      <c r="E59" s="26"/>
      <c r="F59" s="26">
        <v>4273</v>
      </c>
      <c r="G59" s="26"/>
      <c r="H59" s="26">
        <v>4405</v>
      </c>
      <c r="I59" s="26"/>
      <c r="J59" s="26">
        <v>5000</v>
      </c>
      <c r="K59" s="26"/>
      <c r="L59" s="26">
        <v>4972</v>
      </c>
      <c r="M59" s="26"/>
      <c r="N59" s="26">
        <v>5234</v>
      </c>
      <c r="O59" s="26"/>
      <c r="P59" s="26">
        <v>5406</v>
      </c>
      <c r="R59" s="26">
        <v>5559</v>
      </c>
      <c r="T59" s="26">
        <v>5674</v>
      </c>
      <c r="V59" s="26">
        <v>5850</v>
      </c>
      <c r="X59" s="26">
        <v>6006</v>
      </c>
      <c r="Z59" s="26">
        <v>6112</v>
      </c>
      <c r="AB59" s="26">
        <v>6099</v>
      </c>
      <c r="AD59" s="26">
        <v>6097</v>
      </c>
      <c r="AF59" s="26">
        <v>5783</v>
      </c>
      <c r="AH59" s="26">
        <v>5561</v>
      </c>
      <c r="AJ59" s="26">
        <v>5515</v>
      </c>
      <c r="AL59" s="26">
        <v>4913</v>
      </c>
      <c r="AM59" s="26"/>
      <c r="AN59" s="26">
        <v>4563</v>
      </c>
      <c r="AO59" s="26"/>
      <c r="AP59" s="26">
        <v>4188</v>
      </c>
      <c r="AQ59" s="26"/>
      <c r="AR59" s="26">
        <v>4307</v>
      </c>
      <c r="AS59" s="26"/>
      <c r="AT59" s="26">
        <v>4618</v>
      </c>
      <c r="AU59" s="26"/>
      <c r="AV59" s="26">
        <v>4143</v>
      </c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</row>
    <row r="60" spans="2:258" ht="13.5" thickBot="1" x14ac:dyDescent="0.25">
      <c r="B60" s="40" t="s">
        <v>97</v>
      </c>
      <c r="C60" s="2"/>
      <c r="D60" s="45">
        <v>1738</v>
      </c>
      <c r="E60" s="26"/>
      <c r="F60" s="45">
        <v>2156</v>
      </c>
      <c r="G60" s="26"/>
      <c r="H60" s="45">
        <v>2521</v>
      </c>
      <c r="I60" s="26"/>
      <c r="J60" s="45">
        <v>2939</v>
      </c>
      <c r="K60" s="26"/>
      <c r="L60" s="45">
        <v>3511</v>
      </c>
      <c r="M60" s="26"/>
      <c r="N60" s="45">
        <v>4192</v>
      </c>
      <c r="O60" s="26"/>
      <c r="P60" s="45">
        <v>4571</v>
      </c>
      <c r="R60" s="45">
        <v>5186</v>
      </c>
      <c r="T60" s="45">
        <v>5746</v>
      </c>
      <c r="V60" s="45">
        <v>6110</v>
      </c>
      <c r="X60" s="45">
        <v>6946</v>
      </c>
      <c r="Z60" s="45">
        <v>7316</v>
      </c>
      <c r="AB60" s="45">
        <v>7686</v>
      </c>
      <c r="AD60" s="45">
        <v>8357</v>
      </c>
      <c r="AF60" s="45">
        <v>7743</v>
      </c>
      <c r="AH60" s="45">
        <v>7846</v>
      </c>
      <c r="AJ60" s="45">
        <v>7866</v>
      </c>
      <c r="AL60" s="45">
        <v>7996</v>
      </c>
      <c r="AM60" s="45"/>
      <c r="AN60" s="45">
        <v>7867</v>
      </c>
      <c r="AO60" s="45"/>
      <c r="AP60" s="45">
        <v>8363</v>
      </c>
      <c r="AQ60" s="45"/>
      <c r="AR60" s="45">
        <v>9302</v>
      </c>
      <c r="AS60" s="45"/>
      <c r="AT60" s="45">
        <v>9445</v>
      </c>
      <c r="AU60" s="45"/>
      <c r="AV60" s="45">
        <v>10018</v>
      </c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</row>
    <row r="61" spans="2:258" ht="13.5" thickBot="1" x14ac:dyDescent="0.25">
      <c r="B61" s="41" t="s">
        <v>98</v>
      </c>
      <c r="C61" s="37"/>
      <c r="D61" s="43">
        <v>4611</v>
      </c>
      <c r="E61" s="28"/>
      <c r="F61" s="43">
        <v>5080</v>
      </c>
      <c r="G61" s="28"/>
      <c r="H61" s="43">
        <v>5403</v>
      </c>
      <c r="I61" s="28"/>
      <c r="J61" s="43">
        <v>5720</v>
      </c>
      <c r="K61" s="28"/>
      <c r="L61" s="43">
        <v>5986</v>
      </c>
      <c r="M61" s="28"/>
      <c r="N61" s="43">
        <v>6202</v>
      </c>
      <c r="O61" s="28"/>
      <c r="P61" s="43">
        <v>6448</v>
      </c>
      <c r="R61" s="43">
        <v>6919</v>
      </c>
      <c r="T61" s="43">
        <v>7191</v>
      </c>
      <c r="V61" s="43">
        <v>7511</v>
      </c>
      <c r="X61" s="43">
        <v>8084</v>
      </c>
      <c r="Z61" s="43">
        <v>8441</v>
      </c>
      <c r="AB61" s="43">
        <v>8753</v>
      </c>
      <c r="AD61" s="43">
        <v>8729</v>
      </c>
      <c r="AF61" s="43">
        <v>9013</v>
      </c>
      <c r="AH61" s="43">
        <v>9308</v>
      </c>
      <c r="AJ61" s="43">
        <v>9773</v>
      </c>
      <c r="AL61" s="43">
        <v>10706</v>
      </c>
      <c r="AM61" s="43"/>
      <c r="AN61" s="43">
        <v>11370</v>
      </c>
      <c r="AO61" s="43"/>
      <c r="AP61" s="43">
        <v>11684</v>
      </c>
      <c r="AQ61" s="43"/>
      <c r="AR61" s="43">
        <v>11572</v>
      </c>
      <c r="AS61" s="43"/>
      <c r="AT61" s="43">
        <v>11953</v>
      </c>
      <c r="AU61" s="43"/>
      <c r="AV61" s="43">
        <v>12356</v>
      </c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</row>
    <row r="62" spans="2:258" s="17" customFormat="1" x14ac:dyDescent="0.2">
      <c r="B62" s="2" t="s">
        <v>99</v>
      </c>
      <c r="C62" s="2"/>
      <c r="D62" s="26">
        <v>777</v>
      </c>
      <c r="E62" s="26"/>
      <c r="F62" s="26">
        <v>809</v>
      </c>
      <c r="G62" s="26"/>
      <c r="H62" s="26">
        <v>860</v>
      </c>
      <c r="I62" s="26"/>
      <c r="J62" s="26">
        <v>849</v>
      </c>
      <c r="K62" s="26"/>
      <c r="L62" s="26">
        <v>870</v>
      </c>
      <c r="M62" s="26"/>
      <c r="N62" s="26">
        <v>891</v>
      </c>
      <c r="O62" s="26"/>
      <c r="P62" s="26">
        <v>917</v>
      </c>
      <c r="Q62"/>
      <c r="R62" s="26">
        <v>967</v>
      </c>
      <c r="S62"/>
      <c r="T62" s="26">
        <v>1042</v>
      </c>
      <c r="U62"/>
      <c r="V62" s="26">
        <v>1111</v>
      </c>
      <c r="W62"/>
      <c r="X62" s="26">
        <v>1191</v>
      </c>
      <c r="Y62"/>
      <c r="Z62" s="26">
        <v>1260</v>
      </c>
      <c r="AA62"/>
      <c r="AB62" s="26">
        <v>1354</v>
      </c>
      <c r="AC62"/>
      <c r="AD62" s="26">
        <v>1469</v>
      </c>
      <c r="AE62"/>
      <c r="AF62" s="26">
        <v>1556</v>
      </c>
      <c r="AG62"/>
      <c r="AH62" s="26">
        <v>1630</v>
      </c>
      <c r="AI62"/>
      <c r="AJ62" s="26">
        <v>1763</v>
      </c>
      <c r="AK62"/>
      <c r="AL62" s="26">
        <v>1821</v>
      </c>
      <c r="AM62" s="26"/>
      <c r="AN62" s="26">
        <v>1866</v>
      </c>
      <c r="AO62" s="26"/>
      <c r="AP62" s="26">
        <v>1948</v>
      </c>
      <c r="AQ62" s="26"/>
      <c r="AR62" s="26">
        <v>1982</v>
      </c>
      <c r="AS62" s="26"/>
      <c r="AT62" s="26">
        <v>2028</v>
      </c>
      <c r="AU62" s="26"/>
      <c r="AV62" s="26">
        <v>2028</v>
      </c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</row>
    <row r="63" spans="2:258" s="18" customFormat="1" x14ac:dyDescent="0.2">
      <c r="B63" s="2" t="s">
        <v>100</v>
      </c>
      <c r="C63" s="2"/>
      <c r="D63" s="26">
        <v>862</v>
      </c>
      <c r="E63" s="26"/>
      <c r="F63" s="26">
        <v>913</v>
      </c>
      <c r="G63" s="26"/>
      <c r="H63" s="26">
        <v>878</v>
      </c>
      <c r="I63" s="26"/>
      <c r="J63" s="26">
        <v>862</v>
      </c>
      <c r="K63" s="26"/>
      <c r="L63" s="26">
        <v>780</v>
      </c>
      <c r="M63" s="26"/>
      <c r="N63" s="26">
        <v>716</v>
      </c>
      <c r="O63" s="26"/>
      <c r="P63" s="26">
        <v>739</v>
      </c>
      <c r="Q63"/>
      <c r="R63" s="26">
        <v>759</v>
      </c>
      <c r="S63"/>
      <c r="T63" s="26">
        <v>786</v>
      </c>
      <c r="U63"/>
      <c r="V63" s="26">
        <v>807</v>
      </c>
      <c r="W63"/>
      <c r="X63" s="26">
        <v>838</v>
      </c>
      <c r="Y63"/>
      <c r="Z63" s="26">
        <v>870</v>
      </c>
      <c r="AA63"/>
      <c r="AB63" s="26">
        <v>911</v>
      </c>
      <c r="AC63"/>
      <c r="AD63" s="26">
        <v>940</v>
      </c>
      <c r="AE63"/>
      <c r="AF63" s="26">
        <v>946</v>
      </c>
      <c r="AG63"/>
      <c r="AH63" s="26">
        <v>973</v>
      </c>
      <c r="AI63"/>
      <c r="AJ63" s="26">
        <v>991</v>
      </c>
      <c r="AK63"/>
      <c r="AL63" s="26">
        <v>1121</v>
      </c>
      <c r="AM63" s="26"/>
      <c r="AN63" s="26">
        <v>1194</v>
      </c>
      <c r="AO63" s="26"/>
      <c r="AP63" s="26">
        <v>1191</v>
      </c>
      <c r="AQ63" s="26"/>
      <c r="AR63" s="26">
        <v>1222</v>
      </c>
      <c r="AS63" s="26"/>
      <c r="AT63" s="26">
        <v>1253</v>
      </c>
      <c r="AU63" s="26"/>
      <c r="AV63" s="26">
        <v>1339</v>
      </c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  <c r="IX63" s="26"/>
    </row>
    <row r="64" spans="2:258" s="19" customFormat="1" x14ac:dyDescent="0.2">
      <c r="B64" s="2" t="s">
        <v>119</v>
      </c>
      <c r="C64" s="2"/>
      <c r="D64" s="26">
        <v>1354</v>
      </c>
      <c r="E64" s="26"/>
      <c r="F64" s="26">
        <v>1521</v>
      </c>
      <c r="G64" s="26"/>
      <c r="H64" s="26">
        <v>1632</v>
      </c>
      <c r="I64" s="26"/>
      <c r="J64" s="26">
        <v>1743</v>
      </c>
      <c r="K64" s="26"/>
      <c r="L64" s="26">
        <v>1890</v>
      </c>
      <c r="M64" s="26"/>
      <c r="N64" s="26">
        <v>1947</v>
      </c>
      <c r="O64" s="26"/>
      <c r="P64" s="26">
        <v>1970</v>
      </c>
      <c r="Q64"/>
      <c r="R64" s="26">
        <v>2018</v>
      </c>
      <c r="S64"/>
      <c r="T64" s="26">
        <v>2077</v>
      </c>
      <c r="U64"/>
      <c r="V64" s="26">
        <v>2104</v>
      </c>
      <c r="W64"/>
      <c r="X64" s="26">
        <v>2120</v>
      </c>
      <c r="Y64"/>
      <c r="Z64" s="26">
        <v>2189</v>
      </c>
      <c r="AA64"/>
      <c r="AB64" s="26">
        <v>2269</v>
      </c>
      <c r="AC64"/>
      <c r="AD64" s="26">
        <v>2389</v>
      </c>
      <c r="AE64"/>
      <c r="AF64" s="26">
        <v>2477</v>
      </c>
      <c r="AG64"/>
      <c r="AH64" s="26">
        <v>2587</v>
      </c>
      <c r="AI64"/>
      <c r="AJ64" s="26">
        <v>2841</v>
      </c>
      <c r="AK64"/>
      <c r="AL64" s="26">
        <v>3218</v>
      </c>
      <c r="AM64" s="26"/>
      <c r="AN64" s="26">
        <v>3837</v>
      </c>
      <c r="AO64" s="26"/>
      <c r="AP64" s="26">
        <v>4025</v>
      </c>
      <c r="AQ64" s="26"/>
      <c r="AR64" s="26">
        <v>3891</v>
      </c>
      <c r="AS64" s="26"/>
      <c r="AT64" s="26">
        <v>3707</v>
      </c>
      <c r="AU64" s="26"/>
      <c r="AV64" s="26">
        <v>3834</v>
      </c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  <c r="IX64" s="26"/>
    </row>
    <row r="65" spans="2:258" s="19" customFormat="1" ht="13.5" thickBot="1" x14ac:dyDescent="0.25">
      <c r="B65" s="2" t="s">
        <v>101</v>
      </c>
      <c r="C65" s="2"/>
      <c r="D65" s="26">
        <v>1618</v>
      </c>
      <c r="E65" s="26"/>
      <c r="F65" s="26">
        <v>1837</v>
      </c>
      <c r="G65" s="26"/>
      <c r="H65" s="26">
        <v>2033</v>
      </c>
      <c r="I65" s="26"/>
      <c r="J65" s="26">
        <v>2266</v>
      </c>
      <c r="K65" s="26"/>
      <c r="L65" s="26">
        <v>2446</v>
      </c>
      <c r="M65" s="26"/>
      <c r="N65" s="26">
        <v>2648</v>
      </c>
      <c r="O65" s="26"/>
      <c r="P65" s="26">
        <v>2822</v>
      </c>
      <c r="Q65"/>
      <c r="R65" s="26">
        <v>3175</v>
      </c>
      <c r="S65"/>
      <c r="T65" s="26">
        <v>3286</v>
      </c>
      <c r="U65"/>
      <c r="V65" s="26">
        <v>3489</v>
      </c>
      <c r="W65"/>
      <c r="X65" s="26">
        <v>3935</v>
      </c>
      <c r="Y65"/>
      <c r="Z65" s="26">
        <v>4122</v>
      </c>
      <c r="AA65"/>
      <c r="AB65" s="26">
        <v>4219</v>
      </c>
      <c r="AC65"/>
      <c r="AD65" s="26">
        <v>3931</v>
      </c>
      <c r="AE65"/>
      <c r="AF65" s="26">
        <v>4034</v>
      </c>
      <c r="AG65"/>
      <c r="AH65" s="26">
        <v>4118</v>
      </c>
      <c r="AI65"/>
      <c r="AJ65" s="26">
        <v>4178</v>
      </c>
      <c r="AK65"/>
      <c r="AL65" s="26">
        <v>4546</v>
      </c>
      <c r="AM65" s="26"/>
      <c r="AN65" s="26">
        <v>4473</v>
      </c>
      <c r="AO65" s="26"/>
      <c r="AP65" s="26">
        <v>4520</v>
      </c>
      <c r="AQ65" s="26"/>
      <c r="AR65" s="26">
        <v>4477</v>
      </c>
      <c r="AS65" s="26"/>
      <c r="AT65" s="26">
        <v>4965</v>
      </c>
      <c r="AU65" s="26"/>
      <c r="AV65" s="26">
        <v>5155</v>
      </c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</row>
    <row r="66" spans="2:258" s="19" customFormat="1" ht="13.5" thickBot="1" x14ac:dyDescent="0.25">
      <c r="B66" s="39" t="s">
        <v>102</v>
      </c>
      <c r="C66" s="37"/>
      <c r="D66" s="27">
        <v>47527</v>
      </c>
      <c r="E66" s="28"/>
      <c r="F66" s="27">
        <v>50295</v>
      </c>
      <c r="G66" s="28"/>
      <c r="H66" s="27">
        <v>53200</v>
      </c>
      <c r="I66" s="28"/>
      <c r="J66" s="27">
        <v>56406</v>
      </c>
      <c r="K66" s="28"/>
      <c r="L66" s="27">
        <v>60905</v>
      </c>
      <c r="M66" s="28"/>
      <c r="N66" s="27">
        <v>66374</v>
      </c>
      <c r="O66" s="28"/>
      <c r="P66" s="27">
        <v>74147</v>
      </c>
      <c r="Q66"/>
      <c r="R66" s="27">
        <v>79443</v>
      </c>
      <c r="S66"/>
      <c r="T66" s="27">
        <v>84873</v>
      </c>
      <c r="U66"/>
      <c r="V66" s="27">
        <v>91013</v>
      </c>
      <c r="W66"/>
      <c r="X66" s="27">
        <v>96133</v>
      </c>
      <c r="Y66"/>
      <c r="Z66" s="27">
        <v>101639</v>
      </c>
      <c r="AA66"/>
      <c r="AB66" s="27">
        <v>105674</v>
      </c>
      <c r="AC66"/>
      <c r="AD66" s="27">
        <v>105541</v>
      </c>
      <c r="AE66"/>
      <c r="AF66" s="27">
        <v>98355</v>
      </c>
      <c r="AG66"/>
      <c r="AH66" s="27">
        <v>98613</v>
      </c>
      <c r="AI66"/>
      <c r="AJ66" s="27">
        <v>98998</v>
      </c>
      <c r="AK66"/>
      <c r="AL66" s="27">
        <v>96554</v>
      </c>
      <c r="AM66" s="27"/>
      <c r="AN66" s="27">
        <v>91728</v>
      </c>
      <c r="AO66" s="27"/>
      <c r="AP66" s="27">
        <v>94106</v>
      </c>
      <c r="AQ66" s="27"/>
      <c r="AR66" s="27">
        <v>100775</v>
      </c>
      <c r="AS66" s="27"/>
      <c r="AT66" s="27">
        <v>107621</v>
      </c>
      <c r="AU66" s="27"/>
      <c r="AV66" s="27">
        <v>116588</v>
      </c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  <c r="IW66" s="27"/>
      <c r="IX66" s="27"/>
    </row>
    <row r="67" spans="2:258" s="18" customFormat="1" x14ac:dyDescent="0.2">
      <c r="B67" s="2" t="s">
        <v>103</v>
      </c>
      <c r="C67" s="2"/>
      <c r="D67" s="26">
        <v>42649</v>
      </c>
      <c r="E67" s="26"/>
      <c r="F67" s="26">
        <v>45022</v>
      </c>
      <c r="G67" s="26"/>
      <c r="H67" s="26">
        <v>47512</v>
      </c>
      <c r="I67" s="26"/>
      <c r="J67" s="26">
        <v>49813</v>
      </c>
      <c r="K67" s="26"/>
      <c r="L67" s="26">
        <v>52774</v>
      </c>
      <c r="M67" s="26"/>
      <c r="N67" s="26">
        <v>57359</v>
      </c>
      <c r="O67" s="26"/>
      <c r="P67" s="26">
        <v>64174</v>
      </c>
      <c r="Q67"/>
      <c r="R67" s="26">
        <v>69465</v>
      </c>
      <c r="S67"/>
      <c r="T67" s="26">
        <v>74950</v>
      </c>
      <c r="U67"/>
      <c r="V67" s="26">
        <v>81140</v>
      </c>
      <c r="W67"/>
      <c r="X67" s="26">
        <v>86377</v>
      </c>
      <c r="Y67"/>
      <c r="Z67" s="26">
        <v>91704</v>
      </c>
      <c r="AA67"/>
      <c r="AB67" s="26">
        <v>95660</v>
      </c>
      <c r="AC67"/>
      <c r="AD67" s="26">
        <v>95932</v>
      </c>
      <c r="AE67"/>
      <c r="AF67" s="26">
        <v>90210</v>
      </c>
      <c r="AG67"/>
      <c r="AH67" s="26">
        <v>90739</v>
      </c>
      <c r="AI67"/>
      <c r="AJ67" s="26">
        <v>91194</v>
      </c>
      <c r="AK67"/>
      <c r="AL67" s="26">
        <v>88641</v>
      </c>
      <c r="AM67" s="26"/>
      <c r="AN67" s="26">
        <v>83546</v>
      </c>
      <c r="AO67" s="26"/>
      <c r="AP67" s="26">
        <v>85664</v>
      </c>
      <c r="AQ67" s="26"/>
      <c r="AR67" s="26">
        <v>92027</v>
      </c>
      <c r="AS67" s="26"/>
      <c r="AT67" s="26">
        <v>97677</v>
      </c>
      <c r="AU67" s="26"/>
      <c r="AV67" s="26">
        <v>105503</v>
      </c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  <c r="IX67" s="26"/>
    </row>
    <row r="68" spans="2:258" ht="13.5" thickBot="1" x14ac:dyDescent="0.25">
      <c r="B68" s="2" t="s">
        <v>104</v>
      </c>
      <c r="C68" s="2"/>
      <c r="D68" s="26">
        <v>4878</v>
      </c>
      <c r="E68" s="26"/>
      <c r="F68" s="26">
        <v>5273</v>
      </c>
      <c r="G68" s="26"/>
      <c r="H68" s="26">
        <v>5688</v>
      </c>
      <c r="I68" s="26"/>
      <c r="J68" s="26">
        <v>6593</v>
      </c>
      <c r="K68" s="26"/>
      <c r="L68" s="26">
        <v>8131</v>
      </c>
      <c r="M68" s="26"/>
      <c r="N68" s="26">
        <v>9015</v>
      </c>
      <c r="O68" s="26"/>
      <c r="P68" s="26">
        <v>9973</v>
      </c>
      <c r="R68" s="26">
        <v>9978</v>
      </c>
      <c r="T68" s="26">
        <v>9923</v>
      </c>
      <c r="V68" s="26">
        <v>9873</v>
      </c>
      <c r="X68" s="26">
        <v>9756</v>
      </c>
      <c r="Z68" s="26">
        <v>9935</v>
      </c>
      <c r="AB68" s="26">
        <v>10014</v>
      </c>
      <c r="AD68" s="26">
        <v>9609</v>
      </c>
      <c r="AF68" s="26">
        <v>8145</v>
      </c>
      <c r="AH68" s="26">
        <v>7874</v>
      </c>
      <c r="AJ68" s="26">
        <v>7804</v>
      </c>
      <c r="AL68" s="26">
        <v>7913</v>
      </c>
      <c r="AM68" s="26"/>
      <c r="AN68" s="26">
        <v>8182</v>
      </c>
      <c r="AO68" s="26"/>
      <c r="AP68" s="26">
        <v>8442</v>
      </c>
      <c r="AQ68" s="26"/>
      <c r="AR68" s="26">
        <v>8748</v>
      </c>
      <c r="AS68" s="26"/>
      <c r="AT68" s="26">
        <v>9944</v>
      </c>
      <c r="AU68" s="26"/>
      <c r="AV68" s="26">
        <v>11085</v>
      </c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  <c r="IX68" s="26"/>
    </row>
    <row r="69" spans="2:258" ht="13.5" thickBot="1" x14ac:dyDescent="0.25">
      <c r="B69" s="39" t="s">
        <v>105</v>
      </c>
      <c r="C69" s="37"/>
      <c r="D69" s="27">
        <v>27543</v>
      </c>
      <c r="E69" s="28"/>
      <c r="F69" s="27">
        <v>28037</v>
      </c>
      <c r="G69" s="28"/>
      <c r="H69" s="27">
        <v>29780</v>
      </c>
      <c r="I69" s="28"/>
      <c r="J69" s="27">
        <v>31407</v>
      </c>
      <c r="K69" s="28"/>
      <c r="L69" s="27">
        <v>33020</v>
      </c>
      <c r="M69" s="28"/>
      <c r="N69" s="27">
        <v>38620</v>
      </c>
      <c r="O69" s="28"/>
      <c r="P69" s="27">
        <v>41226</v>
      </c>
      <c r="R69" s="27">
        <v>42434</v>
      </c>
      <c r="T69" s="27">
        <v>44262</v>
      </c>
      <c r="V69" s="27">
        <v>49537</v>
      </c>
      <c r="X69" s="27">
        <v>52981</v>
      </c>
      <c r="Z69" s="27">
        <v>59068</v>
      </c>
      <c r="AB69" s="27">
        <v>65163</v>
      </c>
      <c r="AD69" s="27">
        <v>66043</v>
      </c>
      <c r="AF69" s="27">
        <v>57555</v>
      </c>
      <c r="AH69" s="27">
        <v>56463</v>
      </c>
      <c r="AJ69" s="27">
        <v>56054</v>
      </c>
      <c r="AL69" s="27">
        <v>57591</v>
      </c>
      <c r="AM69" s="27"/>
      <c r="AN69" s="27">
        <v>54035</v>
      </c>
      <c r="AO69" s="27"/>
      <c r="AP69" s="27">
        <v>57813</v>
      </c>
      <c r="AQ69" s="27"/>
      <c r="AR69" s="27">
        <v>58559</v>
      </c>
      <c r="AS69" s="27"/>
      <c r="AT69" s="27">
        <v>62292</v>
      </c>
      <c r="AU69" s="27"/>
      <c r="AV69" s="27">
        <v>65828</v>
      </c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</row>
    <row r="70" spans="2:258" x14ac:dyDescent="0.2">
      <c r="B70" s="2" t="s">
        <v>106</v>
      </c>
      <c r="C70" s="2"/>
      <c r="D70" s="26">
        <v>5752</v>
      </c>
      <c r="E70" s="26"/>
      <c r="F70" s="26">
        <v>6097</v>
      </c>
      <c r="G70" s="26"/>
      <c r="H70" s="26">
        <v>6386</v>
      </c>
      <c r="I70" s="26"/>
      <c r="J70" s="26">
        <v>7083</v>
      </c>
      <c r="K70" s="26"/>
      <c r="L70" s="26">
        <v>7925</v>
      </c>
      <c r="M70" s="26"/>
      <c r="N70" s="26">
        <v>8827</v>
      </c>
      <c r="O70" s="26"/>
      <c r="P70" s="26">
        <v>9669</v>
      </c>
      <c r="R70" s="26">
        <v>10562</v>
      </c>
      <c r="T70" s="26">
        <v>10944</v>
      </c>
      <c r="V70" s="26">
        <v>12120</v>
      </c>
      <c r="X70" s="26">
        <v>13239</v>
      </c>
      <c r="Z70" s="26">
        <v>14644</v>
      </c>
      <c r="AB70" s="26">
        <v>15779</v>
      </c>
      <c r="AD70" s="26">
        <v>16289</v>
      </c>
      <c r="AF70" s="26">
        <v>15652</v>
      </c>
      <c r="AH70" s="26">
        <v>15866</v>
      </c>
      <c r="AJ70" s="26">
        <v>16468</v>
      </c>
      <c r="AL70" s="26">
        <v>16003</v>
      </c>
      <c r="AM70" s="26"/>
      <c r="AN70" s="26">
        <v>15129</v>
      </c>
      <c r="AO70" s="26"/>
      <c r="AP70" s="26">
        <v>15636</v>
      </c>
      <c r="AQ70" s="26"/>
      <c r="AR70" s="26">
        <v>15792</v>
      </c>
      <c r="AS70" s="26"/>
      <c r="AT70" s="26">
        <v>17162</v>
      </c>
      <c r="AU70" s="26"/>
      <c r="AV70" s="26">
        <v>18452</v>
      </c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  <c r="IX70" s="26"/>
    </row>
    <row r="71" spans="2:258" x14ac:dyDescent="0.2">
      <c r="B71" s="2" t="s">
        <v>107</v>
      </c>
      <c r="C71" s="2"/>
      <c r="D71" s="26">
        <v>2975</v>
      </c>
      <c r="E71" s="26"/>
      <c r="F71" s="26">
        <v>3281</v>
      </c>
      <c r="G71" s="26"/>
      <c r="H71" s="26">
        <v>3397</v>
      </c>
      <c r="I71" s="26"/>
      <c r="J71" s="26">
        <v>3611</v>
      </c>
      <c r="K71" s="26"/>
      <c r="L71" s="26">
        <v>3641</v>
      </c>
      <c r="M71" s="26"/>
      <c r="N71" s="26">
        <v>3871</v>
      </c>
      <c r="O71" s="26"/>
      <c r="P71" s="26">
        <v>3991</v>
      </c>
      <c r="R71" s="26">
        <v>3958</v>
      </c>
      <c r="T71" s="26">
        <v>4158</v>
      </c>
      <c r="V71" s="26">
        <v>4561</v>
      </c>
      <c r="X71" s="26">
        <v>4611</v>
      </c>
      <c r="Z71" s="26">
        <v>5105</v>
      </c>
      <c r="AB71" s="26">
        <v>5271</v>
      </c>
      <c r="AD71" s="26">
        <v>5145</v>
      </c>
      <c r="AF71" s="26">
        <v>4510</v>
      </c>
      <c r="AH71" s="26">
        <v>4430</v>
      </c>
      <c r="AJ71" s="26">
        <v>4226</v>
      </c>
      <c r="AL71" s="26">
        <v>3642</v>
      </c>
      <c r="AM71" s="26"/>
      <c r="AN71" s="26">
        <v>3437</v>
      </c>
      <c r="AO71" s="26"/>
      <c r="AP71" s="26">
        <v>3388</v>
      </c>
      <c r="AQ71" s="26"/>
      <c r="AR71" s="26">
        <v>3327</v>
      </c>
      <c r="AS71" s="26"/>
      <c r="AT71" s="26">
        <v>3524</v>
      </c>
      <c r="AU71" s="26"/>
      <c r="AV71" s="26">
        <v>3707</v>
      </c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  <c r="IX71" s="26"/>
    </row>
    <row r="72" spans="2:258" x14ac:dyDescent="0.2">
      <c r="B72" s="2" t="s">
        <v>108</v>
      </c>
      <c r="C72" s="2"/>
      <c r="D72" s="26">
        <v>1360</v>
      </c>
      <c r="E72" s="26"/>
      <c r="F72" s="26">
        <v>1469</v>
      </c>
      <c r="G72" s="26"/>
      <c r="H72" s="26">
        <v>1579</v>
      </c>
      <c r="I72" s="26"/>
      <c r="J72" s="26">
        <v>1689</v>
      </c>
      <c r="K72" s="26"/>
      <c r="L72" s="26">
        <v>1782</v>
      </c>
      <c r="M72" s="26"/>
      <c r="N72" s="26">
        <v>1949</v>
      </c>
      <c r="O72" s="26"/>
      <c r="P72" s="26">
        <v>2154</v>
      </c>
      <c r="R72" s="26">
        <v>2551</v>
      </c>
      <c r="T72" s="26">
        <v>2913</v>
      </c>
      <c r="V72" s="26">
        <v>3319</v>
      </c>
      <c r="X72" s="26">
        <v>3783</v>
      </c>
      <c r="Z72" s="26">
        <v>4433</v>
      </c>
      <c r="AB72" s="26">
        <v>4921</v>
      </c>
      <c r="AD72" s="26">
        <v>5437</v>
      </c>
      <c r="AF72" s="26">
        <v>5808</v>
      </c>
      <c r="AH72" s="26">
        <v>6263</v>
      </c>
      <c r="AJ72" s="26">
        <v>6543</v>
      </c>
      <c r="AL72" s="26">
        <v>6650</v>
      </c>
      <c r="AM72" s="26"/>
      <c r="AN72" s="26">
        <v>6704</v>
      </c>
      <c r="AO72" s="26"/>
      <c r="AP72" s="26">
        <v>6992</v>
      </c>
      <c r="AQ72" s="26"/>
      <c r="AR72" s="26">
        <v>7311</v>
      </c>
      <c r="AS72" s="26"/>
      <c r="AT72" s="26">
        <v>7616</v>
      </c>
      <c r="AU72" s="26"/>
      <c r="AV72" s="26">
        <v>7714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</row>
    <row r="73" spans="2:258" x14ac:dyDescent="0.2">
      <c r="B73" s="2" t="s">
        <v>109</v>
      </c>
      <c r="C73" s="2"/>
      <c r="D73" s="26">
        <v>4387</v>
      </c>
      <c r="E73" s="26"/>
      <c r="F73" s="26">
        <v>4681</v>
      </c>
      <c r="G73" s="26"/>
      <c r="H73" s="26">
        <v>4864</v>
      </c>
      <c r="I73" s="26"/>
      <c r="J73" s="26">
        <v>4803</v>
      </c>
      <c r="K73" s="26"/>
      <c r="L73" s="26">
        <v>4183</v>
      </c>
      <c r="M73" s="26"/>
      <c r="N73" s="26">
        <v>4609</v>
      </c>
      <c r="O73" s="26"/>
      <c r="P73" s="26">
        <v>5869</v>
      </c>
      <c r="R73" s="26">
        <v>6913</v>
      </c>
      <c r="T73" s="26">
        <v>7056</v>
      </c>
      <c r="V73" s="26">
        <v>8000</v>
      </c>
      <c r="X73" s="26">
        <v>8586</v>
      </c>
      <c r="Z73" s="26">
        <v>9292</v>
      </c>
      <c r="AB73" s="26">
        <v>11293</v>
      </c>
      <c r="AD73" s="26">
        <v>11848</v>
      </c>
      <c r="AF73" s="26">
        <v>11358</v>
      </c>
      <c r="AH73" s="26">
        <v>10975</v>
      </c>
      <c r="AJ73" s="26">
        <v>12003</v>
      </c>
      <c r="AL73" s="26">
        <v>12196</v>
      </c>
      <c r="AM73" s="26"/>
      <c r="AN73" s="26">
        <v>10716</v>
      </c>
      <c r="AO73" s="26"/>
      <c r="AP73" s="26">
        <v>9672</v>
      </c>
      <c r="AQ73" s="26"/>
      <c r="AR73" s="26">
        <v>9386</v>
      </c>
      <c r="AS73" s="26"/>
      <c r="AT73" s="26">
        <v>10145</v>
      </c>
      <c r="AU73" s="26"/>
      <c r="AV73" s="26">
        <v>9210</v>
      </c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</row>
    <row r="74" spans="2:258" x14ac:dyDescent="0.2">
      <c r="B74" s="2" t="s">
        <v>110</v>
      </c>
      <c r="C74" s="2"/>
      <c r="D74" s="26">
        <v>8551</v>
      </c>
      <c r="E74" s="26"/>
      <c r="F74" s="26">
        <v>7808</v>
      </c>
      <c r="G74" s="26"/>
      <c r="H74" s="26">
        <v>8593</v>
      </c>
      <c r="I74" s="26"/>
      <c r="J74" s="26">
        <v>8902</v>
      </c>
      <c r="K74" s="26"/>
      <c r="L74" s="26">
        <v>9785</v>
      </c>
      <c r="M74" s="26"/>
      <c r="N74" s="26">
        <v>13224</v>
      </c>
      <c r="O74" s="26"/>
      <c r="P74" s="26">
        <v>13103</v>
      </c>
      <c r="R74" s="26">
        <v>11613</v>
      </c>
      <c r="T74" s="26">
        <v>11790</v>
      </c>
      <c r="V74" s="26">
        <v>13203</v>
      </c>
      <c r="X74" s="26">
        <v>13890</v>
      </c>
      <c r="Z74" s="26">
        <v>15900</v>
      </c>
      <c r="AB74" s="26">
        <v>18382</v>
      </c>
      <c r="AD74" s="26">
        <v>17595</v>
      </c>
      <c r="AF74" s="26">
        <v>10838</v>
      </c>
      <c r="AH74" s="26">
        <v>9782</v>
      </c>
      <c r="AJ74" s="26">
        <v>8380</v>
      </c>
      <c r="AL74" s="26">
        <v>10287</v>
      </c>
      <c r="AM74" s="26"/>
      <c r="AN74" s="26">
        <v>9401</v>
      </c>
      <c r="AO74" s="26"/>
      <c r="AP74" s="26">
        <v>13257</v>
      </c>
      <c r="AQ74" s="26"/>
      <c r="AR74" s="26">
        <v>13846</v>
      </c>
      <c r="AS74" s="26"/>
      <c r="AT74" s="26">
        <v>14923</v>
      </c>
      <c r="AU74" s="26"/>
      <c r="AV74" s="26">
        <v>17770</v>
      </c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  <c r="IX74" s="26"/>
    </row>
    <row r="75" spans="2:258" ht="13.5" thickBot="1" x14ac:dyDescent="0.25">
      <c r="B75" s="2" t="s">
        <v>111</v>
      </c>
      <c r="C75" s="2"/>
      <c r="D75" s="26">
        <v>4518</v>
      </c>
      <c r="E75" s="26"/>
      <c r="F75" s="26">
        <v>4701</v>
      </c>
      <c r="G75" s="26"/>
      <c r="H75" s="26">
        <v>4961</v>
      </c>
      <c r="I75" s="26"/>
      <c r="J75" s="26">
        <v>5319</v>
      </c>
      <c r="K75" s="26"/>
      <c r="L75" s="26">
        <v>5704</v>
      </c>
      <c r="M75" s="26"/>
      <c r="N75" s="26">
        <v>6140</v>
      </c>
      <c r="O75" s="26"/>
      <c r="P75" s="26">
        <v>6440</v>
      </c>
      <c r="R75" s="26">
        <v>6837</v>
      </c>
      <c r="T75" s="26">
        <v>7401</v>
      </c>
      <c r="V75" s="26">
        <v>8334</v>
      </c>
      <c r="X75" s="26">
        <v>8872</v>
      </c>
      <c r="Z75" s="26">
        <v>9694</v>
      </c>
      <c r="AB75" s="26">
        <v>9517</v>
      </c>
      <c r="AD75" s="26">
        <v>9729</v>
      </c>
      <c r="AF75" s="26">
        <v>9389</v>
      </c>
      <c r="AH75" s="26">
        <v>9147</v>
      </c>
      <c r="AJ75" s="26">
        <v>8434</v>
      </c>
      <c r="AL75" s="26">
        <v>8813</v>
      </c>
      <c r="AM75" s="26"/>
      <c r="AN75" s="26">
        <v>8648</v>
      </c>
      <c r="AO75" s="26"/>
      <c r="AP75" s="26">
        <v>8868</v>
      </c>
      <c r="AQ75" s="26"/>
      <c r="AR75" s="26">
        <v>8897</v>
      </c>
      <c r="AS75" s="26"/>
      <c r="AT75" s="26">
        <v>8922</v>
      </c>
      <c r="AU75" s="26"/>
      <c r="AV75" s="26">
        <v>8975</v>
      </c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</row>
    <row r="76" spans="2:258" x14ac:dyDescent="0.2">
      <c r="B76" s="42" t="s">
        <v>112</v>
      </c>
      <c r="C76" s="2"/>
      <c r="D76" s="46">
        <v>16089</v>
      </c>
      <c r="E76" s="26"/>
      <c r="F76" s="46">
        <v>17646</v>
      </c>
      <c r="G76" s="26"/>
      <c r="H76" s="46">
        <v>19816</v>
      </c>
      <c r="I76" s="26"/>
      <c r="J76" s="46">
        <v>22328</v>
      </c>
      <c r="K76" s="26"/>
      <c r="L76" s="46">
        <v>25193</v>
      </c>
      <c r="M76" s="26"/>
      <c r="N76" s="46">
        <v>27833</v>
      </c>
      <c r="O76" s="26"/>
      <c r="P76" s="46">
        <v>29400</v>
      </c>
      <c r="R76" s="46">
        <v>28877</v>
      </c>
      <c r="T76" s="46">
        <v>30202</v>
      </c>
      <c r="V76" s="46">
        <v>31400</v>
      </c>
      <c r="X76" s="46">
        <v>33318</v>
      </c>
      <c r="Z76" s="46">
        <v>35157</v>
      </c>
      <c r="AB76" s="46">
        <v>36375</v>
      </c>
      <c r="AD76" s="46">
        <v>36316</v>
      </c>
      <c r="AF76" s="46">
        <v>33262</v>
      </c>
      <c r="AH76" s="46">
        <v>34345</v>
      </c>
      <c r="AJ76" s="46">
        <v>37254</v>
      </c>
      <c r="AL76" s="46">
        <v>37694</v>
      </c>
      <c r="AM76" s="46"/>
      <c r="AN76" s="46">
        <v>39260</v>
      </c>
      <c r="AO76" s="46"/>
      <c r="AP76" s="46">
        <v>40678</v>
      </c>
      <c r="AQ76" s="46"/>
      <c r="AR76" s="46">
        <v>42287</v>
      </c>
      <c r="AS76" s="46"/>
      <c r="AT76" s="46">
        <v>46389</v>
      </c>
      <c r="AU76" s="46"/>
      <c r="AV76" s="46">
        <v>51587</v>
      </c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</row>
    <row r="77" spans="2:258" ht="13.5" thickBot="1" x14ac:dyDescent="0.25">
      <c r="B77" s="2" t="s">
        <v>113</v>
      </c>
      <c r="C77" s="2"/>
      <c r="D77" s="26">
        <v>3022</v>
      </c>
      <c r="E77" s="26"/>
      <c r="F77" s="26">
        <v>3430</v>
      </c>
      <c r="G77" s="26"/>
      <c r="H77" s="26">
        <v>3686</v>
      </c>
      <c r="I77" s="26"/>
      <c r="J77" s="26">
        <v>4221</v>
      </c>
      <c r="K77" s="26"/>
      <c r="L77" s="26">
        <v>4919</v>
      </c>
      <c r="M77" s="26"/>
      <c r="N77" s="26">
        <v>5755</v>
      </c>
      <c r="O77" s="26"/>
      <c r="P77" s="26">
        <v>6508</v>
      </c>
      <c r="R77" s="26">
        <v>6867</v>
      </c>
      <c r="T77" s="26">
        <v>7162</v>
      </c>
      <c r="V77" s="26">
        <v>8742</v>
      </c>
      <c r="X77" s="26">
        <v>10819</v>
      </c>
      <c r="Z77" s="26">
        <v>11828</v>
      </c>
      <c r="AB77" s="26">
        <v>12797</v>
      </c>
      <c r="AD77" s="26">
        <v>12347</v>
      </c>
      <c r="AF77" s="26">
        <v>10842</v>
      </c>
      <c r="AH77" s="26">
        <v>11314</v>
      </c>
      <c r="AJ77" s="26">
        <v>11057</v>
      </c>
      <c r="AL77" s="26">
        <v>10627</v>
      </c>
      <c r="AM77" s="26"/>
      <c r="AN77" s="26">
        <v>10949</v>
      </c>
      <c r="AO77" s="26"/>
      <c r="AP77" s="26">
        <v>11993</v>
      </c>
      <c r="AQ77" s="26"/>
      <c r="AR77" s="26">
        <v>13659</v>
      </c>
      <c r="AS77" s="26"/>
      <c r="AT77" s="26">
        <v>15216</v>
      </c>
      <c r="AU77" s="26"/>
      <c r="AV77" s="26">
        <v>17050</v>
      </c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  <c r="IX77" s="26"/>
    </row>
    <row r="78" spans="2:258" ht="13.5" thickBot="1" x14ac:dyDescent="0.25">
      <c r="B78" s="22" t="s">
        <v>114</v>
      </c>
      <c r="C78" s="16"/>
      <c r="D78" s="27">
        <v>275768</v>
      </c>
      <c r="E78" s="28"/>
      <c r="F78" s="27">
        <v>290737</v>
      </c>
      <c r="G78" s="28"/>
      <c r="H78" s="27">
        <v>307454</v>
      </c>
      <c r="I78" s="28"/>
      <c r="J78" s="27">
        <v>326321</v>
      </c>
      <c r="K78" s="28"/>
      <c r="L78" s="27">
        <v>349423</v>
      </c>
      <c r="M78" s="28"/>
      <c r="N78" s="27">
        <v>380194</v>
      </c>
      <c r="O78" s="28"/>
      <c r="P78" s="27">
        <v>407979</v>
      </c>
      <c r="R78" s="27">
        <v>431627</v>
      </c>
      <c r="T78" s="27">
        <v>456041</v>
      </c>
      <c r="V78" s="27">
        <v>491598</v>
      </c>
      <c r="X78" s="27">
        <v>528157</v>
      </c>
      <c r="Z78" s="27">
        <v>568217</v>
      </c>
      <c r="AB78" s="27">
        <v>605824</v>
      </c>
      <c r="AD78" s="27">
        <v>623029</v>
      </c>
      <c r="AF78" s="27">
        <v>595010</v>
      </c>
      <c r="AH78" s="27">
        <v>607981</v>
      </c>
      <c r="AJ78" s="27">
        <v>608153</v>
      </c>
      <c r="AL78" s="27">
        <v>600532</v>
      </c>
      <c r="AM78" s="27"/>
      <c r="AN78" s="27">
        <v>587697</v>
      </c>
      <c r="AO78" s="27"/>
      <c r="AP78" s="27">
        <v>597653</v>
      </c>
      <c r="AQ78" s="27"/>
      <c r="AR78" s="27">
        <v>614517</v>
      </c>
      <c r="AS78" s="27"/>
      <c r="AT78" s="27">
        <v>631793</v>
      </c>
      <c r="AU78" s="27"/>
      <c r="AV78" s="27">
        <v>658488</v>
      </c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</row>
    <row r="80" spans="2:258" x14ac:dyDescent="0.2">
      <c r="B80" s="2" t="s">
        <v>115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</row>
    <row r="81" spans="2:48" x14ac:dyDescent="0.2">
      <c r="B81" s="2" t="s">
        <v>116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</row>
    <row r="82" spans="2:48" x14ac:dyDescent="0.2">
      <c r="B82" s="2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4"/>
      <c r="P82" s="65"/>
      <c r="Q82" s="64"/>
      <c r="R82" s="65"/>
      <c r="S82" s="64"/>
      <c r="T82" s="65"/>
      <c r="U82" s="64"/>
      <c r="V82" s="65"/>
      <c r="W82" s="64"/>
      <c r="X82" s="65"/>
      <c r="Y82" s="64"/>
      <c r="Z82" s="65"/>
      <c r="AA82" s="64"/>
      <c r="AB82" s="65"/>
      <c r="AC82" s="64"/>
      <c r="AD82" s="65"/>
      <c r="AE82" s="64"/>
      <c r="AF82" s="65"/>
      <c r="AG82" s="64"/>
      <c r="AH82" s="65"/>
      <c r="AI82" s="64"/>
      <c r="AJ82" s="65"/>
      <c r="AK82" s="65"/>
      <c r="AL82" s="65"/>
      <c r="AM82" s="64"/>
      <c r="AN82" s="65"/>
      <c r="AO82" s="64"/>
      <c r="AP82" s="65"/>
      <c r="AQ82" s="64"/>
      <c r="AR82" s="65"/>
      <c r="AS82" s="64"/>
      <c r="AT82" s="65"/>
      <c r="AU82" s="64"/>
      <c r="AV82" s="65"/>
    </row>
    <row r="83" spans="2:48" x14ac:dyDescent="0.2">
      <c r="B83" s="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</row>
    <row r="84" spans="2:48" x14ac:dyDescent="0.2"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</row>
    <row r="85" spans="2:48" x14ac:dyDescent="0.2"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</row>
  </sheetData>
  <phoneticPr fontId="0" type="noConversion"/>
  <pageMargins left="0.59055118110236227" right="0.59055118110236227" top="0.27559055118110237" bottom="0.6692913385826772" header="0" footer="0.15748031496062992"/>
  <pageSetup paperSize="9" scale="64" orientation="portrait" horizontalDpi="300" verticalDpi="300" r:id="rId1"/>
  <headerFooter alignWithMargins="0">
    <oddFooter>&amp;R&amp;9INE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2">
    <pageSetUpPr fitToPage="1"/>
  </sheetPr>
  <dimension ref="B2:IX82"/>
  <sheetViews>
    <sheetView showGridLines="0" showRowColHeaders="0" zoomScale="85" zoomScaleNormal="85" workbookViewId="0">
      <pane ySplit="7" topLeftCell="A8" activePane="bottomLeft" state="frozen"/>
      <selection pane="bottomLeft"/>
    </sheetView>
  </sheetViews>
  <sheetFormatPr baseColWidth="10" defaultColWidth="6.28515625" defaultRowHeight="12.75" x14ac:dyDescent="0.2"/>
  <cols>
    <col min="1" max="1" width="2.42578125" style="5" customWidth="1"/>
    <col min="2" max="2" width="74.5703125" customWidth="1"/>
    <col min="3" max="3" width="0.5703125" customWidth="1"/>
    <col min="4" max="4" width="15.140625" customWidth="1"/>
    <col min="5" max="5" width="0.42578125" customWidth="1"/>
    <col min="6" max="6" width="15.140625" customWidth="1"/>
    <col min="7" max="7" width="0.42578125" customWidth="1"/>
    <col min="8" max="8" width="15.140625" customWidth="1"/>
    <col min="9" max="9" width="0.42578125" customWidth="1"/>
    <col min="10" max="10" width="15.140625" customWidth="1"/>
    <col min="11" max="11" width="0.42578125" customWidth="1"/>
    <col min="12" max="12" width="15.140625" customWidth="1"/>
    <col min="13" max="13" width="0.42578125" customWidth="1"/>
    <col min="14" max="14" width="15.140625" customWidth="1"/>
    <col min="15" max="15" width="0.42578125" customWidth="1"/>
    <col min="16" max="16" width="15.140625" customWidth="1"/>
    <col min="17" max="17" width="0.42578125" customWidth="1"/>
    <col min="18" max="18" width="15.140625" customWidth="1"/>
    <col min="19" max="19" width="0.5703125" customWidth="1"/>
    <col min="20" max="20" width="15.140625" customWidth="1"/>
    <col min="21" max="21" width="0.5703125" customWidth="1"/>
    <col min="22" max="22" width="15.140625" customWidth="1"/>
    <col min="23" max="23" width="0.5703125" customWidth="1"/>
    <col min="24" max="24" width="15.140625" customWidth="1"/>
    <col min="25" max="25" width="0.5703125" customWidth="1"/>
    <col min="26" max="26" width="15.140625" customWidth="1"/>
    <col min="27" max="27" width="0.5703125" customWidth="1"/>
    <col min="28" max="28" width="15.140625" customWidth="1"/>
    <col min="29" max="29" width="0.5703125" customWidth="1"/>
    <col min="30" max="30" width="15.140625" customWidth="1"/>
    <col min="31" max="31" width="0.5703125" customWidth="1"/>
    <col min="32" max="32" width="15.140625" customWidth="1"/>
    <col min="33" max="33" width="0.5703125" customWidth="1"/>
    <col min="34" max="34" width="15.140625" customWidth="1"/>
    <col min="35" max="35" width="0.5703125" customWidth="1"/>
    <col min="36" max="36" width="15.140625" customWidth="1"/>
    <col min="37" max="37" width="0.5703125" customWidth="1"/>
    <col min="38" max="38" width="15.140625" customWidth="1"/>
    <col min="39" max="39" width="0.5703125" customWidth="1"/>
    <col min="40" max="40" width="15.140625" customWidth="1"/>
    <col min="41" max="41" width="0.5703125" customWidth="1"/>
    <col min="42" max="42" width="15.140625" customWidth="1"/>
    <col min="43" max="43" width="0.5703125" customWidth="1"/>
    <col min="44" max="44" width="15.140625" customWidth="1"/>
    <col min="45" max="46" width="11.5703125" style="5" hidden="1" customWidth="1"/>
    <col min="47" max="256" width="11.42578125" style="5" hidden="1" customWidth="1"/>
    <col min="257" max="257" width="0.5703125" customWidth="1"/>
    <col min="258" max="258" width="15.140625" customWidth="1"/>
    <col min="259" max="16384" width="6.28515625" style="5"/>
  </cols>
  <sheetData>
    <row r="2" spans="2:258" ht="20.25" x14ac:dyDescent="0.3">
      <c r="B2" s="57" t="s">
        <v>34</v>
      </c>
      <c r="C2" s="5"/>
      <c r="D2" s="5"/>
      <c r="E2" s="7"/>
      <c r="F2" s="5"/>
      <c r="G2" s="7"/>
      <c r="H2" s="5"/>
      <c r="I2" s="7"/>
      <c r="J2" s="5"/>
      <c r="K2" s="7"/>
      <c r="L2" s="5"/>
      <c r="M2" s="7"/>
      <c r="N2" s="5"/>
      <c r="O2" s="7"/>
      <c r="P2" s="5"/>
      <c r="Q2" s="7"/>
      <c r="R2" s="5"/>
      <c r="S2" s="7"/>
      <c r="T2" s="5"/>
      <c r="U2" s="7"/>
      <c r="V2" s="5"/>
      <c r="W2" s="7"/>
      <c r="X2" s="5"/>
      <c r="Y2" s="7"/>
      <c r="Z2" s="5"/>
      <c r="AA2" s="7"/>
      <c r="AB2" s="5"/>
      <c r="AC2" s="7"/>
      <c r="AD2" s="5"/>
      <c r="AE2" s="7"/>
      <c r="AF2" s="5"/>
      <c r="AG2" s="7"/>
      <c r="AH2" s="5"/>
      <c r="AI2" s="7"/>
      <c r="AJ2" s="5"/>
      <c r="AK2" s="7"/>
      <c r="AL2" s="5"/>
      <c r="AM2" s="7"/>
      <c r="AN2" s="7"/>
      <c r="AO2" s="7"/>
      <c r="AP2" s="7"/>
      <c r="AQ2" s="7"/>
      <c r="AR2" s="7"/>
      <c r="IW2" s="7"/>
      <c r="IX2" s="7"/>
    </row>
    <row r="3" spans="2:258" ht="12" x14ac:dyDescent="0.2">
      <c r="B3" s="6"/>
      <c r="C3" s="5"/>
      <c r="D3" s="5"/>
      <c r="E3" s="7"/>
      <c r="F3" s="5"/>
      <c r="G3" s="7"/>
      <c r="H3" s="5"/>
      <c r="I3" s="7"/>
      <c r="J3" s="5"/>
      <c r="K3" s="7"/>
      <c r="L3" s="5"/>
      <c r="M3" s="7"/>
      <c r="N3" s="5"/>
      <c r="O3" s="7"/>
      <c r="P3" s="5"/>
      <c r="Q3" s="7"/>
      <c r="R3" s="5"/>
      <c r="S3" s="7"/>
      <c r="T3" s="5"/>
      <c r="U3" s="7"/>
      <c r="V3" s="5"/>
      <c r="W3" s="7"/>
      <c r="X3" s="5"/>
      <c r="Y3" s="7"/>
      <c r="Z3" s="5"/>
      <c r="AA3" s="7"/>
      <c r="AB3" s="5"/>
      <c r="AC3" s="7"/>
      <c r="AD3" s="5"/>
      <c r="AE3" s="7"/>
      <c r="AF3" s="5"/>
      <c r="AG3" s="7"/>
      <c r="AH3" s="5"/>
      <c r="AI3" s="7"/>
      <c r="AJ3" s="5"/>
      <c r="AK3" s="7"/>
      <c r="AL3" s="5"/>
      <c r="AM3" s="7"/>
      <c r="AN3" s="7"/>
      <c r="AO3" s="7"/>
      <c r="AP3" s="7"/>
      <c r="AQ3" s="7"/>
      <c r="AR3" s="7"/>
      <c r="IW3" s="7"/>
      <c r="IX3" s="7"/>
    </row>
    <row r="4" spans="2:258" ht="18" x14ac:dyDescent="0.2">
      <c r="B4" s="8" t="s">
        <v>35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IW4" s="8"/>
      <c r="IX4" s="8"/>
    </row>
    <row r="5" spans="2:258" ht="18" x14ac:dyDescent="0.2">
      <c r="B5" s="34" t="s">
        <v>36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IW5" s="8"/>
      <c r="IX5" s="8"/>
    </row>
    <row r="6" spans="2:258" ht="18" x14ac:dyDescent="0.2">
      <c r="B6" s="35" t="s">
        <v>127</v>
      </c>
      <c r="C6" s="8"/>
      <c r="D6" s="9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8"/>
      <c r="AO6" s="8"/>
      <c r="AP6" s="8"/>
      <c r="AQ6" s="8"/>
      <c r="AR6" s="8"/>
      <c r="IW6" s="8"/>
      <c r="IX6" s="8"/>
    </row>
    <row r="7" spans="2:258" s="1" customFormat="1" ht="24" x14ac:dyDescent="0.2">
      <c r="B7" s="36" t="s">
        <v>46</v>
      </c>
      <c r="C7" s="14"/>
      <c r="D7" s="25" t="s">
        <v>30</v>
      </c>
      <c r="E7" s="15"/>
      <c r="F7" s="25" t="s">
        <v>29</v>
      </c>
      <c r="G7" s="15"/>
      <c r="H7" s="25" t="s">
        <v>28</v>
      </c>
      <c r="I7" s="15"/>
      <c r="J7" s="25" t="s">
        <v>27</v>
      </c>
      <c r="K7" s="15"/>
      <c r="L7" s="25" t="s">
        <v>26</v>
      </c>
      <c r="M7" s="15"/>
      <c r="N7" s="25" t="s">
        <v>25</v>
      </c>
      <c r="O7" s="15"/>
      <c r="P7" s="25" t="s">
        <v>17</v>
      </c>
      <c r="Q7" s="15"/>
      <c r="R7" s="25" t="s">
        <v>18</v>
      </c>
      <c r="S7" s="15"/>
      <c r="T7" s="25" t="s">
        <v>19</v>
      </c>
      <c r="U7" s="15"/>
      <c r="V7" s="25" t="s">
        <v>20</v>
      </c>
      <c r="W7" s="15"/>
      <c r="X7" s="25" t="s">
        <v>21</v>
      </c>
      <c r="Y7" s="15"/>
      <c r="Z7" s="25" t="s">
        <v>22</v>
      </c>
      <c r="AA7" s="15"/>
      <c r="AB7" s="25" t="s">
        <v>23</v>
      </c>
      <c r="AC7" s="15"/>
      <c r="AD7" s="25" t="s">
        <v>24</v>
      </c>
      <c r="AE7" s="15"/>
      <c r="AF7" s="20" t="s">
        <v>32</v>
      </c>
      <c r="AG7" s="15"/>
      <c r="AH7" s="20" t="s">
        <v>120</v>
      </c>
      <c r="AI7" s="15"/>
      <c r="AJ7" s="20" t="s">
        <v>125</v>
      </c>
      <c r="AK7" s="15"/>
      <c r="AL7" s="20" t="s">
        <v>126</v>
      </c>
      <c r="AM7" s="15"/>
      <c r="AN7" s="20" t="s">
        <v>131</v>
      </c>
      <c r="AO7" s="15"/>
      <c r="AP7" s="20" t="s">
        <v>135</v>
      </c>
      <c r="AQ7" s="15"/>
      <c r="AR7" s="20" t="s">
        <v>136</v>
      </c>
      <c r="IW7" s="15"/>
      <c r="IX7" s="20" t="s">
        <v>137</v>
      </c>
    </row>
    <row r="8" spans="2:258" s="13" customFormat="1" ht="12" x14ac:dyDescent="0.2">
      <c r="B8" s="11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IW8" s="10"/>
      <c r="IX8" s="10"/>
    </row>
    <row r="9" spans="2:258" thickBot="1" x14ac:dyDescent="0.25">
      <c r="B9" s="16" t="s">
        <v>47</v>
      </c>
      <c r="C9" s="37"/>
      <c r="D9" s="47">
        <v>3.5172143166938508</v>
      </c>
      <c r="E9" s="29"/>
      <c r="F9" s="47">
        <v>1.5941103706955007</v>
      </c>
      <c r="G9" s="29"/>
      <c r="H9" s="47">
        <v>1.1272363072209801</v>
      </c>
      <c r="I9" s="29"/>
      <c r="J9" s="47">
        <v>2.9362073987765802</v>
      </c>
      <c r="K9" s="29"/>
      <c r="L9" s="47">
        <v>7.1801837493161269</v>
      </c>
      <c r="M9" s="29"/>
      <c r="N9" s="47">
        <v>6.7730977065108444</v>
      </c>
      <c r="O9" s="29"/>
      <c r="P9" s="47">
        <v>6.2313512800646231</v>
      </c>
      <c r="Q9" s="29"/>
      <c r="R9" s="47">
        <v>4.329541751369459</v>
      </c>
      <c r="S9" s="29"/>
      <c r="T9" s="47">
        <v>3.0848864363165696</v>
      </c>
      <c r="U9" s="29"/>
      <c r="V9" s="47">
        <v>3.711131952961555</v>
      </c>
      <c r="W9" s="29"/>
      <c r="X9" s="47">
        <v>5.0043824867481934</v>
      </c>
      <c r="Y9" s="29"/>
      <c r="Z9" s="47">
        <v>3.9457296552455112</v>
      </c>
      <c r="AA9" s="29"/>
      <c r="AB9" s="47">
        <v>4.3134655585580939</v>
      </c>
      <c r="AC9" s="29"/>
      <c r="AD9" s="47">
        <v>-4.9880248301480972</v>
      </c>
      <c r="AE9" s="29"/>
      <c r="AF9" s="47">
        <v>2.1863826941379116</v>
      </c>
      <c r="AG9" s="29"/>
      <c r="AH9" s="47">
        <v>1.5719787550029007</v>
      </c>
      <c r="AI9" s="29"/>
      <c r="AJ9" s="47">
        <v>0.45351473922903285</v>
      </c>
      <c r="AK9" s="43"/>
      <c r="AL9" s="47">
        <v>1.4222452478752645</v>
      </c>
      <c r="AM9" s="43"/>
      <c r="AN9" s="47">
        <v>0.43175792367007304</v>
      </c>
      <c r="AO9" s="43"/>
      <c r="AP9" s="47">
        <v>2.3662763239158613</v>
      </c>
      <c r="AQ9" s="43"/>
      <c r="AR9" s="47">
        <v>0.29693248630680014</v>
      </c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3"/>
      <c r="IX9" s="47">
        <v>0.2854379467339685</v>
      </c>
    </row>
    <row r="10" spans="2:258" ht="12" x14ac:dyDescent="0.2">
      <c r="B10" s="2" t="s">
        <v>48</v>
      </c>
      <c r="C10" s="2"/>
      <c r="D10" s="29">
        <v>3.7616868472334808</v>
      </c>
      <c r="E10" s="29"/>
      <c r="F10" s="29">
        <v>1.441262740298388</v>
      </c>
      <c r="G10" s="29"/>
      <c r="H10" s="29">
        <v>0.9319354301880578</v>
      </c>
      <c r="I10" s="29"/>
      <c r="J10" s="29">
        <v>2.6442704039571385</v>
      </c>
      <c r="K10" s="29"/>
      <c r="L10" s="29">
        <v>7.075878963114679</v>
      </c>
      <c r="M10" s="29"/>
      <c r="N10" s="29">
        <v>6.4563916965139523</v>
      </c>
      <c r="O10" s="29"/>
      <c r="P10" s="29">
        <v>6.3713228818037759</v>
      </c>
      <c r="Q10" s="29"/>
      <c r="R10" s="29">
        <v>4.1399638995147869</v>
      </c>
      <c r="S10" s="29"/>
      <c r="T10" s="29">
        <v>2.9083912414330504</v>
      </c>
      <c r="U10" s="29"/>
      <c r="V10" s="29">
        <v>3.5292663329006713</v>
      </c>
      <c r="W10" s="29"/>
      <c r="X10" s="29">
        <v>4.8298507462686491</v>
      </c>
      <c r="Y10" s="29"/>
      <c r="Z10" s="29">
        <v>3.6804487727091439</v>
      </c>
      <c r="AA10" s="29"/>
      <c r="AB10" s="29">
        <v>4.0812403015613619</v>
      </c>
      <c r="AC10" s="29"/>
      <c r="AD10" s="29">
        <v>-5.3751665721108788</v>
      </c>
      <c r="AE10" s="29"/>
      <c r="AF10" s="29">
        <v>2.0245681060806708</v>
      </c>
      <c r="AG10" s="29"/>
      <c r="AH10" s="29">
        <v>1.3666616555739308</v>
      </c>
      <c r="AI10" s="29"/>
      <c r="AJ10" s="29">
        <v>0.39907780668995141</v>
      </c>
      <c r="AK10" s="26"/>
      <c r="AL10" s="29">
        <v>1.4865645185115461</v>
      </c>
      <c r="AM10" s="26"/>
      <c r="AN10" s="29">
        <v>0.35197290073305521</v>
      </c>
      <c r="AO10" s="26"/>
      <c r="AP10" s="29">
        <v>2.3536392405063333</v>
      </c>
      <c r="AQ10" s="26"/>
      <c r="AR10" s="29">
        <v>0.23188405797101019</v>
      </c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6"/>
      <c r="IX10" s="29">
        <v>0.22235074866654436</v>
      </c>
    </row>
    <row r="11" spans="2:258" ht="12" x14ac:dyDescent="0.2">
      <c r="B11" s="38" t="s">
        <v>49</v>
      </c>
      <c r="C11" s="38"/>
      <c r="D11" s="48">
        <v>2.2338470238936869</v>
      </c>
      <c r="E11" s="29"/>
      <c r="F11" s="48">
        <v>2.3924768358456694</v>
      </c>
      <c r="G11" s="29"/>
      <c r="H11" s="48">
        <v>-0.68881685575364893</v>
      </c>
      <c r="I11" s="29"/>
      <c r="J11" s="48">
        <v>0.46239630082960392</v>
      </c>
      <c r="K11" s="29"/>
      <c r="L11" s="48">
        <v>6.2136185190198923</v>
      </c>
      <c r="M11" s="29"/>
      <c r="N11" s="48">
        <v>7.2011215906194304</v>
      </c>
      <c r="O11" s="29"/>
      <c r="P11" s="48">
        <v>9.99881108072762</v>
      </c>
      <c r="Q11" s="29"/>
      <c r="R11" s="48">
        <v>3.4154777345438925</v>
      </c>
      <c r="S11" s="29"/>
      <c r="T11" s="48">
        <v>6.908444816053505</v>
      </c>
      <c r="U11" s="29"/>
      <c r="V11" s="48">
        <v>5.0444813764786378</v>
      </c>
      <c r="W11" s="29"/>
      <c r="X11" s="48">
        <v>3.3317822242903583</v>
      </c>
      <c r="Y11" s="29"/>
      <c r="Z11" s="48">
        <v>6.5387733045122909</v>
      </c>
      <c r="AA11" s="29"/>
      <c r="AB11" s="48">
        <v>7.9972947840054154</v>
      </c>
      <c r="AC11" s="29"/>
      <c r="AD11" s="48">
        <v>-0.9158512720156553</v>
      </c>
      <c r="AE11" s="29"/>
      <c r="AF11" s="48">
        <v>1.5642281561068172</v>
      </c>
      <c r="AG11" s="29"/>
      <c r="AH11" s="48">
        <v>1.3923459863098842</v>
      </c>
      <c r="AI11" s="29"/>
      <c r="AJ11" s="48">
        <v>-0.71346375143843677</v>
      </c>
      <c r="AK11" s="44"/>
      <c r="AL11" s="48">
        <v>1.777159635295944</v>
      </c>
      <c r="AM11" s="44"/>
      <c r="AN11" s="48">
        <v>1.6778013969025229</v>
      </c>
      <c r="AO11" s="44"/>
      <c r="AP11" s="48">
        <v>0.53012767863809263</v>
      </c>
      <c r="AQ11" s="44"/>
      <c r="AR11" s="48">
        <v>-0.17082590612002013</v>
      </c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4"/>
      <c r="IX11" s="48">
        <v>-3.0057287404210986</v>
      </c>
    </row>
    <row r="12" spans="2:258" ht="12" x14ac:dyDescent="0.2">
      <c r="B12" s="38" t="s">
        <v>50</v>
      </c>
      <c r="C12" s="38"/>
      <c r="D12" s="48">
        <v>6.5894924309884306</v>
      </c>
      <c r="E12" s="29"/>
      <c r="F12" s="48">
        <v>4.4884939621781639</v>
      </c>
      <c r="G12" s="29"/>
      <c r="H12" s="48">
        <v>-1.2719872074429373</v>
      </c>
      <c r="I12" s="29"/>
      <c r="J12" s="48">
        <v>0.18405359640727426</v>
      </c>
      <c r="K12" s="29"/>
      <c r="L12" s="48">
        <v>8.6713697824808875</v>
      </c>
      <c r="M12" s="29"/>
      <c r="N12" s="48">
        <v>5.8155261022450722</v>
      </c>
      <c r="O12" s="29"/>
      <c r="P12" s="48">
        <v>5.1763803680981546</v>
      </c>
      <c r="Q12" s="29"/>
      <c r="R12" s="48">
        <v>0.91748693644428947</v>
      </c>
      <c r="S12" s="29"/>
      <c r="T12" s="48">
        <v>0.87904148353301625</v>
      </c>
      <c r="U12" s="29"/>
      <c r="V12" s="48">
        <v>3.002088928678015</v>
      </c>
      <c r="W12" s="29"/>
      <c r="X12" s="48">
        <v>3.7953412909954798</v>
      </c>
      <c r="Y12" s="29"/>
      <c r="Z12" s="48">
        <v>2.9029196672807567</v>
      </c>
      <c r="AA12" s="29"/>
      <c r="AB12" s="48">
        <v>3.8138121846688078</v>
      </c>
      <c r="AC12" s="29"/>
      <c r="AD12" s="48">
        <v>-6.7934782608695681</v>
      </c>
      <c r="AE12" s="29"/>
      <c r="AF12" s="48">
        <v>1.3231666292890853</v>
      </c>
      <c r="AG12" s="29"/>
      <c r="AH12" s="48">
        <v>1.5161575918547943</v>
      </c>
      <c r="AI12" s="29"/>
      <c r="AJ12" s="48">
        <v>0.97568952360187478</v>
      </c>
      <c r="AK12" s="44"/>
      <c r="AL12" s="48">
        <v>-0.84750337381915841</v>
      </c>
      <c r="AM12" s="44"/>
      <c r="AN12" s="48">
        <v>1.7421602787456525</v>
      </c>
      <c r="AO12" s="44"/>
      <c r="AP12" s="48">
        <v>-8.561643835616195E-2</v>
      </c>
      <c r="AQ12" s="44"/>
      <c r="AR12" s="48">
        <v>-3.4436589545844054</v>
      </c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4"/>
      <c r="IX12" s="48">
        <v>7.2106051361697787E-2</v>
      </c>
    </row>
    <row r="13" spans="2:258" ht="12" x14ac:dyDescent="0.2">
      <c r="B13" s="38" t="s">
        <v>51</v>
      </c>
      <c r="C13" s="38"/>
      <c r="D13" s="48">
        <v>4.6391752577319645</v>
      </c>
      <c r="E13" s="29"/>
      <c r="F13" s="48">
        <v>2.4630541871921263</v>
      </c>
      <c r="G13" s="29"/>
      <c r="H13" s="48">
        <v>7.1153846153846123</v>
      </c>
      <c r="I13" s="29"/>
      <c r="J13" s="48">
        <v>5.6702573309395543</v>
      </c>
      <c r="K13" s="29"/>
      <c r="L13" s="48">
        <v>9.2736797394874735</v>
      </c>
      <c r="M13" s="29"/>
      <c r="N13" s="48">
        <v>8.6680487172842611</v>
      </c>
      <c r="O13" s="29"/>
      <c r="P13" s="48">
        <v>4.244664361511874</v>
      </c>
      <c r="Q13" s="29"/>
      <c r="R13" s="48">
        <v>4.0947043348964929</v>
      </c>
      <c r="S13" s="29"/>
      <c r="T13" s="48">
        <v>-0.86803647950774998</v>
      </c>
      <c r="U13" s="29"/>
      <c r="V13" s="48">
        <v>5.2205719352693469</v>
      </c>
      <c r="W13" s="29"/>
      <c r="X13" s="48">
        <v>5.4355841146107586</v>
      </c>
      <c r="Y13" s="29"/>
      <c r="Z13" s="48">
        <v>-0.41962233989409903</v>
      </c>
      <c r="AA13" s="29"/>
      <c r="AB13" s="48">
        <v>-1.2340724390488611</v>
      </c>
      <c r="AC13" s="29"/>
      <c r="AD13" s="48">
        <v>-4.2563998374644418</v>
      </c>
      <c r="AE13" s="29"/>
      <c r="AF13" s="48">
        <v>1.2625994694960285</v>
      </c>
      <c r="AG13" s="29"/>
      <c r="AH13" s="48">
        <v>2.2212908633696626</v>
      </c>
      <c r="AI13" s="29"/>
      <c r="AJ13" s="48">
        <v>-1.6195161951619519</v>
      </c>
      <c r="AK13" s="44"/>
      <c r="AL13" s="48">
        <v>1.2294227964159132</v>
      </c>
      <c r="AM13" s="44"/>
      <c r="AN13" s="48">
        <v>0.47344586249484788</v>
      </c>
      <c r="AO13" s="44"/>
      <c r="AP13" s="48">
        <v>2.5199754148740094</v>
      </c>
      <c r="AQ13" s="44"/>
      <c r="AR13" s="48">
        <v>2.0283772981614767</v>
      </c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4"/>
      <c r="IX13" s="48">
        <v>-0.45049456468514437</v>
      </c>
    </row>
    <row r="14" spans="2:258" ht="12" x14ac:dyDescent="0.2">
      <c r="B14" s="38" t="s">
        <v>52</v>
      </c>
      <c r="C14" s="38"/>
      <c r="D14" s="48">
        <v>2.5331320248280553</v>
      </c>
      <c r="E14" s="29"/>
      <c r="F14" s="48">
        <v>-0.68717277486910477</v>
      </c>
      <c r="G14" s="29"/>
      <c r="H14" s="48">
        <v>5.1235584843492665</v>
      </c>
      <c r="I14" s="29"/>
      <c r="J14" s="48">
        <v>3.0716188685159018</v>
      </c>
      <c r="K14" s="29"/>
      <c r="L14" s="48">
        <v>5.7016876995590771</v>
      </c>
      <c r="M14" s="29"/>
      <c r="N14" s="48">
        <v>10.112197928653632</v>
      </c>
      <c r="O14" s="29"/>
      <c r="P14" s="48">
        <v>6.3096015676028738</v>
      </c>
      <c r="Q14" s="29"/>
      <c r="R14" s="48">
        <v>2.9368395183091645</v>
      </c>
      <c r="S14" s="29"/>
      <c r="T14" s="48">
        <v>4.6556046317297373</v>
      </c>
      <c r="U14" s="29"/>
      <c r="V14" s="48">
        <v>2.9884795254933261</v>
      </c>
      <c r="W14" s="29"/>
      <c r="X14" s="48">
        <v>3.1786465832318145</v>
      </c>
      <c r="Y14" s="29"/>
      <c r="Z14" s="48">
        <v>5.3993130098754838</v>
      </c>
      <c r="AA14" s="29"/>
      <c r="AB14" s="48">
        <v>8.9622161116203358</v>
      </c>
      <c r="AC14" s="29"/>
      <c r="AD14" s="48">
        <v>-7.1221609496214588</v>
      </c>
      <c r="AE14" s="29"/>
      <c r="AF14" s="48">
        <v>2.7573714400724647</v>
      </c>
      <c r="AG14" s="29"/>
      <c r="AH14" s="48">
        <v>2.0468122612868456</v>
      </c>
      <c r="AI14" s="29"/>
      <c r="AJ14" s="48">
        <v>0.7293666026871426</v>
      </c>
      <c r="AK14" s="44"/>
      <c r="AL14" s="48">
        <v>-0.53353658536585691</v>
      </c>
      <c r="AM14" s="44"/>
      <c r="AN14" s="48">
        <v>1.2739463601532552</v>
      </c>
      <c r="AO14" s="44"/>
      <c r="AP14" s="48">
        <v>0.23645133831458054</v>
      </c>
      <c r="AQ14" s="44"/>
      <c r="AR14" s="48">
        <v>-4.7178712964712766E-2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4"/>
      <c r="IX14" s="48">
        <v>-0.35872746153120527</v>
      </c>
    </row>
    <row r="15" spans="2:258" ht="12" x14ac:dyDescent="0.2">
      <c r="B15" s="38" t="s">
        <v>53</v>
      </c>
      <c r="C15" s="38"/>
      <c r="D15" s="48">
        <v>5.8420628525382767</v>
      </c>
      <c r="E15" s="29"/>
      <c r="F15" s="48">
        <v>-13.094784925770842</v>
      </c>
      <c r="G15" s="29"/>
      <c r="H15" s="48">
        <v>-17.038983793254491</v>
      </c>
      <c r="I15" s="29"/>
      <c r="J15" s="48">
        <v>7.5501583949313611</v>
      </c>
      <c r="K15" s="29"/>
      <c r="L15" s="48">
        <v>-3.6818851251840923</v>
      </c>
      <c r="M15" s="29"/>
      <c r="N15" s="48">
        <v>-3.5168195718654482</v>
      </c>
      <c r="O15" s="29"/>
      <c r="P15" s="48">
        <v>6.3919704173269976</v>
      </c>
      <c r="Q15" s="29"/>
      <c r="R15" s="48">
        <v>-2.0854021847070525</v>
      </c>
      <c r="S15" s="29"/>
      <c r="T15" s="48">
        <v>11.561866125760645</v>
      </c>
      <c r="U15" s="29"/>
      <c r="V15" s="48">
        <v>5.9545454545454568</v>
      </c>
      <c r="W15" s="29"/>
      <c r="X15" s="48">
        <v>17.76061776061777</v>
      </c>
      <c r="Y15" s="29"/>
      <c r="Z15" s="48">
        <v>-17.413479052823313</v>
      </c>
      <c r="AA15" s="29"/>
      <c r="AB15" s="48">
        <v>1.676224084693434</v>
      </c>
      <c r="AC15" s="29"/>
      <c r="AD15" s="48">
        <v>-14.360086767895874</v>
      </c>
      <c r="AE15" s="29"/>
      <c r="AF15" s="48">
        <v>-1.1651469098277634</v>
      </c>
      <c r="AG15" s="29"/>
      <c r="AH15" s="48">
        <v>0.56381342901077325</v>
      </c>
      <c r="AI15" s="29"/>
      <c r="AJ15" s="48">
        <v>0.8664627930683011</v>
      </c>
      <c r="AK15" s="44"/>
      <c r="AL15" s="48">
        <v>10.661950480040417</v>
      </c>
      <c r="AM15" s="44"/>
      <c r="AN15" s="48">
        <v>-3.9726027397260277</v>
      </c>
      <c r="AO15" s="44"/>
      <c r="AP15" s="48">
        <v>11.459819305753683</v>
      </c>
      <c r="AQ15" s="44"/>
      <c r="AR15" s="48">
        <v>4.0529010238907759</v>
      </c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4"/>
      <c r="IX15" s="48">
        <v>2.2140221402213944</v>
      </c>
    </row>
    <row r="16" spans="2:258" ht="12" x14ac:dyDescent="0.2">
      <c r="B16" s="38" t="s">
        <v>54</v>
      </c>
      <c r="C16" s="38"/>
      <c r="D16" s="48">
        <v>5.3257142857142892</v>
      </c>
      <c r="E16" s="29"/>
      <c r="F16" s="48">
        <v>1.8229166666666741</v>
      </c>
      <c r="G16" s="29"/>
      <c r="H16" s="48">
        <v>4.1346973572037538</v>
      </c>
      <c r="I16" s="29"/>
      <c r="J16" s="48">
        <v>3.4383954154727725</v>
      </c>
      <c r="K16" s="29"/>
      <c r="L16" s="48">
        <v>8.0332409972299068</v>
      </c>
      <c r="M16" s="29"/>
      <c r="N16" s="48">
        <v>4.9450549450549497</v>
      </c>
      <c r="O16" s="29"/>
      <c r="P16" s="48">
        <v>5.6893542757417093</v>
      </c>
      <c r="Q16" s="29"/>
      <c r="R16" s="48">
        <v>9.8249669749009172</v>
      </c>
      <c r="S16" s="29"/>
      <c r="T16" s="48">
        <v>-1.2178619756427644</v>
      </c>
      <c r="U16" s="29"/>
      <c r="V16" s="48">
        <v>1.6894977168949721</v>
      </c>
      <c r="W16" s="29"/>
      <c r="X16" s="48">
        <v>2.1104625056129311</v>
      </c>
      <c r="Y16" s="29"/>
      <c r="Z16" s="48">
        <v>3.6646144825564386</v>
      </c>
      <c r="AA16" s="29"/>
      <c r="AB16" s="48">
        <v>2.9694570135746501</v>
      </c>
      <c r="AC16" s="29"/>
      <c r="AD16" s="48">
        <v>-9.1870365284262512</v>
      </c>
      <c r="AE16" s="29"/>
      <c r="AF16" s="48">
        <v>1.8902162407379297</v>
      </c>
      <c r="AG16" s="29"/>
      <c r="AH16" s="48">
        <v>-0.77174235678242331</v>
      </c>
      <c r="AI16" s="29"/>
      <c r="AJ16" s="48">
        <v>0.95722405025426838</v>
      </c>
      <c r="AK16" s="44"/>
      <c r="AL16" s="48">
        <v>4.6666666666666634</v>
      </c>
      <c r="AM16" s="44"/>
      <c r="AN16" s="48">
        <v>-2.9582448690728902</v>
      </c>
      <c r="AO16" s="44"/>
      <c r="AP16" s="48">
        <v>9.9037339556592663</v>
      </c>
      <c r="AQ16" s="44"/>
      <c r="AR16" s="48">
        <v>3.2780358327803683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4"/>
      <c r="IX16" s="48">
        <v>2.0174762271909508</v>
      </c>
    </row>
    <row r="17" spans="2:258" ht="12" x14ac:dyDescent="0.2">
      <c r="B17" s="38" t="s">
        <v>55</v>
      </c>
      <c r="C17" s="38"/>
      <c r="D17" s="48">
        <v>-2.0565552699228773</v>
      </c>
      <c r="E17" s="29"/>
      <c r="F17" s="48">
        <v>1.4940440137290567</v>
      </c>
      <c r="G17" s="29"/>
      <c r="H17" s="48">
        <v>3.6801273125124379</v>
      </c>
      <c r="I17" s="29"/>
      <c r="J17" s="48">
        <v>4.3169608595548636</v>
      </c>
      <c r="K17" s="29"/>
      <c r="L17" s="48">
        <v>6.4005885598675816</v>
      </c>
      <c r="M17" s="29"/>
      <c r="N17" s="48">
        <v>4.1140881590319811</v>
      </c>
      <c r="O17" s="29"/>
      <c r="P17" s="48">
        <v>8.683380375228289</v>
      </c>
      <c r="Q17" s="29"/>
      <c r="R17" s="48">
        <v>6.0800488848151479</v>
      </c>
      <c r="S17" s="29"/>
      <c r="T17" s="48">
        <v>1.8577188940092082</v>
      </c>
      <c r="U17" s="29"/>
      <c r="V17" s="48">
        <v>1.7814223101936921</v>
      </c>
      <c r="W17" s="29"/>
      <c r="X17" s="48">
        <v>5.4313099041533475</v>
      </c>
      <c r="Y17" s="29"/>
      <c r="Z17" s="48">
        <v>6.3372859025032868</v>
      </c>
      <c r="AA17" s="29"/>
      <c r="AB17" s="48">
        <v>-0.69384215091067292</v>
      </c>
      <c r="AC17" s="29"/>
      <c r="AD17" s="48">
        <v>-5.2276980661260186</v>
      </c>
      <c r="AE17" s="29"/>
      <c r="AF17" s="48">
        <v>3.1332280147446046</v>
      </c>
      <c r="AG17" s="29"/>
      <c r="AH17" s="48">
        <v>-0.72759765126372278</v>
      </c>
      <c r="AI17" s="29"/>
      <c r="AJ17" s="48">
        <v>1.1958338691012038</v>
      </c>
      <c r="AK17" s="44"/>
      <c r="AL17" s="48">
        <v>3.7484116899618725</v>
      </c>
      <c r="AM17" s="44"/>
      <c r="AN17" s="48">
        <v>-2.4862216778934521</v>
      </c>
      <c r="AO17" s="44"/>
      <c r="AP17" s="48">
        <v>3.1022356191911626</v>
      </c>
      <c r="AQ17" s="44"/>
      <c r="AR17" s="48">
        <v>2.3388963332927171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4"/>
      <c r="IX17" s="48">
        <v>1.7616950363052108</v>
      </c>
    </row>
    <row r="18" spans="2:258" ht="12" x14ac:dyDescent="0.2">
      <c r="B18" s="38" t="s">
        <v>56</v>
      </c>
      <c r="C18" s="38"/>
      <c r="D18" s="48">
        <v>2.3136246786632286</v>
      </c>
      <c r="E18" s="29"/>
      <c r="F18" s="48">
        <v>1.2562814070351758</v>
      </c>
      <c r="G18" s="29"/>
      <c r="H18" s="48">
        <v>-2.5434243176178706</v>
      </c>
      <c r="I18" s="29"/>
      <c r="J18" s="48">
        <v>4.7103755569700922</v>
      </c>
      <c r="K18" s="29"/>
      <c r="L18" s="48">
        <v>7.0516717325227907</v>
      </c>
      <c r="M18" s="29"/>
      <c r="N18" s="48">
        <v>4.8835888699602537</v>
      </c>
      <c r="O18" s="29"/>
      <c r="P18" s="48">
        <v>7.8505684894423444</v>
      </c>
      <c r="Q18" s="29"/>
      <c r="R18" s="48">
        <v>10.642570281124497</v>
      </c>
      <c r="S18" s="29"/>
      <c r="T18" s="48">
        <v>8.076225045372043</v>
      </c>
      <c r="U18" s="29"/>
      <c r="V18" s="48">
        <v>4.1141897565071472</v>
      </c>
      <c r="W18" s="29"/>
      <c r="X18" s="48">
        <v>11.209677419354836</v>
      </c>
      <c r="Y18" s="29"/>
      <c r="Z18" s="48">
        <v>14.865844815083396</v>
      </c>
      <c r="AA18" s="29"/>
      <c r="AB18" s="48">
        <v>0.97853535353535914</v>
      </c>
      <c r="AC18" s="29"/>
      <c r="AD18" s="48">
        <v>-2.5633010315723626</v>
      </c>
      <c r="AE18" s="29"/>
      <c r="AF18" s="48">
        <v>3.4007058068655782</v>
      </c>
      <c r="AG18" s="29"/>
      <c r="AH18" s="48">
        <v>4.4989140552280427</v>
      </c>
      <c r="AI18" s="29"/>
      <c r="AJ18" s="48">
        <v>2.4049881235154391</v>
      </c>
      <c r="AK18" s="44"/>
      <c r="AL18" s="48">
        <v>0.86981733835893582</v>
      </c>
      <c r="AM18" s="44"/>
      <c r="AN18" s="48">
        <v>1.2072434607645954</v>
      </c>
      <c r="AO18" s="44"/>
      <c r="AP18" s="48">
        <v>0.99403578528827197</v>
      </c>
      <c r="AQ18" s="44"/>
      <c r="AR18" s="48">
        <v>1.1529808773903305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4"/>
      <c r="IX18" s="48">
        <v>1.7792604948568158</v>
      </c>
    </row>
    <row r="19" spans="2:258" ht="12" x14ac:dyDescent="0.2">
      <c r="B19" s="38" t="s">
        <v>57</v>
      </c>
      <c r="C19" s="38"/>
      <c r="D19" s="48">
        <v>1.5090543259557387</v>
      </c>
      <c r="E19" s="29"/>
      <c r="F19" s="48">
        <v>-2.2794846382557021</v>
      </c>
      <c r="G19" s="29"/>
      <c r="H19" s="48">
        <v>-3.0425963488843855</v>
      </c>
      <c r="I19" s="29"/>
      <c r="J19" s="48">
        <v>4.0794979079497917</v>
      </c>
      <c r="K19" s="29"/>
      <c r="L19" s="48">
        <v>6.0301507537688481</v>
      </c>
      <c r="M19" s="29"/>
      <c r="N19" s="48">
        <v>11.469194312796205</v>
      </c>
      <c r="O19" s="29"/>
      <c r="P19" s="48">
        <v>1.0204081632652962</v>
      </c>
      <c r="Q19" s="29"/>
      <c r="R19" s="48">
        <v>22.97979797979799</v>
      </c>
      <c r="S19" s="29"/>
      <c r="T19" s="48">
        <v>17.590691307323759</v>
      </c>
      <c r="U19" s="29"/>
      <c r="V19" s="48">
        <v>3.8416763678696064</v>
      </c>
      <c r="W19" s="29"/>
      <c r="X19" s="48">
        <v>10.986547085201792</v>
      </c>
      <c r="Y19" s="29"/>
      <c r="Z19" s="48">
        <v>10.858585858585856</v>
      </c>
      <c r="AA19" s="29"/>
      <c r="AB19" s="48">
        <v>15.626423690205016</v>
      </c>
      <c r="AC19" s="29"/>
      <c r="AD19" s="48">
        <v>0.98502758077225749</v>
      </c>
      <c r="AE19" s="29"/>
      <c r="AF19" s="48">
        <v>6.9840031213421749</v>
      </c>
      <c r="AG19" s="29"/>
      <c r="AH19" s="48">
        <v>2.881108679795763</v>
      </c>
      <c r="AI19" s="29"/>
      <c r="AJ19" s="48">
        <v>1.3115916341722711</v>
      </c>
      <c r="AK19" s="44"/>
      <c r="AL19" s="48">
        <v>4.2337298810356971</v>
      </c>
      <c r="AM19" s="44"/>
      <c r="AN19" s="48">
        <v>0.10070493454179541</v>
      </c>
      <c r="AO19" s="44"/>
      <c r="AP19" s="48">
        <v>8.6183769282360814</v>
      </c>
      <c r="AQ19" s="44"/>
      <c r="AR19" s="48">
        <v>2.2537820314912027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4"/>
      <c r="IX19" s="48">
        <v>6.7934782608695565</v>
      </c>
    </row>
    <row r="20" spans="2:258" thickBot="1" x14ac:dyDescent="0.25">
      <c r="B20" s="2" t="s">
        <v>58</v>
      </c>
      <c r="C20" s="2"/>
      <c r="D20" s="29">
        <v>-0.54585152838427797</v>
      </c>
      <c r="E20" s="29"/>
      <c r="F20" s="29">
        <v>4.2444200512257613</v>
      </c>
      <c r="G20" s="29"/>
      <c r="H20" s="29">
        <v>4.4226044226044259</v>
      </c>
      <c r="I20" s="29"/>
      <c r="J20" s="29">
        <v>7.6974789915966291</v>
      </c>
      <c r="K20" s="29"/>
      <c r="L20" s="29">
        <v>8.8014981273408353</v>
      </c>
      <c r="M20" s="29"/>
      <c r="N20" s="29">
        <v>11.617900172117036</v>
      </c>
      <c r="O20" s="29"/>
      <c r="P20" s="29">
        <v>4.1891544590079599</v>
      </c>
      <c r="Q20" s="29"/>
      <c r="R20" s="29">
        <v>7.1534287123828255</v>
      </c>
      <c r="S20" s="29"/>
      <c r="T20" s="29">
        <v>5.6399631675874806</v>
      </c>
      <c r="U20" s="29"/>
      <c r="V20" s="29">
        <v>6.2758770974068456</v>
      </c>
      <c r="W20" s="29"/>
      <c r="X20" s="29">
        <v>7.4020914496616852</v>
      </c>
      <c r="Y20" s="29"/>
      <c r="Z20" s="29">
        <v>7.5028636884306943</v>
      </c>
      <c r="AA20" s="29"/>
      <c r="AB20" s="29">
        <v>7.3166400284141453</v>
      </c>
      <c r="AC20" s="29"/>
      <c r="AD20" s="29">
        <v>-0.13238457719675356</v>
      </c>
      <c r="AE20" s="29"/>
      <c r="AF20" s="29">
        <v>4.1093620546810206</v>
      </c>
      <c r="AG20" s="29"/>
      <c r="AH20" s="29">
        <v>3.9630749641890839</v>
      </c>
      <c r="AI20" s="29"/>
      <c r="AJ20" s="29">
        <v>1.0716472749540795</v>
      </c>
      <c r="AK20" s="26"/>
      <c r="AL20" s="29">
        <v>0.69675855801272224</v>
      </c>
      <c r="AM20" s="26"/>
      <c r="AN20" s="29">
        <v>1.3387484957882112</v>
      </c>
      <c r="AO20" s="26"/>
      <c r="AP20" s="29">
        <v>2.5085349562119719</v>
      </c>
      <c r="AQ20" s="26"/>
      <c r="AR20" s="29">
        <v>1.0280915146249736</v>
      </c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6"/>
      <c r="IX20" s="29">
        <v>0.98896373799628456</v>
      </c>
    </row>
    <row r="21" spans="2:258" thickBot="1" x14ac:dyDescent="0.25">
      <c r="B21" s="39" t="s">
        <v>59</v>
      </c>
      <c r="C21" s="37"/>
      <c r="D21" s="30">
        <v>-1.4039310068190924</v>
      </c>
      <c r="E21" s="29"/>
      <c r="F21" s="30">
        <v>7.4586384594521382</v>
      </c>
      <c r="G21" s="29"/>
      <c r="H21" s="30">
        <v>2.0254921756688526</v>
      </c>
      <c r="I21" s="29"/>
      <c r="J21" s="30">
        <v>0.77926897148865581</v>
      </c>
      <c r="K21" s="29"/>
      <c r="L21" s="30">
        <v>8.3768027002147925</v>
      </c>
      <c r="M21" s="29"/>
      <c r="N21" s="30">
        <v>8.0407701019252542</v>
      </c>
      <c r="O21" s="29"/>
      <c r="P21" s="30">
        <v>1.8815513626834424</v>
      </c>
      <c r="Q21" s="29"/>
      <c r="R21" s="30">
        <v>3.2306188589948048</v>
      </c>
      <c r="S21" s="29"/>
      <c r="T21" s="30">
        <v>8.5413863557083793</v>
      </c>
      <c r="U21" s="29"/>
      <c r="V21" s="30">
        <v>2.9796611725816158</v>
      </c>
      <c r="W21" s="29"/>
      <c r="X21" s="30">
        <v>0.80249665626392908</v>
      </c>
      <c r="Y21" s="29"/>
      <c r="Z21" s="30">
        <v>7.4214949137549668</v>
      </c>
      <c r="AA21" s="29"/>
      <c r="AB21" s="30">
        <v>1.6304347826086918</v>
      </c>
      <c r="AC21" s="29"/>
      <c r="AD21" s="30">
        <v>-1.1951061416302089</v>
      </c>
      <c r="AE21" s="29"/>
      <c r="AF21" s="30">
        <v>3.0587559965558286</v>
      </c>
      <c r="AG21" s="29"/>
      <c r="AH21" s="30">
        <v>0.23473244479808031</v>
      </c>
      <c r="AI21" s="29"/>
      <c r="AJ21" s="30">
        <v>-1.3971580535047989</v>
      </c>
      <c r="AK21" s="27"/>
      <c r="AL21" s="30">
        <v>-1.3404717816600908</v>
      </c>
      <c r="AM21" s="27"/>
      <c r="AN21" s="30">
        <v>-0.32233057244277497</v>
      </c>
      <c r="AO21" s="27"/>
      <c r="AP21" s="30">
        <v>-1.7232910356119513</v>
      </c>
      <c r="AQ21" s="27"/>
      <c r="AR21" s="30">
        <v>3.123828564288389</v>
      </c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27"/>
      <c r="IX21" s="30">
        <v>0.47659436972413705</v>
      </c>
    </row>
    <row r="22" spans="2:258" ht="12" x14ac:dyDescent="0.2">
      <c r="B22" s="2" t="s">
        <v>60</v>
      </c>
      <c r="C22" s="2"/>
      <c r="D22" s="29">
        <v>3.059643687064284</v>
      </c>
      <c r="E22" s="29"/>
      <c r="F22" s="29">
        <v>6.5388951521984318</v>
      </c>
      <c r="G22" s="29"/>
      <c r="H22" s="29">
        <v>1.763668430335108</v>
      </c>
      <c r="I22" s="29"/>
      <c r="J22" s="29">
        <v>4.4367417677642962</v>
      </c>
      <c r="K22" s="29"/>
      <c r="L22" s="29">
        <v>9.0607368071689454</v>
      </c>
      <c r="M22" s="29"/>
      <c r="N22" s="29">
        <v>2.6171637248934898</v>
      </c>
      <c r="O22" s="29"/>
      <c r="P22" s="29">
        <v>2.9655990510080166E-2</v>
      </c>
      <c r="Q22" s="29"/>
      <c r="R22" s="29">
        <v>6.4927364364067541</v>
      </c>
      <c r="S22" s="29"/>
      <c r="T22" s="29">
        <v>6.0133630289532336</v>
      </c>
      <c r="U22" s="29"/>
      <c r="V22" s="29">
        <v>4.0966386554621925</v>
      </c>
      <c r="W22" s="29"/>
      <c r="X22" s="29">
        <v>7.4419778002018155</v>
      </c>
      <c r="Y22" s="29"/>
      <c r="Z22" s="29">
        <v>6.3864756985207771</v>
      </c>
      <c r="AA22" s="29"/>
      <c r="AB22" s="29">
        <v>5.6278967115427125</v>
      </c>
      <c r="AC22" s="29"/>
      <c r="AD22" s="29">
        <v>-0.45967404931048783</v>
      </c>
      <c r="AE22" s="29"/>
      <c r="AF22" s="29">
        <v>2.3509655751469349</v>
      </c>
      <c r="AG22" s="29"/>
      <c r="AH22" s="29">
        <v>1.0049220672682546</v>
      </c>
      <c r="AI22" s="29"/>
      <c r="AJ22" s="29">
        <v>1.1370558375634499</v>
      </c>
      <c r="AK22" s="26"/>
      <c r="AL22" s="29">
        <v>-1.646255771933347</v>
      </c>
      <c r="AM22" s="26"/>
      <c r="AN22" s="29">
        <v>1.9391712594406973</v>
      </c>
      <c r="AO22" s="26"/>
      <c r="AP22" s="29">
        <v>4.6655987184621495</v>
      </c>
      <c r="AQ22" s="26"/>
      <c r="AR22" s="29">
        <v>4.6298067725272674</v>
      </c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6"/>
      <c r="IX22" s="29">
        <v>1.7187785701225033</v>
      </c>
    </row>
    <row r="23" spans="2:258" ht="12" x14ac:dyDescent="0.2">
      <c r="B23" s="2" t="s">
        <v>61</v>
      </c>
      <c r="C23" s="2"/>
      <c r="D23" s="29">
        <v>-0.89270386266094848</v>
      </c>
      <c r="E23" s="31"/>
      <c r="F23" s="29">
        <v>19.851030659968828</v>
      </c>
      <c r="G23" s="31"/>
      <c r="H23" s="29">
        <v>15.681456857927456</v>
      </c>
      <c r="I23" s="31"/>
      <c r="J23" s="29">
        <v>6.5467266366816546</v>
      </c>
      <c r="K23" s="31"/>
      <c r="L23" s="29">
        <v>5.1008442776735441</v>
      </c>
      <c r="M23" s="31"/>
      <c r="N23" s="29">
        <v>7.0846814682584025</v>
      </c>
      <c r="O23" s="31"/>
      <c r="P23" s="29">
        <v>7.5744946863929963</v>
      </c>
      <c r="Q23" s="31"/>
      <c r="R23" s="29">
        <v>6.0823244552058009</v>
      </c>
      <c r="S23" s="31"/>
      <c r="T23" s="29">
        <v>6.0531361270884654</v>
      </c>
      <c r="U23" s="31"/>
      <c r="V23" s="29">
        <v>1.9111570247933862</v>
      </c>
      <c r="W23" s="31"/>
      <c r="X23" s="29">
        <v>-0.87007940530494654</v>
      </c>
      <c r="Y23" s="31"/>
      <c r="Z23" s="29">
        <v>9.1009799744354414</v>
      </c>
      <c r="AA23" s="31"/>
      <c r="AB23" s="29">
        <v>3.9131453565570462</v>
      </c>
      <c r="AC23" s="31"/>
      <c r="AD23" s="29">
        <v>1.1124473842453408</v>
      </c>
      <c r="AE23" s="31"/>
      <c r="AF23" s="29">
        <v>4.2595896520963406</v>
      </c>
      <c r="AG23" s="31"/>
      <c r="AH23" s="29">
        <v>0</v>
      </c>
      <c r="AI23" s="31"/>
      <c r="AJ23" s="29">
        <v>-2.0106951871657786</v>
      </c>
      <c r="AK23" s="26"/>
      <c r="AL23" s="29">
        <v>0.53117950956851345</v>
      </c>
      <c r="AM23" s="26"/>
      <c r="AN23" s="29">
        <v>0.54284887087434619</v>
      </c>
      <c r="AO23" s="26"/>
      <c r="AP23" s="29">
        <v>-1.3677920956014722</v>
      </c>
      <c r="AQ23" s="26"/>
      <c r="AR23" s="29">
        <v>-1.5327348368732174</v>
      </c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6"/>
      <c r="IX23" s="29">
        <v>-0.83759543399303249</v>
      </c>
    </row>
    <row r="24" spans="2:258" thickBot="1" x14ac:dyDescent="0.25">
      <c r="B24" s="2" t="s">
        <v>62</v>
      </c>
      <c r="C24" s="2"/>
      <c r="D24" s="29">
        <v>-3.6177682796519561</v>
      </c>
      <c r="E24" s="3"/>
      <c r="F24" s="29">
        <v>-3.4843205574912939</v>
      </c>
      <c r="G24" s="3"/>
      <c r="H24" s="29">
        <v>-13.357400722021662</v>
      </c>
      <c r="I24" s="3"/>
      <c r="J24" s="29">
        <v>-9.962121212121211</v>
      </c>
      <c r="K24" s="3"/>
      <c r="L24" s="29">
        <v>13.819941102229706</v>
      </c>
      <c r="M24" s="3"/>
      <c r="N24" s="29">
        <v>12.918129735723527</v>
      </c>
      <c r="O24" s="3"/>
      <c r="P24" s="29">
        <v>-6.039279869067105</v>
      </c>
      <c r="Q24" s="3"/>
      <c r="R24" s="29">
        <v>-3.8146664344190895</v>
      </c>
      <c r="S24" s="3"/>
      <c r="T24" s="29">
        <v>15.121332850416525</v>
      </c>
      <c r="U24" s="3"/>
      <c r="V24" s="29">
        <v>4.2630171464527189</v>
      </c>
      <c r="W24" s="3"/>
      <c r="X24" s="29">
        <v>-0.18105009052504784</v>
      </c>
      <c r="Y24" s="3"/>
      <c r="Z24" s="29">
        <v>5.1088270858524742</v>
      </c>
      <c r="AA24" s="3"/>
      <c r="AB24" s="29">
        <v>-5.1768766177739405</v>
      </c>
      <c r="AC24" s="3"/>
      <c r="AD24" s="29">
        <v>-6.3845920533818656</v>
      </c>
      <c r="AE24" s="3"/>
      <c r="AF24" s="29">
        <v>0.98817430746800383</v>
      </c>
      <c r="AG24" s="3"/>
      <c r="AH24" s="29">
        <v>0.16041065126723986</v>
      </c>
      <c r="AI24" s="3"/>
      <c r="AJ24" s="29">
        <v>-2.0179372197309364</v>
      </c>
      <c r="AK24" s="26"/>
      <c r="AL24" s="29">
        <v>-5.2958483164432852</v>
      </c>
      <c r="AM24" s="26"/>
      <c r="AN24" s="29">
        <v>-4.2975491888160189</v>
      </c>
      <c r="AO24" s="26"/>
      <c r="AP24" s="29">
        <v>-8.3678990081154208</v>
      </c>
      <c r="AQ24" s="26"/>
      <c r="AR24" s="29">
        <v>14.131076559732335</v>
      </c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6"/>
      <c r="IX24" s="29">
        <v>2.3624762890153583</v>
      </c>
    </row>
    <row r="25" spans="2:258" thickBot="1" x14ac:dyDescent="0.25">
      <c r="B25" s="39" t="s">
        <v>63</v>
      </c>
      <c r="C25" s="37"/>
      <c r="D25" s="30">
        <v>4.9246285070543516</v>
      </c>
      <c r="E25" s="4"/>
      <c r="F25" s="30">
        <v>4.4225164885730361</v>
      </c>
      <c r="G25" s="4"/>
      <c r="H25" s="30">
        <v>5.694281237759502</v>
      </c>
      <c r="I25" s="4"/>
      <c r="J25" s="30">
        <v>8.1391578264696349</v>
      </c>
      <c r="K25" s="4"/>
      <c r="L25" s="30">
        <v>5.5645990404386669</v>
      </c>
      <c r="M25" s="4"/>
      <c r="N25" s="30">
        <v>4.8370734082700872</v>
      </c>
      <c r="O25" s="4"/>
      <c r="P25" s="30">
        <v>1.3663634604219155</v>
      </c>
      <c r="Q25" s="4"/>
      <c r="R25" s="30">
        <v>1.5694211089048338</v>
      </c>
      <c r="S25" s="4"/>
      <c r="T25" s="30">
        <v>4.0978984172337363</v>
      </c>
      <c r="U25" s="4"/>
      <c r="V25" s="30">
        <v>7.6673047058398724</v>
      </c>
      <c r="W25" s="4"/>
      <c r="X25" s="30">
        <v>8.9628337582181583</v>
      </c>
      <c r="Y25" s="4"/>
      <c r="Z25" s="30">
        <v>4.9193449082625351</v>
      </c>
      <c r="AA25" s="4"/>
      <c r="AB25" s="30">
        <v>-2.2152455841793373</v>
      </c>
      <c r="AC25" s="4"/>
      <c r="AD25" s="30">
        <v>-9.4067872895850169</v>
      </c>
      <c r="AE25" s="4"/>
      <c r="AF25" s="30">
        <v>2.1230789613142509</v>
      </c>
      <c r="AG25" s="4"/>
      <c r="AH25" s="30">
        <v>-4.5730224110530955</v>
      </c>
      <c r="AI25" s="4"/>
      <c r="AJ25" s="30">
        <v>-8.0005437922713529</v>
      </c>
      <c r="AK25" s="27"/>
      <c r="AL25" s="30">
        <v>-2.7854741586316401</v>
      </c>
      <c r="AM25" s="27"/>
      <c r="AN25" s="30">
        <v>3.4695040851225434</v>
      </c>
      <c r="AO25" s="27"/>
      <c r="AP25" s="30">
        <v>2.596591743793164</v>
      </c>
      <c r="AQ25" s="27"/>
      <c r="AR25" s="30">
        <v>4.7503132271344173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27"/>
      <c r="IX25" s="30">
        <v>4.9415624359237187</v>
      </c>
    </row>
    <row r="26" spans="2:258" ht="12" x14ac:dyDescent="0.2">
      <c r="B26" s="2" t="s">
        <v>64</v>
      </c>
      <c r="C26" s="2"/>
      <c r="D26" s="29">
        <v>5.3682130935349903</v>
      </c>
      <c r="E26" s="4"/>
      <c r="F26" s="29">
        <v>4.8037757806943748</v>
      </c>
      <c r="G26" s="4"/>
      <c r="H26" s="29">
        <v>4.7439851943244848</v>
      </c>
      <c r="I26" s="4"/>
      <c r="J26" s="29">
        <v>7.6211791035985632</v>
      </c>
      <c r="K26" s="4"/>
      <c r="L26" s="29">
        <v>6.4193071745197727</v>
      </c>
      <c r="M26" s="4"/>
      <c r="N26" s="29">
        <v>3.9699681168363643</v>
      </c>
      <c r="O26" s="4"/>
      <c r="P26" s="29">
        <v>1.1376001582747985</v>
      </c>
      <c r="Q26" s="4"/>
      <c r="R26" s="29">
        <v>1.2079420970265931</v>
      </c>
      <c r="S26" s="4"/>
      <c r="T26" s="29">
        <v>3.4935974873157694</v>
      </c>
      <c r="U26" s="4"/>
      <c r="V26" s="29">
        <v>7.498365860491174</v>
      </c>
      <c r="W26" s="4"/>
      <c r="X26" s="29">
        <v>8.4867963863794351</v>
      </c>
      <c r="Y26" s="4"/>
      <c r="Z26" s="29">
        <v>6.2094643286091822</v>
      </c>
      <c r="AA26" s="4"/>
      <c r="AB26" s="29">
        <v>-1.975196954276448</v>
      </c>
      <c r="AC26" s="4"/>
      <c r="AD26" s="29">
        <v>-10.286483368582966</v>
      </c>
      <c r="AE26" s="4"/>
      <c r="AF26" s="29">
        <v>1.7531075867981194</v>
      </c>
      <c r="AG26" s="4"/>
      <c r="AH26" s="29">
        <v>-5.0128480559416992</v>
      </c>
      <c r="AI26" s="4"/>
      <c r="AJ26" s="29">
        <v>-8.1999201738436334</v>
      </c>
      <c r="AK26" s="26"/>
      <c r="AL26" s="29">
        <v>-3.0917874396135248</v>
      </c>
      <c r="AM26" s="26"/>
      <c r="AN26" s="29">
        <v>3.0807577268195496</v>
      </c>
      <c r="AO26" s="26"/>
      <c r="AP26" s="29">
        <v>1.4846696972627971</v>
      </c>
      <c r="AQ26" s="26"/>
      <c r="AR26" s="29">
        <v>4.6271146056707124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6"/>
      <c r="IX26" s="29">
        <v>6.4128256513026116</v>
      </c>
    </row>
    <row r="27" spans="2:258" thickBot="1" x14ac:dyDescent="0.25">
      <c r="B27" s="40" t="s">
        <v>65</v>
      </c>
      <c r="C27" s="2"/>
      <c r="D27" s="49">
        <v>3.2811711256941045</v>
      </c>
      <c r="E27" s="4"/>
      <c r="F27" s="49">
        <v>2.9814271749755594</v>
      </c>
      <c r="G27" s="4"/>
      <c r="H27" s="49">
        <v>9.3497864261983921</v>
      </c>
      <c r="I27" s="4"/>
      <c r="J27" s="49">
        <v>10.047743055555557</v>
      </c>
      <c r="K27" s="4"/>
      <c r="L27" s="49">
        <v>2.4847170183395884</v>
      </c>
      <c r="M27" s="4"/>
      <c r="N27" s="49">
        <v>8.0815855301135322</v>
      </c>
      <c r="O27" s="4"/>
      <c r="P27" s="49">
        <v>2.1897810218978186</v>
      </c>
      <c r="Q27" s="4"/>
      <c r="R27" s="49">
        <v>2.857142857142847</v>
      </c>
      <c r="S27" s="4"/>
      <c r="T27" s="49">
        <v>6.2161246612466137</v>
      </c>
      <c r="U27" s="4"/>
      <c r="V27" s="49">
        <v>8.2442991548397302</v>
      </c>
      <c r="W27" s="4"/>
      <c r="X27" s="49">
        <v>10.57748968768415</v>
      </c>
      <c r="Y27" s="4"/>
      <c r="Z27" s="49">
        <v>0.62616573407940912</v>
      </c>
      <c r="AA27" s="4"/>
      <c r="AB27" s="49">
        <v>-3.0583873957367946</v>
      </c>
      <c r="AC27" s="4"/>
      <c r="AD27" s="49">
        <v>-6.282436492761545</v>
      </c>
      <c r="AE27" s="4"/>
      <c r="AF27" s="49">
        <v>3.3809385018944926</v>
      </c>
      <c r="AG27" s="4"/>
      <c r="AH27" s="49">
        <v>-3.1012122920778151</v>
      </c>
      <c r="AI27" s="4"/>
      <c r="AJ27" s="49">
        <v>-7.3465231306371841</v>
      </c>
      <c r="AK27" s="45"/>
      <c r="AL27" s="49">
        <v>-1.7899199246349529</v>
      </c>
      <c r="AM27" s="45"/>
      <c r="AN27" s="49">
        <v>4.7162270183852995</v>
      </c>
      <c r="AO27" s="45"/>
      <c r="AP27" s="49">
        <v>6.1068702290076438</v>
      </c>
      <c r="AQ27" s="45"/>
      <c r="AR27" s="49">
        <v>5.1223021582733841</v>
      </c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5"/>
      <c r="IX27" s="49">
        <v>0.5201204489460709</v>
      </c>
    </row>
    <row r="28" spans="2:258" thickBot="1" x14ac:dyDescent="0.25">
      <c r="B28" s="39" t="s">
        <v>66</v>
      </c>
      <c r="C28" s="37"/>
      <c r="D28" s="30">
        <v>8.4091348945229285</v>
      </c>
      <c r="E28" s="4"/>
      <c r="F28" s="30">
        <v>7.6876729447469483</v>
      </c>
      <c r="G28" s="4"/>
      <c r="H28" s="30">
        <v>7.4103238908344915</v>
      </c>
      <c r="I28" s="4"/>
      <c r="J28" s="30">
        <v>7.8772210753766947</v>
      </c>
      <c r="K28" s="4"/>
      <c r="L28" s="30">
        <v>9.0922097431862081</v>
      </c>
      <c r="M28" s="4"/>
      <c r="N28" s="30">
        <v>7.5360655737704896</v>
      </c>
      <c r="O28" s="4"/>
      <c r="P28" s="30">
        <v>10.646828361053107</v>
      </c>
      <c r="Q28" s="4"/>
      <c r="R28" s="30">
        <v>9.5024868767308313</v>
      </c>
      <c r="S28" s="4"/>
      <c r="T28" s="30">
        <v>8.9471300234027051</v>
      </c>
      <c r="U28" s="4"/>
      <c r="V28" s="30">
        <v>10.345424938502589</v>
      </c>
      <c r="W28" s="4"/>
      <c r="X28" s="30">
        <v>11.553476299622179</v>
      </c>
      <c r="Y28" s="4"/>
      <c r="Z28" s="30">
        <v>10.249939016381138</v>
      </c>
      <c r="AA28" s="4"/>
      <c r="AB28" s="30">
        <v>8.6638697653836694</v>
      </c>
      <c r="AC28" s="4"/>
      <c r="AD28" s="30">
        <v>5.3120007518090429</v>
      </c>
      <c r="AE28" s="4"/>
      <c r="AF28" s="30">
        <v>4.9406952965235229</v>
      </c>
      <c r="AG28" s="4"/>
      <c r="AH28" s="30">
        <v>3.6564884955250454</v>
      </c>
      <c r="AI28" s="4"/>
      <c r="AJ28" s="30">
        <v>1.6003664230682446</v>
      </c>
      <c r="AK28" s="27"/>
      <c r="AL28" s="30">
        <v>0.48445700444086359</v>
      </c>
      <c r="AM28" s="27"/>
      <c r="AN28" s="30">
        <v>-0.22565956876925419</v>
      </c>
      <c r="AO28" s="27"/>
      <c r="AP28" s="30">
        <v>-0.64092669275115366</v>
      </c>
      <c r="AQ28" s="27"/>
      <c r="AR28" s="30">
        <v>0.22222522425159319</v>
      </c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27"/>
      <c r="IX28" s="30">
        <v>1.3876813791894982</v>
      </c>
    </row>
    <row r="29" spans="2:258" x14ac:dyDescent="0.2">
      <c r="B29" s="2" t="s">
        <v>67</v>
      </c>
      <c r="C29" s="2"/>
      <c r="D29" s="29">
        <v>12.368766404199484</v>
      </c>
      <c r="F29" s="29">
        <v>9.6934306569343107</v>
      </c>
      <c r="H29" s="29">
        <v>8.3044982698961878</v>
      </c>
      <c r="J29" s="29">
        <v>8.4787417055787628</v>
      </c>
      <c r="L29" s="29">
        <v>10.172179429089256</v>
      </c>
      <c r="N29" s="29">
        <v>8.6366440468846442</v>
      </c>
      <c r="P29" s="29">
        <v>18.947567669884545</v>
      </c>
      <c r="R29" s="29">
        <v>16.024824952259699</v>
      </c>
      <c r="T29" s="29">
        <v>9.079687285694682</v>
      </c>
      <c r="V29" s="29">
        <v>5.1427134414686382</v>
      </c>
      <c r="X29" s="29">
        <v>15.092083233676146</v>
      </c>
      <c r="Z29" s="29">
        <v>17.435577722360772</v>
      </c>
      <c r="AB29" s="29">
        <v>13.749778800212354</v>
      </c>
      <c r="AD29" s="29">
        <v>8.4707529558182948</v>
      </c>
      <c r="AF29" s="29">
        <v>4.8332735747579791</v>
      </c>
      <c r="AH29" s="29">
        <v>4.0221629386415048</v>
      </c>
      <c r="AJ29" s="29">
        <v>1.5058854474912842</v>
      </c>
      <c r="AK29" s="26"/>
      <c r="AL29" s="29">
        <v>1.3151075408136759</v>
      </c>
      <c r="AM29" s="26"/>
      <c r="AN29" s="29">
        <v>3.5552145277831126</v>
      </c>
      <c r="AO29" s="26"/>
      <c r="AP29" s="29">
        <v>3.1429453535041674</v>
      </c>
      <c r="AQ29" s="26"/>
      <c r="AR29" s="29">
        <v>-0.2634099616858232</v>
      </c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6"/>
      <c r="IX29" s="29">
        <v>4.6458583433373279</v>
      </c>
    </row>
    <row r="30" spans="2:258" x14ac:dyDescent="0.2">
      <c r="B30" s="2" t="s">
        <v>68</v>
      </c>
      <c r="C30" s="2"/>
      <c r="D30" s="29">
        <v>9.6749690161116231</v>
      </c>
      <c r="F30" s="29">
        <v>9.1532096380271923</v>
      </c>
      <c r="H30" s="29">
        <v>7.9682073203312775</v>
      </c>
      <c r="J30" s="29">
        <v>7.2564181874420042</v>
      </c>
      <c r="L30" s="29">
        <v>9.084092744261163</v>
      </c>
      <c r="N30" s="29">
        <v>8.5073758790250142</v>
      </c>
      <c r="P30" s="29">
        <v>11.570509696910625</v>
      </c>
      <c r="R30" s="29">
        <v>9.9491188609612813</v>
      </c>
      <c r="T30" s="29">
        <v>10.089574768118537</v>
      </c>
      <c r="V30" s="29">
        <v>10.68754623031265</v>
      </c>
      <c r="X30" s="29">
        <v>10.860104640359891</v>
      </c>
      <c r="Z30" s="29">
        <v>9.9344271936015147</v>
      </c>
      <c r="AB30" s="29">
        <v>7.5120698647907602</v>
      </c>
      <c r="AD30" s="29">
        <v>4.0838412737902674</v>
      </c>
      <c r="AF30" s="29">
        <v>2.6209171417303168</v>
      </c>
      <c r="AH30" s="29">
        <v>2.5761069573521533</v>
      </c>
      <c r="AJ30" s="29">
        <v>1.5599809259974062</v>
      </c>
      <c r="AK30" s="26"/>
      <c r="AL30" s="29">
        <v>0.63721325403567342</v>
      </c>
      <c r="AM30" s="26"/>
      <c r="AN30" s="29">
        <v>-1.4074337384194946</v>
      </c>
      <c r="AO30" s="26"/>
      <c r="AP30" s="29">
        <v>-1.3340093515858298</v>
      </c>
      <c r="AQ30" s="26"/>
      <c r="AR30" s="29">
        <v>0.74339678660744202</v>
      </c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6"/>
      <c r="IX30" s="29">
        <v>-0.40352746480469825</v>
      </c>
    </row>
    <row r="31" spans="2:258" x14ac:dyDescent="0.2">
      <c r="B31" s="2" t="s">
        <v>69</v>
      </c>
      <c r="C31" s="2"/>
      <c r="D31" s="29">
        <v>5.5431381314260175</v>
      </c>
      <c r="F31" s="29">
        <v>8.1321473951715397</v>
      </c>
      <c r="H31" s="29">
        <v>16.725421073247169</v>
      </c>
      <c r="J31" s="29">
        <v>12.953020134228188</v>
      </c>
      <c r="L31" s="29">
        <v>15.567439096850855</v>
      </c>
      <c r="N31" s="29">
        <v>4.3187660668380534</v>
      </c>
      <c r="P31" s="29">
        <v>4.780680137999016</v>
      </c>
      <c r="R31" s="29">
        <v>-0.84666039510818969</v>
      </c>
      <c r="T31" s="29">
        <v>4.6726755218216232</v>
      </c>
      <c r="V31" s="29">
        <v>13.233627917516433</v>
      </c>
      <c r="X31" s="29">
        <v>10.386231739043428</v>
      </c>
      <c r="Z31" s="29">
        <v>9.6265409717186436</v>
      </c>
      <c r="AB31" s="29">
        <v>-3.7870018190838461</v>
      </c>
      <c r="AD31" s="29">
        <v>1.8563080096253071</v>
      </c>
      <c r="AF31" s="29">
        <v>1.0124873439081972</v>
      </c>
      <c r="AH31" s="29">
        <v>-9.6391580354159743</v>
      </c>
      <c r="AJ31" s="29">
        <v>-12.1094472176003</v>
      </c>
      <c r="AK31" s="26"/>
      <c r="AL31" s="29">
        <v>-3.2604122843920891</v>
      </c>
      <c r="AM31" s="26"/>
      <c r="AN31" s="29">
        <v>1.000217438573614</v>
      </c>
      <c r="AO31" s="26"/>
      <c r="AP31" s="29">
        <v>4.822389666307858</v>
      </c>
      <c r="AQ31" s="26"/>
      <c r="AR31" s="29">
        <v>5.0318340521667615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6"/>
      <c r="IX31" s="29">
        <v>3.1677747360187691</v>
      </c>
    </row>
    <row r="32" spans="2:258" x14ac:dyDescent="0.2">
      <c r="B32" s="2" t="s">
        <v>70</v>
      </c>
      <c r="C32" s="2"/>
      <c r="D32" s="29">
        <v>6.7166106949108739</v>
      </c>
      <c r="F32" s="29">
        <v>6.8022270636649784</v>
      </c>
      <c r="H32" s="29">
        <v>9.6554850407978279</v>
      </c>
      <c r="J32" s="29">
        <v>7.2137246796196708</v>
      </c>
      <c r="L32" s="29">
        <v>7.6730287256603136</v>
      </c>
      <c r="N32" s="29">
        <v>5.8370635631154855</v>
      </c>
      <c r="P32" s="29">
        <v>7.5283369988157656</v>
      </c>
      <c r="R32" s="29">
        <v>8.8892385147891773</v>
      </c>
      <c r="T32" s="29">
        <v>7.3977748880219574</v>
      </c>
      <c r="V32" s="29">
        <v>10.991524283600151</v>
      </c>
      <c r="X32" s="29">
        <v>11.52727272727272</v>
      </c>
      <c r="Z32" s="29">
        <v>10.531463971307463</v>
      </c>
      <c r="AB32" s="29">
        <v>11.366764995083578</v>
      </c>
      <c r="AD32" s="29">
        <v>6.2775913826593754</v>
      </c>
      <c r="AF32" s="29">
        <v>4.3698595995679934</v>
      </c>
      <c r="AH32" s="29">
        <v>6.7658998646820123</v>
      </c>
      <c r="AJ32" s="29">
        <v>2.0726161186908287</v>
      </c>
      <c r="AK32" s="26"/>
      <c r="AL32" s="29">
        <v>2.6367686801548551</v>
      </c>
      <c r="AM32" s="26"/>
      <c r="AN32" s="29">
        <v>2.2559066325078314</v>
      </c>
      <c r="AO32" s="26"/>
      <c r="AP32" s="29">
        <v>-0.64026724197926432</v>
      </c>
      <c r="AQ32" s="26"/>
      <c r="AR32" s="29">
        <v>2.7736919520907843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6"/>
      <c r="IX32" s="29">
        <v>2.4194098003134989</v>
      </c>
    </row>
    <row r="33" spans="2:258" ht="13.5" thickBot="1" x14ac:dyDescent="0.25">
      <c r="B33" s="2" t="s">
        <v>71</v>
      </c>
      <c r="C33" s="2"/>
      <c r="D33" s="29">
        <v>4.1160876238314437</v>
      </c>
      <c r="F33" s="29">
        <v>1.7287590458322066</v>
      </c>
      <c r="H33" s="29">
        <v>0.32933737320510748</v>
      </c>
      <c r="J33" s="29">
        <v>8.6265756302521091</v>
      </c>
      <c r="L33" s="29">
        <v>6.805270155928933</v>
      </c>
      <c r="N33" s="29">
        <v>5.2625622453598808</v>
      </c>
      <c r="P33" s="29">
        <v>6.3971615955273675</v>
      </c>
      <c r="R33" s="29">
        <v>8.1345998383185236</v>
      </c>
      <c r="T33" s="29">
        <v>6.1676478833753823</v>
      </c>
      <c r="V33" s="29">
        <v>10.773699498283595</v>
      </c>
      <c r="X33" s="29">
        <v>13.063170441001182</v>
      </c>
      <c r="Z33" s="29">
        <v>6.957621758380772</v>
      </c>
      <c r="AB33" s="29">
        <v>13.686838819896185</v>
      </c>
      <c r="AD33" s="29">
        <v>9.2012484105883807</v>
      </c>
      <c r="AF33" s="29">
        <v>16.888959458028996</v>
      </c>
      <c r="AH33" s="29">
        <v>9.4498528412950034</v>
      </c>
      <c r="AJ33" s="29">
        <v>4.6127751116994853</v>
      </c>
      <c r="AK33" s="26"/>
      <c r="AL33" s="29">
        <v>-1.0242417052240271</v>
      </c>
      <c r="AM33" s="26"/>
      <c r="AN33" s="29">
        <v>4.3950775131862407E-2</v>
      </c>
      <c r="AO33" s="26"/>
      <c r="AP33" s="29">
        <v>-1.6454331243260567</v>
      </c>
      <c r="AQ33" s="26"/>
      <c r="AR33" s="29">
        <v>-3.7316766150972458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6"/>
      <c r="IX33" s="29">
        <v>4.7410156909060142</v>
      </c>
    </row>
    <row r="34" spans="2:258" ht="24.75" thickBot="1" x14ac:dyDescent="0.25">
      <c r="B34" s="39" t="s">
        <v>72</v>
      </c>
      <c r="C34" s="37"/>
      <c r="D34" s="30">
        <v>3.9234392701687382</v>
      </c>
      <c r="F34" s="30">
        <v>5.1982328303402436</v>
      </c>
      <c r="H34" s="30">
        <v>8.5901281701663557</v>
      </c>
      <c r="J34" s="30">
        <v>7.835258663987954</v>
      </c>
      <c r="L34" s="30">
        <v>7.1867722403353484</v>
      </c>
      <c r="N34" s="30">
        <v>3.8673793073480178</v>
      </c>
      <c r="P34" s="30">
        <v>2.6523867296992076</v>
      </c>
      <c r="R34" s="30">
        <v>5.6975180339894793</v>
      </c>
      <c r="T34" s="30">
        <v>4.1256988625409718</v>
      </c>
      <c r="V34" s="30">
        <v>7.9096463617848611</v>
      </c>
      <c r="X34" s="30">
        <v>7.518616382416532</v>
      </c>
      <c r="Z34" s="30">
        <v>4.2033703561853653</v>
      </c>
      <c r="AB34" s="30">
        <v>-2.2695947808508699</v>
      </c>
      <c r="AD34" s="30">
        <v>-5.7383728218628587</v>
      </c>
      <c r="AF34" s="30">
        <v>1.516108654453574</v>
      </c>
      <c r="AH34" s="30">
        <v>-3.8351947073657966</v>
      </c>
      <c r="AJ34" s="30">
        <v>-7.8026020025883769</v>
      </c>
      <c r="AK34" s="27"/>
      <c r="AL34" s="30">
        <v>-4.5768534594215264</v>
      </c>
      <c r="AM34" s="27"/>
      <c r="AN34" s="30">
        <v>-0.88649736760606501</v>
      </c>
      <c r="AO34" s="27"/>
      <c r="AP34" s="30">
        <v>5.3860875678631404</v>
      </c>
      <c r="AQ34" s="27"/>
      <c r="AR34" s="30">
        <v>5.0181602549848048</v>
      </c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27"/>
      <c r="IX34" s="30">
        <v>4.1219649915302137</v>
      </c>
    </row>
    <row r="35" spans="2:258" ht="12.75" customHeight="1" x14ac:dyDescent="0.2">
      <c r="B35" s="2" t="s">
        <v>73</v>
      </c>
      <c r="C35" s="2"/>
      <c r="D35" s="29">
        <v>5.6020844965568584</v>
      </c>
      <c r="F35" s="29">
        <v>6.5738456115615129</v>
      </c>
      <c r="H35" s="29">
        <v>10.749131800893007</v>
      </c>
      <c r="J35" s="29">
        <v>8.1529042855009735</v>
      </c>
      <c r="L35" s="29">
        <v>8.9741819687974669</v>
      </c>
      <c r="N35" s="29">
        <v>-0.19004180919802716</v>
      </c>
      <c r="P35" s="29">
        <v>0.67275958365067279</v>
      </c>
      <c r="R35" s="29">
        <v>1.021308788299069</v>
      </c>
      <c r="T35" s="29">
        <v>1.4603095356964468</v>
      </c>
      <c r="V35" s="29">
        <v>4.6746217246893762</v>
      </c>
      <c r="X35" s="29">
        <v>3.4904219062169561</v>
      </c>
      <c r="Z35" s="29">
        <v>0.81762434703611664</v>
      </c>
      <c r="AB35" s="29">
        <v>-5.7220094615904493</v>
      </c>
      <c r="AD35" s="29">
        <v>-13.321385902031068</v>
      </c>
      <c r="AF35" s="29">
        <v>-0.41350792556856808</v>
      </c>
      <c r="AH35" s="29">
        <v>-8.0138408304498263</v>
      </c>
      <c r="AJ35" s="29">
        <v>-14.128799277761061</v>
      </c>
      <c r="AK35" s="26"/>
      <c r="AL35" s="29">
        <v>-9.3394077448747161</v>
      </c>
      <c r="AM35" s="26"/>
      <c r="AN35" s="29">
        <v>-4.5612678778507938</v>
      </c>
      <c r="AO35" s="26"/>
      <c r="AP35" s="29">
        <v>8.1814499797488782</v>
      </c>
      <c r="AQ35" s="26"/>
      <c r="AR35" s="29">
        <v>6.121302882815427</v>
      </c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6"/>
      <c r="IX35" s="29">
        <v>8.4671017816193341</v>
      </c>
    </row>
    <row r="36" spans="2:258" x14ac:dyDescent="0.2">
      <c r="B36" s="2" t="s">
        <v>74</v>
      </c>
      <c r="C36" s="2"/>
      <c r="D36" s="29">
        <v>4.7183098591549344</v>
      </c>
      <c r="F36" s="29">
        <v>4.3039677202421078</v>
      </c>
      <c r="H36" s="29">
        <v>0.58027079303675233</v>
      </c>
      <c r="J36" s="29">
        <v>2.3076923076922995</v>
      </c>
      <c r="L36" s="29">
        <v>3.5087719298245723</v>
      </c>
      <c r="N36" s="29">
        <v>4.6610169491525522</v>
      </c>
      <c r="P36" s="29">
        <v>5.3209947946790015</v>
      </c>
      <c r="R36" s="29">
        <v>16.639209225700171</v>
      </c>
      <c r="T36" s="29">
        <v>8.6158192090395538</v>
      </c>
      <c r="V36" s="29">
        <v>18.292154312960562</v>
      </c>
      <c r="X36" s="29">
        <v>12.385489190179545</v>
      </c>
      <c r="Z36" s="29">
        <v>4.7603521356374356</v>
      </c>
      <c r="AB36" s="29">
        <v>-2.9878618113912236</v>
      </c>
      <c r="AD36" s="29">
        <v>-9.9133782483156843</v>
      </c>
      <c r="AF36" s="29">
        <v>-1.4601139601139623</v>
      </c>
      <c r="AH36" s="29">
        <v>-7.0834839176002866</v>
      </c>
      <c r="AJ36" s="29">
        <v>-10.73512252042007</v>
      </c>
      <c r="AK36" s="26"/>
      <c r="AL36" s="29">
        <v>-6.3616557734204822</v>
      </c>
      <c r="AM36" s="26"/>
      <c r="AN36" s="29">
        <v>3.6761284318287624</v>
      </c>
      <c r="AO36" s="26"/>
      <c r="AP36" s="29">
        <v>7.8096947935368144</v>
      </c>
      <c r="AQ36" s="26"/>
      <c r="AR36" s="29">
        <v>7.3272273105745134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6"/>
      <c r="IX36" s="29">
        <v>-3.7626066718386308</v>
      </c>
    </row>
    <row r="37" spans="2:258" x14ac:dyDescent="0.2">
      <c r="B37" s="2" t="s">
        <v>75</v>
      </c>
      <c r="C37" s="2"/>
      <c r="D37" s="29">
        <v>1.175578308684111</v>
      </c>
      <c r="F37" s="29">
        <v>8.7331334332833688</v>
      </c>
      <c r="H37" s="29">
        <v>8.7556015167183698</v>
      </c>
      <c r="J37" s="29">
        <v>5.3248811410459673</v>
      </c>
      <c r="L37" s="29">
        <v>5.4468853445681642</v>
      </c>
      <c r="N37" s="29">
        <v>4.0239726027397227</v>
      </c>
      <c r="P37" s="29">
        <v>2.0301783264746298</v>
      </c>
      <c r="R37" s="29">
        <v>7.0717934928744342</v>
      </c>
      <c r="T37" s="29">
        <v>6.9311903566047217</v>
      </c>
      <c r="V37" s="29">
        <v>5.8947862846406851</v>
      </c>
      <c r="X37" s="29">
        <v>10.223996451541373</v>
      </c>
      <c r="Z37" s="29">
        <v>4.4668008048289742</v>
      </c>
      <c r="AB37" s="29">
        <v>-6.4522342064714966</v>
      </c>
      <c r="AD37" s="29">
        <v>-7.7619929997941099</v>
      </c>
      <c r="AF37" s="29">
        <v>-4.4642857142862535E-2</v>
      </c>
      <c r="AH37" s="29">
        <v>-3.282715497990174</v>
      </c>
      <c r="AJ37" s="29">
        <v>-6.2110367120757353</v>
      </c>
      <c r="AK37" s="26"/>
      <c r="AL37" s="29">
        <v>-5.6622353520433322</v>
      </c>
      <c r="AM37" s="26"/>
      <c r="AN37" s="29">
        <v>3.7317327766179575</v>
      </c>
      <c r="AO37" s="26"/>
      <c r="AP37" s="29">
        <v>9.2075471698113134</v>
      </c>
      <c r="AQ37" s="26"/>
      <c r="AR37" s="29">
        <v>8.4312370421561802</v>
      </c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6"/>
      <c r="IX37" s="29">
        <v>4.2277459103462922</v>
      </c>
    </row>
    <row r="38" spans="2:258" x14ac:dyDescent="0.2">
      <c r="B38" s="2" t="s">
        <v>76</v>
      </c>
      <c r="C38" s="2"/>
      <c r="D38" s="29">
        <v>-5.4022988505747165</v>
      </c>
      <c r="F38" s="29">
        <v>2.4301336573511634</v>
      </c>
      <c r="H38" s="29">
        <v>4.6263345195729499</v>
      </c>
      <c r="J38" s="29">
        <v>9.0702947845805006</v>
      </c>
      <c r="L38" s="29">
        <v>4.7817047817047875</v>
      </c>
      <c r="N38" s="29">
        <v>10.119047619047628</v>
      </c>
      <c r="P38" s="29">
        <v>-1.6216216216216162</v>
      </c>
      <c r="R38" s="29">
        <v>3.4798534798534897</v>
      </c>
      <c r="T38" s="29">
        <v>8.2300884955752274</v>
      </c>
      <c r="V38" s="29">
        <v>10.466067048242023</v>
      </c>
      <c r="X38" s="29">
        <v>13.471502590673579</v>
      </c>
      <c r="Z38" s="29">
        <v>1.1741682974559797</v>
      </c>
      <c r="AB38" s="29">
        <v>-5.544809800128947</v>
      </c>
      <c r="AD38" s="29">
        <v>-6.0068259385665517</v>
      </c>
      <c r="AF38" s="29">
        <v>-0.43572984749454813</v>
      </c>
      <c r="AH38" s="29">
        <v>-8.7527352297593009</v>
      </c>
      <c r="AJ38" s="29">
        <v>-4.4764188649080712</v>
      </c>
      <c r="AK38" s="26"/>
      <c r="AL38" s="29">
        <v>-2.6778242677824249</v>
      </c>
      <c r="AM38" s="26"/>
      <c r="AN38" s="29">
        <v>0.60189165950128576</v>
      </c>
      <c r="AO38" s="26"/>
      <c r="AP38" s="29">
        <v>5.4700854700854729</v>
      </c>
      <c r="AQ38" s="26"/>
      <c r="AR38" s="29">
        <v>7.3743922204213996</v>
      </c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6"/>
      <c r="IX38" s="29">
        <v>5.962264150943386</v>
      </c>
    </row>
    <row r="39" spans="2:258" x14ac:dyDescent="0.2">
      <c r="B39" s="2" t="s">
        <v>77</v>
      </c>
      <c r="C39" s="2"/>
      <c r="D39" s="29">
        <v>8.5585585585585591</v>
      </c>
      <c r="F39" s="29">
        <v>13.278008298755184</v>
      </c>
      <c r="H39" s="29">
        <v>26.007326007326004</v>
      </c>
      <c r="J39" s="29">
        <v>17.151162790697683</v>
      </c>
      <c r="L39" s="29">
        <v>27.791563275434239</v>
      </c>
      <c r="N39" s="29">
        <v>17.66990291262136</v>
      </c>
      <c r="P39" s="29">
        <v>-1.4851485148514865</v>
      </c>
      <c r="R39" s="29">
        <v>5.3601340033500922</v>
      </c>
      <c r="T39" s="29">
        <v>10.969793322734489</v>
      </c>
      <c r="V39" s="29">
        <v>18.911174785100293</v>
      </c>
      <c r="X39" s="29">
        <v>18.07228915662651</v>
      </c>
      <c r="Z39" s="29">
        <v>9.7959183673469461</v>
      </c>
      <c r="AB39" s="29">
        <v>-2.6022304832713727</v>
      </c>
      <c r="AD39" s="29">
        <v>1.9083969465648831</v>
      </c>
      <c r="AF39" s="29">
        <v>-0.93632958801498356</v>
      </c>
      <c r="AH39" s="29">
        <v>-1.7958412098298626</v>
      </c>
      <c r="AJ39" s="29">
        <v>0.57747834456207681</v>
      </c>
      <c r="AK39" s="26"/>
      <c r="AL39" s="29">
        <v>13.779904306220093</v>
      </c>
      <c r="AM39" s="26"/>
      <c r="AN39" s="29">
        <v>-13.708999158957102</v>
      </c>
      <c r="AO39" s="26"/>
      <c r="AP39" s="29">
        <v>3.8986354775828458</v>
      </c>
      <c r="AQ39" s="26"/>
      <c r="AR39" s="29">
        <v>15.478424015009384</v>
      </c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6"/>
      <c r="IX39" s="29">
        <v>6.5800162469537016</v>
      </c>
    </row>
    <row r="40" spans="2:258" ht="13.5" thickBot="1" x14ac:dyDescent="0.25">
      <c r="B40" s="2" t="s">
        <v>78</v>
      </c>
      <c r="C40" s="2"/>
      <c r="D40" s="29">
        <v>4.5927348375740085</v>
      </c>
      <c r="F40" s="29">
        <v>2.8151774785801775</v>
      </c>
      <c r="H40" s="29">
        <v>8.2142857142857082</v>
      </c>
      <c r="J40" s="29">
        <v>9.2271727172717366</v>
      </c>
      <c r="L40" s="29">
        <v>6.2696714087876027</v>
      </c>
      <c r="N40" s="29">
        <v>5.8523871579196696</v>
      </c>
      <c r="P40" s="29">
        <v>4.9468382764409569</v>
      </c>
      <c r="R40" s="29">
        <v>7.2624506771888697</v>
      </c>
      <c r="T40" s="29">
        <v>3.3008550407635617</v>
      </c>
      <c r="V40" s="29">
        <v>7.9210779595765057</v>
      </c>
      <c r="X40" s="29">
        <v>6.8046018014804144</v>
      </c>
      <c r="Z40" s="29">
        <v>6.3710754843019357</v>
      </c>
      <c r="AB40" s="29">
        <v>2.4491718345239111</v>
      </c>
      <c r="AD40" s="29">
        <v>0.2911654279365461</v>
      </c>
      <c r="AF40" s="29">
        <v>4.1638016655206611</v>
      </c>
      <c r="AH40" s="29">
        <v>-0.80680651312894369</v>
      </c>
      <c r="AJ40" s="29">
        <v>-5.5974563738538929</v>
      </c>
      <c r="AK40" s="26"/>
      <c r="AL40" s="29">
        <v>-3.4620505992010608</v>
      </c>
      <c r="AM40" s="26"/>
      <c r="AN40" s="29">
        <v>-0.4787018255578146</v>
      </c>
      <c r="AO40" s="26"/>
      <c r="AP40" s="29">
        <v>2.6985162237078031</v>
      </c>
      <c r="AQ40" s="26"/>
      <c r="AR40" s="29">
        <v>1.8178931491624972</v>
      </c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6"/>
      <c r="IX40" s="29">
        <v>3.3213784500233823</v>
      </c>
    </row>
    <row r="41" spans="2:258" ht="13.5" thickBot="1" x14ac:dyDescent="0.25">
      <c r="B41" s="39" t="s">
        <v>79</v>
      </c>
      <c r="C41" s="37"/>
      <c r="D41" s="30">
        <v>6.2999112688553627</v>
      </c>
      <c r="F41" s="30">
        <v>5.1439899833055192</v>
      </c>
      <c r="H41" s="30">
        <v>7.8594819886871115</v>
      </c>
      <c r="J41" s="30">
        <v>9.3660870365259044</v>
      </c>
      <c r="L41" s="30">
        <v>8.8668293093295159</v>
      </c>
      <c r="N41" s="30">
        <v>5.8418978440615055</v>
      </c>
      <c r="P41" s="30">
        <v>6.4758706286047962</v>
      </c>
      <c r="R41" s="30">
        <v>8.4887547997805726</v>
      </c>
      <c r="T41" s="30">
        <v>7.3758058399696624</v>
      </c>
      <c r="V41" s="30">
        <v>7.192889516746126</v>
      </c>
      <c r="X41" s="30">
        <v>6.6058975344571946</v>
      </c>
      <c r="Z41" s="30">
        <v>7.1803852889667175</v>
      </c>
      <c r="AB41" s="30">
        <v>7.0838139177239468</v>
      </c>
      <c r="AD41" s="30">
        <v>-1.4810160667803607</v>
      </c>
      <c r="AF41" s="30">
        <v>3.2297740524781293</v>
      </c>
      <c r="AH41" s="30">
        <v>3.1552005648471049</v>
      </c>
      <c r="AJ41" s="30">
        <v>3.8672142368241014</v>
      </c>
      <c r="AK41" s="27"/>
      <c r="AL41" s="30">
        <v>2.3311367380560055</v>
      </c>
      <c r="AM41" s="27"/>
      <c r="AN41" s="30">
        <v>3.0789664332286915</v>
      </c>
      <c r="AO41" s="27"/>
      <c r="AP41" s="30">
        <v>3.3423138495177751</v>
      </c>
      <c r="AQ41" s="27"/>
      <c r="AR41" s="30">
        <v>2.013828541202245</v>
      </c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27"/>
      <c r="IX41" s="30">
        <v>4.3407407407407339</v>
      </c>
    </row>
    <row r="42" spans="2:258" x14ac:dyDescent="0.2">
      <c r="B42" s="2" t="s">
        <v>80</v>
      </c>
      <c r="C42" s="2"/>
      <c r="D42" s="29">
        <v>8.0621836587129394</v>
      </c>
      <c r="F42" s="29">
        <v>7.0257611241217877</v>
      </c>
      <c r="H42" s="29">
        <v>11.097217880587685</v>
      </c>
      <c r="J42" s="29">
        <v>9.7355092853123271</v>
      </c>
      <c r="L42" s="29">
        <v>6.9487179487179418</v>
      </c>
      <c r="N42" s="29">
        <v>7.9117717573723434</v>
      </c>
      <c r="P42" s="29">
        <v>6.998444790046654</v>
      </c>
      <c r="R42" s="29">
        <v>9.1154485049833802</v>
      </c>
      <c r="T42" s="29">
        <v>7.3073263558515622</v>
      </c>
      <c r="V42" s="29">
        <v>9.1682922503990127</v>
      </c>
      <c r="X42" s="29">
        <v>6.4977257959714096</v>
      </c>
      <c r="Z42" s="29">
        <v>10.768761439902374</v>
      </c>
      <c r="AB42" s="29">
        <v>8.1107133021206312</v>
      </c>
      <c r="AD42" s="29">
        <v>-3.8211692777989636E-2</v>
      </c>
      <c r="AF42" s="29">
        <v>3.7844036697247674</v>
      </c>
      <c r="AH42" s="29">
        <v>6.8631062001227816</v>
      </c>
      <c r="AJ42" s="29">
        <v>7.4678308823529438</v>
      </c>
      <c r="AK42" s="26"/>
      <c r="AL42" s="29">
        <v>11.631387641650637</v>
      </c>
      <c r="AM42" s="26"/>
      <c r="AN42" s="29">
        <v>-0.28730128327906224</v>
      </c>
      <c r="AO42" s="26"/>
      <c r="AP42" s="29">
        <v>7.5873991548213615</v>
      </c>
      <c r="AQ42" s="26"/>
      <c r="AR42" s="29">
        <v>6.5077664702731575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6"/>
      <c r="IX42" s="29">
        <v>-1.6930684770765203</v>
      </c>
    </row>
    <row r="43" spans="2:258" x14ac:dyDescent="0.2">
      <c r="B43" s="2" t="s">
        <v>81</v>
      </c>
      <c r="C43" s="2"/>
      <c r="D43" s="29">
        <v>6.8049124219851098</v>
      </c>
      <c r="F43" s="29">
        <v>5.7681432610744654</v>
      </c>
      <c r="H43" s="29">
        <v>7.7882730351096052</v>
      </c>
      <c r="J43" s="29">
        <v>10.367063492063489</v>
      </c>
      <c r="L43" s="29">
        <v>11.280898876404489</v>
      </c>
      <c r="N43" s="29">
        <v>5.2907915993537946</v>
      </c>
      <c r="P43" s="29">
        <v>6.0733921493415055</v>
      </c>
      <c r="R43" s="29">
        <v>8.0882352941176414</v>
      </c>
      <c r="T43" s="29">
        <v>7.9848332775733333</v>
      </c>
      <c r="V43" s="29">
        <v>5.9795517918000529</v>
      </c>
      <c r="X43" s="29">
        <v>6.8310270902358194</v>
      </c>
      <c r="Z43" s="29">
        <v>5.3634953935966401</v>
      </c>
      <c r="AB43" s="29">
        <v>7.5924162410180962</v>
      </c>
      <c r="AD43" s="29">
        <v>-1.6012230447376874</v>
      </c>
      <c r="AF43" s="29">
        <v>2.9192902117916475</v>
      </c>
      <c r="AH43" s="29">
        <v>-0.77069760050849645</v>
      </c>
      <c r="AJ43" s="29">
        <v>2.3300504443910741</v>
      </c>
      <c r="AK43" s="26"/>
      <c r="AL43" s="29">
        <v>-2.965571205007822</v>
      </c>
      <c r="AM43" s="26"/>
      <c r="AN43" s="29">
        <v>4.39480687041367</v>
      </c>
      <c r="AO43" s="26"/>
      <c r="AP43" s="29">
        <v>1.8770276533292218</v>
      </c>
      <c r="AQ43" s="26"/>
      <c r="AR43" s="29">
        <v>-1.1145651679429824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6"/>
      <c r="IX43" s="29">
        <v>5.4362827787149293</v>
      </c>
    </row>
    <row r="44" spans="2:258" ht="13.5" thickBot="1" x14ac:dyDescent="0.25">
      <c r="B44" s="40" t="s">
        <v>82</v>
      </c>
      <c r="C44" s="2"/>
      <c r="D44" s="49">
        <v>0.54559625876851037</v>
      </c>
      <c r="F44" s="49">
        <v>-1.782945736434105</v>
      </c>
      <c r="H44" s="49">
        <v>0</v>
      </c>
      <c r="J44" s="49">
        <v>3.5516969218626571</v>
      </c>
      <c r="L44" s="49">
        <v>2.2865853658536661</v>
      </c>
      <c r="N44" s="49">
        <v>2.4590163934426146</v>
      </c>
      <c r="P44" s="49">
        <v>7.0545454545454467</v>
      </c>
      <c r="R44" s="49">
        <v>8.6956521739130377</v>
      </c>
      <c r="T44" s="49">
        <v>4.1875000000000107</v>
      </c>
      <c r="V44" s="49">
        <v>7.5584883023395388</v>
      </c>
      <c r="X44" s="49">
        <v>5.6887897378694818</v>
      </c>
      <c r="Z44" s="49">
        <v>5.2770448548812743</v>
      </c>
      <c r="AB44" s="49">
        <v>0.40100250626566858</v>
      </c>
      <c r="AD44" s="49">
        <v>-6.3904143784323519</v>
      </c>
      <c r="AF44" s="49">
        <v>2.9333333333333433</v>
      </c>
      <c r="AH44" s="49">
        <v>13.108808290155437</v>
      </c>
      <c r="AJ44" s="49">
        <v>-1.6949152542372836</v>
      </c>
      <c r="AK44" s="45"/>
      <c r="AL44" s="49">
        <v>-6.6635601118359755</v>
      </c>
      <c r="AM44" s="45"/>
      <c r="AN44" s="49">
        <v>12.48127808287569</v>
      </c>
      <c r="AO44" s="45"/>
      <c r="AP44" s="49">
        <v>-7.8561917443408795</v>
      </c>
      <c r="AQ44" s="45"/>
      <c r="AR44" s="49">
        <v>-2.3603082851637813</v>
      </c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5"/>
      <c r="IX44" s="49">
        <v>32.807104094721275</v>
      </c>
    </row>
    <row r="45" spans="2:258" ht="13.5" thickBot="1" x14ac:dyDescent="0.25">
      <c r="B45" s="39" t="s">
        <v>83</v>
      </c>
      <c r="C45" s="37"/>
      <c r="D45" s="30">
        <v>9.2009456264775515</v>
      </c>
      <c r="F45" s="30">
        <v>10.449139822191423</v>
      </c>
      <c r="H45" s="30">
        <v>9.1626594187748331</v>
      </c>
      <c r="J45" s="30">
        <v>11.563322959061528</v>
      </c>
      <c r="L45" s="30">
        <v>6.1609442060085895</v>
      </c>
      <c r="N45" s="30">
        <v>3.6809443916637985</v>
      </c>
      <c r="P45" s="30">
        <v>0</v>
      </c>
      <c r="R45" s="30">
        <v>4.8916010294002943</v>
      </c>
      <c r="T45" s="30">
        <v>10.152227653761091</v>
      </c>
      <c r="V45" s="30">
        <v>10.267789345797551</v>
      </c>
      <c r="X45" s="30">
        <v>8.2909958988798493</v>
      </c>
      <c r="Z45" s="30">
        <v>6.1300624593731534</v>
      </c>
      <c r="AB45" s="30">
        <v>1.2569237324243643</v>
      </c>
      <c r="AD45" s="30">
        <v>-10.464443509362509</v>
      </c>
      <c r="AF45" s="30">
        <v>4.455867234542521</v>
      </c>
      <c r="AH45" s="30">
        <v>-1.0727743096563769</v>
      </c>
      <c r="AJ45" s="30">
        <v>-2.2654595585622772</v>
      </c>
      <c r="AK45" s="27"/>
      <c r="AL45" s="30">
        <v>-2.9868977852749112</v>
      </c>
      <c r="AM45" s="27"/>
      <c r="AN45" s="30">
        <v>3.5675205732016213</v>
      </c>
      <c r="AO45" s="27"/>
      <c r="AP45" s="30">
        <v>4.475127726397754</v>
      </c>
      <c r="AQ45" s="27"/>
      <c r="AR45" s="30">
        <v>1.1539793585925162</v>
      </c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27"/>
      <c r="IX45" s="30">
        <v>9.8701689994247879</v>
      </c>
    </row>
    <row r="46" spans="2:258" x14ac:dyDescent="0.2">
      <c r="B46" s="2" t="s">
        <v>84</v>
      </c>
      <c r="C46" s="2"/>
      <c r="D46" s="29">
        <v>12.104474817449917</v>
      </c>
      <c r="F46" s="29">
        <v>18.572025052192064</v>
      </c>
      <c r="H46" s="29">
        <v>18.226635678568904</v>
      </c>
      <c r="J46" s="29">
        <v>17.841186632513264</v>
      </c>
      <c r="L46" s="29">
        <v>-3.5031847133757954</v>
      </c>
      <c r="N46" s="29">
        <v>4.0599298025040698</v>
      </c>
      <c r="P46" s="29">
        <v>-8.1806282722513117</v>
      </c>
      <c r="R46" s="29">
        <v>5.5595153243050532</v>
      </c>
      <c r="T46" s="29">
        <v>14.600322027735935</v>
      </c>
      <c r="V46" s="29">
        <v>5.7197244379985523</v>
      </c>
      <c r="X46" s="29">
        <v>4.0469861956614839</v>
      </c>
      <c r="Z46" s="29">
        <v>2.6205191594561139</v>
      </c>
      <c r="AB46" s="29">
        <v>-10.242511844535452</v>
      </c>
      <c r="AD46" s="29">
        <v>-19.619771863117876</v>
      </c>
      <c r="AF46" s="29">
        <v>-4.0291613334075382</v>
      </c>
      <c r="AH46" s="29">
        <v>-16.25978544505654</v>
      </c>
      <c r="AJ46" s="29">
        <v>-12.118274357731462</v>
      </c>
      <c r="AK46" s="26"/>
      <c r="AL46" s="29">
        <v>5.7836261917894483</v>
      </c>
      <c r="AM46" s="26"/>
      <c r="AN46" s="29">
        <v>15.865921787709492</v>
      </c>
      <c r="AO46" s="26"/>
      <c r="AP46" s="29">
        <v>20.983606557377055</v>
      </c>
      <c r="AQ46" s="26"/>
      <c r="AR46" s="29">
        <v>13.236622562304046</v>
      </c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6"/>
      <c r="IX46" s="29">
        <v>8.3716564992960976</v>
      </c>
    </row>
    <row r="47" spans="2:258" x14ac:dyDescent="0.2">
      <c r="B47" s="2" t="s">
        <v>85</v>
      </c>
      <c r="C47" s="2"/>
      <c r="D47" s="29">
        <v>7.5037993920972657</v>
      </c>
      <c r="F47" s="29">
        <v>5.9256641338281124</v>
      </c>
      <c r="H47" s="29">
        <v>2.8582550186287081</v>
      </c>
      <c r="J47" s="29">
        <v>7.2281991674325585</v>
      </c>
      <c r="L47" s="29">
        <v>15.523847937884439</v>
      </c>
      <c r="N47" s="29">
        <v>3.9191725221489948</v>
      </c>
      <c r="P47" s="29">
        <v>4.938893788585097</v>
      </c>
      <c r="R47" s="29">
        <v>5.3467803257694069</v>
      </c>
      <c r="T47" s="29">
        <v>8.3653079056338555</v>
      </c>
      <c r="V47" s="29">
        <v>14.618755477651192</v>
      </c>
      <c r="X47" s="29">
        <v>11.448233674873842</v>
      </c>
      <c r="Z47" s="29">
        <v>8.2441407322026539</v>
      </c>
      <c r="AB47" s="29">
        <v>8.0827544242178426</v>
      </c>
      <c r="AD47" s="29">
        <v>-7.9380717804363172</v>
      </c>
      <c r="AF47" s="29">
        <v>8.6352749324771985</v>
      </c>
      <c r="AH47" s="29">
        <v>3.6871115280872502</v>
      </c>
      <c r="AJ47" s="29">
        <v>-0.4976587418282219</v>
      </c>
      <c r="AK47" s="26"/>
      <c r="AL47" s="29">
        <v>-4.8105121967854103</v>
      </c>
      <c r="AM47" s="26"/>
      <c r="AN47" s="29">
        <v>-0.25077022282725681</v>
      </c>
      <c r="AO47" s="26"/>
      <c r="AP47" s="29">
        <v>-2.1548628070679476</v>
      </c>
      <c r="AQ47" s="26"/>
      <c r="AR47" s="29">
        <v>-5.0628884647384131</v>
      </c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6"/>
      <c r="IX47" s="29">
        <v>12.676237853442274</v>
      </c>
    </row>
    <row r="48" spans="2:258" ht="13.5" thickBot="1" x14ac:dyDescent="0.25">
      <c r="B48" s="40" t="s">
        <v>86</v>
      </c>
      <c r="C48" s="2"/>
      <c r="D48" s="49">
        <v>8.398400304703868</v>
      </c>
      <c r="F48" s="49">
        <v>6.8517217146872866</v>
      </c>
      <c r="H48" s="49">
        <v>6.6425517921736343</v>
      </c>
      <c r="J48" s="49">
        <v>7.6780758556891815</v>
      </c>
      <c r="L48" s="49">
        <v>6.944444444444442</v>
      </c>
      <c r="N48" s="49">
        <v>1.9815236310081641</v>
      </c>
      <c r="P48" s="49">
        <v>5.8947092030983361</v>
      </c>
      <c r="R48" s="49">
        <v>1.9712372923382127</v>
      </c>
      <c r="T48" s="49">
        <v>5.4589665653495434</v>
      </c>
      <c r="V48" s="49">
        <v>7.5282453308738839</v>
      </c>
      <c r="X48" s="49">
        <v>7.8374611343411615</v>
      </c>
      <c r="Z48" s="49">
        <v>6.9397494531715953</v>
      </c>
      <c r="AB48" s="49">
        <v>2.8542208999628116</v>
      </c>
      <c r="AD48" s="49">
        <v>-1.6993582210973468</v>
      </c>
      <c r="AF48" s="49">
        <v>3.3931034482758582</v>
      </c>
      <c r="AH48" s="49">
        <v>4.171113482746347</v>
      </c>
      <c r="AJ48" s="49">
        <v>3.2101084265346191</v>
      </c>
      <c r="AK48" s="45"/>
      <c r="AL48" s="49">
        <v>-5.5587724377533343</v>
      </c>
      <c r="AM48" s="45"/>
      <c r="AN48" s="49">
        <v>3.1093982657440566</v>
      </c>
      <c r="AO48" s="45"/>
      <c r="AP48" s="49">
        <v>6.1841658171933434</v>
      </c>
      <c r="AQ48" s="45"/>
      <c r="AR48" s="49">
        <v>3.288000000000002</v>
      </c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5"/>
      <c r="IX48" s="49">
        <v>3.9113933854852512</v>
      </c>
    </row>
    <row r="49" spans="2:258" ht="13.5" thickBot="1" x14ac:dyDescent="0.25">
      <c r="B49" s="39" t="s">
        <v>87</v>
      </c>
      <c r="C49" s="37"/>
      <c r="D49" s="30">
        <v>13.830865950111537</v>
      </c>
      <c r="F49" s="30">
        <v>10.4400498841974</v>
      </c>
      <c r="H49" s="30">
        <v>17.164058719148258</v>
      </c>
      <c r="J49" s="30">
        <v>17.540961035384829</v>
      </c>
      <c r="L49" s="30">
        <v>10.073796415602665</v>
      </c>
      <c r="N49" s="30">
        <v>16.154091731403632</v>
      </c>
      <c r="P49" s="30">
        <v>9.0792487402656885</v>
      </c>
      <c r="R49" s="30">
        <v>-0.83151352259365208</v>
      </c>
      <c r="T49" s="30">
        <v>11.662573049885673</v>
      </c>
      <c r="V49" s="30">
        <v>7.0995145631068013</v>
      </c>
      <c r="X49" s="30">
        <v>6.8413597733711029</v>
      </c>
      <c r="Z49" s="30">
        <v>8.5841177250430825</v>
      </c>
      <c r="AB49" s="30">
        <v>6.5075392222696982</v>
      </c>
      <c r="AD49" s="30">
        <v>-0.28658222043904669</v>
      </c>
      <c r="AF49" s="30">
        <v>0.98292809105018364</v>
      </c>
      <c r="AH49" s="30">
        <v>0.56921675774135316</v>
      </c>
      <c r="AJ49" s="30">
        <v>-4.652479058184289</v>
      </c>
      <c r="AK49" s="27"/>
      <c r="AL49" s="30">
        <v>-3.9475246349281679</v>
      </c>
      <c r="AM49" s="27"/>
      <c r="AN49" s="30">
        <v>-3.8007539707063831</v>
      </c>
      <c r="AO49" s="27"/>
      <c r="AP49" s="30">
        <v>0.94436592573556855</v>
      </c>
      <c r="AQ49" s="27"/>
      <c r="AR49" s="30">
        <v>7.6751734232800795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27"/>
      <c r="IX49" s="30">
        <v>5.7213783320527289</v>
      </c>
    </row>
    <row r="50" spans="2:258" x14ac:dyDescent="0.2">
      <c r="B50" s="2" t="s">
        <v>88</v>
      </c>
      <c r="C50" s="2"/>
      <c r="D50" s="29">
        <v>5.0445103857566842</v>
      </c>
      <c r="F50" s="29">
        <v>2.8248587570621542</v>
      </c>
      <c r="H50" s="29">
        <v>10.989010989010994</v>
      </c>
      <c r="J50" s="29">
        <v>11.138613861386148</v>
      </c>
      <c r="L50" s="29">
        <v>0.89086859688196629</v>
      </c>
      <c r="N50" s="29">
        <v>-9.0507726269315683</v>
      </c>
      <c r="P50" s="29">
        <v>-2.4271844660194164</v>
      </c>
      <c r="R50" s="29">
        <v>-10.447761194029848</v>
      </c>
      <c r="T50" s="29">
        <v>-9.1666666666666679</v>
      </c>
      <c r="V50" s="29">
        <v>-11.314984709480125</v>
      </c>
      <c r="X50" s="29">
        <v>-8.9655172413793061</v>
      </c>
      <c r="Z50" s="29">
        <v>-10.22727272727273</v>
      </c>
      <c r="AB50" s="29">
        <v>-16.877637130801691</v>
      </c>
      <c r="AD50" s="29">
        <v>-21.319796954314718</v>
      </c>
      <c r="AF50" s="29">
        <v>-13.548387096774196</v>
      </c>
      <c r="AH50" s="29">
        <v>-12.686567164179108</v>
      </c>
      <c r="AJ50" s="29">
        <v>0</v>
      </c>
      <c r="AK50" s="26"/>
      <c r="AL50" s="29">
        <v>-5.9829059829059839</v>
      </c>
      <c r="AM50" s="26"/>
      <c r="AN50" s="29">
        <v>7.2727272727272751</v>
      </c>
      <c r="AO50" s="26"/>
      <c r="AP50" s="29">
        <v>-7.6271186440677985</v>
      </c>
      <c r="AQ50" s="26"/>
      <c r="AR50" s="29">
        <v>3.669724770642202</v>
      </c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6"/>
      <c r="IX50" s="29">
        <v>13.274336283185839</v>
      </c>
    </row>
    <row r="51" spans="2:258" x14ac:dyDescent="0.2">
      <c r="B51" s="2" t="s">
        <v>89</v>
      </c>
      <c r="C51" s="2"/>
      <c r="D51" s="29">
        <v>4.6511627906976827</v>
      </c>
      <c r="F51" s="29">
        <v>5.0000000000000044</v>
      </c>
      <c r="H51" s="29">
        <v>9.7883597883597915</v>
      </c>
      <c r="J51" s="29">
        <v>38.554216867469869</v>
      </c>
      <c r="L51" s="29">
        <v>1.2173913043478368</v>
      </c>
      <c r="N51" s="29">
        <v>2.5773195876288568</v>
      </c>
      <c r="P51" s="29">
        <v>3.350083752093802</v>
      </c>
      <c r="R51" s="29">
        <v>0.6482982171799101</v>
      </c>
      <c r="T51" s="29">
        <v>6.9243156199678024</v>
      </c>
      <c r="V51" s="29">
        <v>-8.8855421686746983</v>
      </c>
      <c r="X51" s="29">
        <v>-4.1322314049586755</v>
      </c>
      <c r="Z51" s="29">
        <v>-6.7241379310344795</v>
      </c>
      <c r="AB51" s="29">
        <v>-26.062846580406649</v>
      </c>
      <c r="AD51" s="29">
        <v>-29.25</v>
      </c>
      <c r="AF51" s="29">
        <v>-20.141342756183743</v>
      </c>
      <c r="AH51" s="29">
        <v>7.079646017699126</v>
      </c>
      <c r="AJ51" s="29">
        <v>91.735537190082653</v>
      </c>
      <c r="AK51" s="26"/>
      <c r="AL51" s="29">
        <v>76.724137931034477</v>
      </c>
      <c r="AM51" s="26"/>
      <c r="AN51" s="29">
        <v>36.585365853658544</v>
      </c>
      <c r="AO51" s="26"/>
      <c r="AP51" s="29">
        <v>24.732142857142847</v>
      </c>
      <c r="AQ51" s="26"/>
      <c r="AR51" s="29">
        <v>14.745884037222613</v>
      </c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6"/>
      <c r="IX51" s="29">
        <v>6.9868995633187714</v>
      </c>
    </row>
    <row r="52" spans="2:258" ht="13.5" thickBot="1" x14ac:dyDescent="0.25">
      <c r="B52" s="40" t="s">
        <v>90</v>
      </c>
      <c r="C52" s="2"/>
      <c r="D52" s="49">
        <v>15.270588235294124</v>
      </c>
      <c r="F52" s="49">
        <v>11.390079608083292</v>
      </c>
      <c r="H52" s="49">
        <v>18.08686091258933</v>
      </c>
      <c r="J52" s="49">
        <v>16.589075108628172</v>
      </c>
      <c r="L52" s="49">
        <v>11.300412618128576</v>
      </c>
      <c r="N52" s="49">
        <v>18.464482181296347</v>
      </c>
      <c r="P52" s="49">
        <v>9.9030890369472999</v>
      </c>
      <c r="R52" s="49">
        <v>-0.5603012767520843</v>
      </c>
      <c r="T52" s="49">
        <v>12.627009052281535</v>
      </c>
      <c r="V52" s="49">
        <v>8.4638727138522043</v>
      </c>
      <c r="X52" s="49">
        <v>7.6899810964083271</v>
      </c>
      <c r="Z52" s="49">
        <v>9.556242100828527</v>
      </c>
      <c r="AB52" s="49">
        <v>7.9920528103569755</v>
      </c>
      <c r="AD52" s="49">
        <v>0.64688427299703921</v>
      </c>
      <c r="AF52" s="49">
        <v>1.4682469485228999</v>
      </c>
      <c r="AH52" s="49">
        <v>0.58693630869364188</v>
      </c>
      <c r="AJ52" s="49">
        <v>-6.0315442833208106</v>
      </c>
      <c r="AK52" s="45"/>
      <c r="AL52" s="49">
        <v>-6.2342453120196701</v>
      </c>
      <c r="AM52" s="45"/>
      <c r="AN52" s="49">
        <v>-6.052062159858373</v>
      </c>
      <c r="AO52" s="45"/>
      <c r="AP52" s="49">
        <v>-0.84450027917364334</v>
      </c>
      <c r="AQ52" s="45"/>
      <c r="AR52" s="49">
        <v>7.010628563384258</v>
      </c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5"/>
      <c r="IX52" s="49">
        <v>5.5318029336315133</v>
      </c>
    </row>
    <row r="53" spans="2:258" ht="13.5" thickBot="1" x14ac:dyDescent="0.25">
      <c r="B53" s="41" t="s">
        <v>91</v>
      </c>
      <c r="C53" s="37"/>
      <c r="D53" s="47">
        <v>7.1627349402748619</v>
      </c>
      <c r="F53" s="47">
        <v>7.3751498202157428</v>
      </c>
      <c r="H53" s="47">
        <v>11.620032742967702</v>
      </c>
      <c r="J53" s="47">
        <v>9.1036367878929205</v>
      </c>
      <c r="L53" s="47">
        <v>10.412465627864353</v>
      </c>
      <c r="N53" s="47">
        <v>5.3461730034866317</v>
      </c>
      <c r="P53" s="47">
        <v>4.7360126083530352</v>
      </c>
      <c r="R53" s="47">
        <v>5.3720562786848225</v>
      </c>
      <c r="T53" s="47">
        <v>5.6527430679519153</v>
      </c>
      <c r="V53" s="47">
        <v>5.8166253660734357</v>
      </c>
      <c r="X53" s="47">
        <v>3.5638252576002616</v>
      </c>
      <c r="Z53" s="47">
        <v>3.8872671956584393</v>
      </c>
      <c r="AB53" s="47">
        <v>1.8283633773275021</v>
      </c>
      <c r="AD53" s="47">
        <v>-6.3737587687763497</v>
      </c>
      <c r="AF53" s="47">
        <v>4.1510138851408307E-2</v>
      </c>
      <c r="AH53" s="47">
        <v>-2.1617808759154422</v>
      </c>
      <c r="AJ53" s="47">
        <v>-6.3084458957993199</v>
      </c>
      <c r="AK53" s="43"/>
      <c r="AL53" s="47">
        <v>-2.8675538656527277</v>
      </c>
      <c r="AM53" s="43"/>
      <c r="AN53" s="47">
        <v>1.6473658457021756</v>
      </c>
      <c r="AO53" s="43"/>
      <c r="AP53" s="47">
        <v>6.2924078488905133</v>
      </c>
      <c r="AQ53" s="43"/>
      <c r="AR53" s="47">
        <v>4.9127649938536466</v>
      </c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3"/>
      <c r="IX53" s="47">
        <v>5.7002487306514249</v>
      </c>
    </row>
    <row r="54" spans="2:258" ht="12.75" customHeight="1" x14ac:dyDescent="0.2">
      <c r="B54" s="2" t="s">
        <v>92</v>
      </c>
      <c r="C54" s="2"/>
      <c r="D54" s="29">
        <v>7.0284697508896876</v>
      </c>
      <c r="F54" s="29">
        <v>7.2319201995012516</v>
      </c>
      <c r="H54" s="29">
        <v>15.142118863049102</v>
      </c>
      <c r="J54" s="29">
        <v>10.861759425493723</v>
      </c>
      <c r="L54" s="29">
        <v>11.41700404858299</v>
      </c>
      <c r="N54" s="29">
        <v>6.9949127906976827</v>
      </c>
      <c r="P54" s="29">
        <v>-1.6641195449142443</v>
      </c>
      <c r="R54" s="29">
        <v>7.2699015714039028</v>
      </c>
      <c r="T54" s="29">
        <v>7.952350289761756</v>
      </c>
      <c r="V54" s="29">
        <v>5.7113033104682298</v>
      </c>
      <c r="X54" s="29">
        <v>2.2146988291719572</v>
      </c>
      <c r="Z54" s="29">
        <v>1.7112889870273262</v>
      </c>
      <c r="AB54" s="29">
        <v>-1.8046132971506146</v>
      </c>
      <c r="AD54" s="29">
        <v>-7.3511123393671385</v>
      </c>
      <c r="AF54" s="29">
        <v>3.8031319910514449</v>
      </c>
      <c r="AH54" s="29">
        <v>-15.287356321839084</v>
      </c>
      <c r="AJ54" s="29">
        <v>-16.027815468113971</v>
      </c>
      <c r="AK54" s="26"/>
      <c r="AL54" s="29">
        <v>-13.694203191274489</v>
      </c>
      <c r="AM54" s="26"/>
      <c r="AN54" s="29">
        <v>-5.8740931429908771</v>
      </c>
      <c r="AO54" s="26"/>
      <c r="AP54" s="29">
        <v>3.6051715564395792</v>
      </c>
      <c r="AQ54" s="26"/>
      <c r="AR54" s="29">
        <v>3.4797216222702154</v>
      </c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6"/>
      <c r="IX54" s="29">
        <v>2.226345083487935</v>
      </c>
    </row>
    <row r="55" spans="2:258" x14ac:dyDescent="0.2">
      <c r="B55" s="2" t="s">
        <v>93</v>
      </c>
      <c r="C55" s="2"/>
      <c r="D55" s="29">
        <v>8.9820359281437057</v>
      </c>
      <c r="F55" s="29">
        <v>9.6153846153846256</v>
      </c>
      <c r="H55" s="29">
        <v>17.543859649122815</v>
      </c>
      <c r="J55" s="29">
        <v>5.3304904051172608</v>
      </c>
      <c r="L55" s="29">
        <v>13.967611336032393</v>
      </c>
      <c r="N55" s="29">
        <v>1.7761989342806483</v>
      </c>
      <c r="P55" s="29">
        <v>5.9336823734729593</v>
      </c>
      <c r="R55" s="29">
        <v>5.7660626029653939</v>
      </c>
      <c r="T55" s="29">
        <v>4.8286604361370777</v>
      </c>
      <c r="V55" s="29">
        <v>4.3090638930163516</v>
      </c>
      <c r="X55" s="29">
        <v>4.8433048433048409</v>
      </c>
      <c r="Z55" s="29">
        <v>7.4728260869565188</v>
      </c>
      <c r="AB55" s="29">
        <v>-6.7003792667509448</v>
      </c>
      <c r="AD55" s="29">
        <v>-9.2140921409214034</v>
      </c>
      <c r="AF55" s="29">
        <v>8.059701492537318</v>
      </c>
      <c r="AH55" s="29">
        <v>-7.1823204419889546</v>
      </c>
      <c r="AJ55" s="29">
        <v>-18.452380952380953</v>
      </c>
      <c r="AK55" s="26"/>
      <c r="AL55" s="29">
        <v>-33.941605839416056</v>
      </c>
      <c r="AM55" s="26"/>
      <c r="AN55" s="29">
        <v>-1.3812154696132617</v>
      </c>
      <c r="AO55" s="26"/>
      <c r="AP55" s="29">
        <v>3.9215686274509887</v>
      </c>
      <c r="AQ55" s="26"/>
      <c r="AR55" s="29">
        <v>9.1644204851752065</v>
      </c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6"/>
      <c r="IX55" s="29">
        <v>13.58024691358024</v>
      </c>
    </row>
    <row r="56" spans="2:258" x14ac:dyDescent="0.2">
      <c r="B56" s="2" t="s">
        <v>94</v>
      </c>
      <c r="C56" s="2"/>
      <c r="D56" s="29">
        <v>5.8765269065698345</v>
      </c>
      <c r="F56" s="29">
        <v>3.9600873090115396</v>
      </c>
      <c r="H56" s="29">
        <v>8.9082183563287352</v>
      </c>
      <c r="J56" s="29">
        <v>9.4464334893968669</v>
      </c>
      <c r="L56" s="29">
        <v>10.266733769501757</v>
      </c>
      <c r="N56" s="29">
        <v>5.4313099041533475</v>
      </c>
      <c r="P56" s="29">
        <v>3.5064935064935021</v>
      </c>
      <c r="R56" s="29">
        <v>6.4408197406942591</v>
      </c>
      <c r="T56" s="29">
        <v>5.2062868369351589</v>
      </c>
      <c r="V56" s="29">
        <v>9.6545284780578999</v>
      </c>
      <c r="X56" s="29">
        <v>5.4325613079019064</v>
      </c>
      <c r="Z56" s="29">
        <v>9.6753351639476737</v>
      </c>
      <c r="AB56" s="29">
        <v>-1.8851251840942607</v>
      </c>
      <c r="AD56" s="29">
        <v>-0.94566196337436681</v>
      </c>
      <c r="AF56" s="29">
        <v>0.469768146688887</v>
      </c>
      <c r="AH56" s="29">
        <v>-0.24132730015082871</v>
      </c>
      <c r="AJ56" s="29">
        <v>-6.7735107348049546</v>
      </c>
      <c r="AK56" s="26"/>
      <c r="AL56" s="29">
        <v>-2.2218618228997733</v>
      </c>
      <c r="AM56" s="26"/>
      <c r="AN56" s="29">
        <v>4.4949411179300069</v>
      </c>
      <c r="AO56" s="26"/>
      <c r="AP56" s="29">
        <v>5.9682539682539781</v>
      </c>
      <c r="AQ56" s="26"/>
      <c r="AR56" s="29">
        <v>8.747753145596171</v>
      </c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6"/>
      <c r="IX56" s="29">
        <v>6.4049586776859568</v>
      </c>
    </row>
    <row r="57" spans="2:258" x14ac:dyDescent="0.2">
      <c r="B57" s="2" t="s">
        <v>95</v>
      </c>
      <c r="C57" s="2"/>
      <c r="D57" s="29">
        <v>6.3110862887461705</v>
      </c>
      <c r="F57" s="29">
        <v>8.1078714648454628</v>
      </c>
      <c r="H57" s="29">
        <v>9.3706973353851133</v>
      </c>
      <c r="J57" s="29">
        <v>9.8859597156398138</v>
      </c>
      <c r="L57" s="29">
        <v>9.596333984769867</v>
      </c>
      <c r="N57" s="29">
        <v>4.5993974051528053</v>
      </c>
      <c r="P57" s="29">
        <v>5.5082005760978214</v>
      </c>
      <c r="R57" s="29">
        <v>3.9168709605527097</v>
      </c>
      <c r="T57" s="29">
        <v>5.6029167336872021</v>
      </c>
      <c r="V57" s="29">
        <v>3.3560113728675844</v>
      </c>
      <c r="X57" s="29">
        <v>3.3796728398094</v>
      </c>
      <c r="Z57" s="29">
        <v>3.5923022095509571</v>
      </c>
      <c r="AB57" s="29">
        <v>2.6099720196321341</v>
      </c>
      <c r="AD57" s="29">
        <v>-7.5502905677246268</v>
      </c>
      <c r="AF57" s="29">
        <v>-0.97190658091967919</v>
      </c>
      <c r="AH57" s="29">
        <v>0.56640624999999556</v>
      </c>
      <c r="AJ57" s="29">
        <v>-4.7873373470576848</v>
      </c>
      <c r="AK57" s="26"/>
      <c r="AL57" s="29">
        <v>1.0861805201427766</v>
      </c>
      <c r="AM57" s="26"/>
      <c r="AN57" s="29">
        <v>2.8804923573626517</v>
      </c>
      <c r="AO57" s="26"/>
      <c r="AP57" s="29">
        <v>5.6487202118270075</v>
      </c>
      <c r="AQ57" s="26"/>
      <c r="AR57" s="29">
        <v>4.9243479068040497</v>
      </c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  <c r="IW57" s="26"/>
      <c r="IX57" s="29">
        <v>9.1077984695006045</v>
      </c>
    </row>
    <row r="58" spans="2:258" x14ac:dyDescent="0.2">
      <c r="B58" s="2" t="s">
        <v>96</v>
      </c>
      <c r="C58" s="2"/>
      <c r="D58" s="29">
        <v>3.18763583675441</v>
      </c>
      <c r="F58" s="29">
        <v>3.0891645214135233</v>
      </c>
      <c r="H58" s="29">
        <v>13.50737797956867</v>
      </c>
      <c r="J58" s="29">
        <v>-0.56000000000000494</v>
      </c>
      <c r="L58" s="29">
        <v>5.2695092518101339</v>
      </c>
      <c r="N58" s="29">
        <v>3.2862055789071531</v>
      </c>
      <c r="P58" s="29">
        <v>2.8301886792452935</v>
      </c>
      <c r="R58" s="29">
        <v>2.0687173952149696</v>
      </c>
      <c r="T58" s="29">
        <v>3.1018681706027396</v>
      </c>
      <c r="V58" s="29">
        <v>2.6666666666666616</v>
      </c>
      <c r="X58" s="29">
        <v>1.7649017649017607</v>
      </c>
      <c r="Z58" s="29">
        <v>-0.21269633507853269</v>
      </c>
      <c r="AB58" s="29">
        <v>-3.2792261026393099E-2</v>
      </c>
      <c r="AD58" s="29">
        <v>-5.150073806790223</v>
      </c>
      <c r="AF58" s="29">
        <v>-3.8388379733702238</v>
      </c>
      <c r="AH58" s="29">
        <v>-0.82718935443265584</v>
      </c>
      <c r="AJ58" s="29">
        <v>-10.915684496826838</v>
      </c>
      <c r="AK58" s="26"/>
      <c r="AL58" s="29">
        <v>-7.1239568491756611</v>
      </c>
      <c r="AM58" s="26"/>
      <c r="AN58" s="29">
        <v>-8.2182774490466848</v>
      </c>
      <c r="AO58" s="26"/>
      <c r="AP58" s="29">
        <v>2.8414517669532069</v>
      </c>
      <c r="AQ58" s="26"/>
      <c r="AR58" s="29">
        <v>7.2208033433944774</v>
      </c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  <c r="IW58" s="26"/>
      <c r="IX58" s="29">
        <v>-10.285838025119098</v>
      </c>
    </row>
    <row r="59" spans="2:258" ht="13.5" thickBot="1" x14ac:dyDescent="0.25">
      <c r="B59" s="40" t="s">
        <v>97</v>
      </c>
      <c r="C59" s="2"/>
      <c r="D59" s="49">
        <v>24.050632911392398</v>
      </c>
      <c r="F59" s="49">
        <v>16.929499072356215</v>
      </c>
      <c r="H59" s="49">
        <v>16.580721935739785</v>
      </c>
      <c r="J59" s="49">
        <v>19.462402177611438</v>
      </c>
      <c r="L59" s="49">
        <v>19.396183423526068</v>
      </c>
      <c r="N59" s="49">
        <v>9.0410305343511475</v>
      </c>
      <c r="P59" s="49">
        <v>13.454386348720181</v>
      </c>
      <c r="R59" s="49">
        <v>10.798303123794838</v>
      </c>
      <c r="T59" s="49">
        <v>6.3348416289592757</v>
      </c>
      <c r="V59" s="49">
        <v>13.682487725040925</v>
      </c>
      <c r="X59" s="49">
        <v>5.3268067952778608</v>
      </c>
      <c r="Z59" s="49">
        <v>5.0574084199015878</v>
      </c>
      <c r="AB59" s="49">
        <v>8.7301587301587205</v>
      </c>
      <c r="AD59" s="49">
        <v>-7.3471341390451084</v>
      </c>
      <c r="AF59" s="49">
        <v>1.3302337595247238</v>
      </c>
      <c r="AH59" s="49">
        <v>0.25490695895997728</v>
      </c>
      <c r="AJ59" s="49">
        <v>1.6526824307144583</v>
      </c>
      <c r="AK59" s="45"/>
      <c r="AL59" s="49">
        <v>-1.6133066533266627</v>
      </c>
      <c r="AM59" s="45"/>
      <c r="AN59" s="49">
        <v>6.3048175924748984</v>
      </c>
      <c r="AO59" s="45"/>
      <c r="AP59" s="49">
        <v>11.228028219538434</v>
      </c>
      <c r="AQ59" s="45"/>
      <c r="AR59" s="49">
        <v>1.5373038056331945</v>
      </c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5"/>
      <c r="IX59" s="49">
        <v>6.0667019587083093</v>
      </c>
    </row>
    <row r="60" spans="2:258" ht="13.5" thickBot="1" x14ac:dyDescent="0.25">
      <c r="B60" s="41" t="s">
        <v>98</v>
      </c>
      <c r="C60" s="37"/>
      <c r="D60" s="47">
        <v>10.171329429624819</v>
      </c>
      <c r="F60" s="47">
        <v>6.3582677165354262</v>
      </c>
      <c r="H60" s="47">
        <v>5.8671108643346237</v>
      </c>
      <c r="J60" s="47">
        <v>4.65034965034965</v>
      </c>
      <c r="L60" s="47">
        <v>3.6084196458402884</v>
      </c>
      <c r="N60" s="47">
        <v>3.9664624314737162</v>
      </c>
      <c r="P60" s="47">
        <v>7.3045905707195935</v>
      </c>
      <c r="R60" s="47">
        <v>3.9312039312039415</v>
      </c>
      <c r="T60" s="47">
        <v>4.4500069531358655</v>
      </c>
      <c r="V60" s="47">
        <v>7.6288110770869499</v>
      </c>
      <c r="X60" s="47">
        <v>4.4161306284017821</v>
      </c>
      <c r="Z60" s="47">
        <v>3.6962445207913808</v>
      </c>
      <c r="AB60" s="47">
        <v>-0.27419170570089912</v>
      </c>
      <c r="AD60" s="47">
        <v>3.2535227402909817</v>
      </c>
      <c r="AF60" s="47">
        <v>3.2730500388328032</v>
      </c>
      <c r="AH60" s="47">
        <v>4.9957026214009437</v>
      </c>
      <c r="AJ60" s="47">
        <v>9.5467103243630511</v>
      </c>
      <c r="AK60" s="43"/>
      <c r="AL60" s="47">
        <v>6.202129646926946</v>
      </c>
      <c r="AM60" s="43"/>
      <c r="AN60" s="47">
        <v>2.7616534740545262</v>
      </c>
      <c r="AO60" s="43"/>
      <c r="AP60" s="47">
        <v>-0.95857583019514081</v>
      </c>
      <c r="AQ60" s="43"/>
      <c r="AR60" s="47">
        <v>3.2924300034566256</v>
      </c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3"/>
      <c r="IX60" s="47">
        <v>3.3715385258930919</v>
      </c>
    </row>
    <row r="61" spans="2:258" s="17" customFormat="1" x14ac:dyDescent="0.2">
      <c r="B61" s="2" t="s">
        <v>99</v>
      </c>
      <c r="C61" s="2"/>
      <c r="D61" s="29">
        <v>4.1184041184041176</v>
      </c>
      <c r="E61"/>
      <c r="F61" s="29">
        <v>6.3040791100123617</v>
      </c>
      <c r="G61"/>
      <c r="H61" s="29">
        <v>-1.279069767441865</v>
      </c>
      <c r="I61"/>
      <c r="J61" s="29">
        <v>2.4734982332155431</v>
      </c>
      <c r="K61"/>
      <c r="L61" s="29">
        <v>2.4137931034482696</v>
      </c>
      <c r="M61"/>
      <c r="N61" s="29">
        <v>2.9180695847362603</v>
      </c>
      <c r="O61"/>
      <c r="P61" s="29">
        <v>5.4525627044710978</v>
      </c>
      <c r="Q61"/>
      <c r="R61" s="29">
        <v>7.755946225439514</v>
      </c>
      <c r="S61"/>
      <c r="T61" s="29">
        <v>6.6218809980806093</v>
      </c>
      <c r="U61"/>
      <c r="V61" s="29">
        <v>7.2007200720072051</v>
      </c>
      <c r="W61"/>
      <c r="X61" s="29">
        <v>5.7934508816120944</v>
      </c>
      <c r="Y61"/>
      <c r="Z61" s="29">
        <v>7.460317460317456</v>
      </c>
      <c r="AA61"/>
      <c r="AB61" s="29">
        <v>8.4933530280649983</v>
      </c>
      <c r="AC61"/>
      <c r="AD61" s="29">
        <v>5.9223961878829057</v>
      </c>
      <c r="AE61"/>
      <c r="AF61" s="29">
        <v>4.7557840616966551</v>
      </c>
      <c r="AG61"/>
      <c r="AH61" s="29">
        <v>8.1595092024539859</v>
      </c>
      <c r="AI61"/>
      <c r="AJ61" s="29">
        <v>3.2898468519569013</v>
      </c>
      <c r="AK61" s="26"/>
      <c r="AL61" s="29">
        <v>2.4711696869851751</v>
      </c>
      <c r="AM61" s="26"/>
      <c r="AN61" s="29">
        <v>4.3944265809217509</v>
      </c>
      <c r="AO61" s="26"/>
      <c r="AP61" s="29">
        <v>1.7453798767967044</v>
      </c>
      <c r="AQ61" s="26"/>
      <c r="AR61" s="29">
        <v>2.3208879919273562</v>
      </c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6"/>
      <c r="IX61" s="29">
        <v>0</v>
      </c>
    </row>
    <row r="62" spans="2:258" s="18" customFormat="1" x14ac:dyDescent="0.2">
      <c r="B62" s="2" t="s">
        <v>100</v>
      </c>
      <c r="C62" s="2"/>
      <c r="D62" s="29">
        <v>5.9164733178654227</v>
      </c>
      <c r="E62"/>
      <c r="F62" s="29">
        <v>-3.833515881708649</v>
      </c>
      <c r="G62"/>
      <c r="H62" s="29">
        <v>-1.8223234624145768</v>
      </c>
      <c r="I62"/>
      <c r="J62" s="29">
        <v>-9.5127610208816655</v>
      </c>
      <c r="K62"/>
      <c r="L62" s="29">
        <v>-8.2051282051282097</v>
      </c>
      <c r="M62"/>
      <c r="N62" s="29">
        <v>3.2122905027933024</v>
      </c>
      <c r="O62"/>
      <c r="P62" s="29">
        <v>2.7063599458728049</v>
      </c>
      <c r="Q62"/>
      <c r="R62" s="29">
        <v>3.5573122529644285</v>
      </c>
      <c r="S62"/>
      <c r="T62" s="29">
        <v>2.6717557251908497</v>
      </c>
      <c r="U62"/>
      <c r="V62" s="29">
        <v>3.8413878562577386</v>
      </c>
      <c r="W62"/>
      <c r="X62" s="29">
        <v>3.8186157517899666</v>
      </c>
      <c r="Y62"/>
      <c r="Z62" s="29">
        <v>4.7126436781609105</v>
      </c>
      <c r="AA62"/>
      <c r="AB62" s="29">
        <v>3.1833150384193099</v>
      </c>
      <c r="AC62"/>
      <c r="AD62" s="29">
        <v>0.6382978723404209</v>
      </c>
      <c r="AE62"/>
      <c r="AF62" s="29">
        <v>2.854122621564481</v>
      </c>
      <c r="AG62"/>
      <c r="AH62" s="29">
        <v>1.8499486125385323</v>
      </c>
      <c r="AI62"/>
      <c r="AJ62" s="29">
        <v>13.1180625630676</v>
      </c>
      <c r="AK62" s="26"/>
      <c r="AL62" s="29">
        <v>6.5120428189116897</v>
      </c>
      <c r="AM62" s="26"/>
      <c r="AN62" s="29">
        <v>-0.25125628140703071</v>
      </c>
      <c r="AO62" s="26"/>
      <c r="AP62" s="29">
        <v>2.6028547439126859</v>
      </c>
      <c r="AQ62" s="26"/>
      <c r="AR62" s="29">
        <v>2.5368248772503987</v>
      </c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6"/>
      <c r="IX62" s="29">
        <v>6.8635275339185897</v>
      </c>
    </row>
    <row r="63" spans="2:258" s="19" customFormat="1" x14ac:dyDescent="0.2">
      <c r="B63" s="2" t="s">
        <v>119</v>
      </c>
      <c r="C63" s="2"/>
      <c r="D63" s="29">
        <v>12.333825701624823</v>
      </c>
      <c r="E63"/>
      <c r="F63" s="29">
        <v>7.2978303747534445</v>
      </c>
      <c r="G63"/>
      <c r="H63" s="29">
        <v>6.8014705882353033</v>
      </c>
      <c r="I63"/>
      <c r="J63" s="29">
        <v>8.4337349397590309</v>
      </c>
      <c r="K63"/>
      <c r="L63" s="29">
        <v>3.0158730158730052</v>
      </c>
      <c r="M63"/>
      <c r="N63" s="29">
        <v>1.1813045711350778</v>
      </c>
      <c r="O63"/>
      <c r="P63" s="29">
        <v>2.4365482233502433</v>
      </c>
      <c r="Q63"/>
      <c r="R63" s="29">
        <v>2.9236868186323095</v>
      </c>
      <c r="S63"/>
      <c r="T63" s="29">
        <v>1.2999518536350507</v>
      </c>
      <c r="U63"/>
      <c r="V63" s="29">
        <v>0.76045627376426506</v>
      </c>
      <c r="W63"/>
      <c r="X63" s="29">
        <v>3.2547169811320664</v>
      </c>
      <c r="Y63"/>
      <c r="Z63" s="29">
        <v>3.6546368204659618</v>
      </c>
      <c r="AA63"/>
      <c r="AB63" s="29">
        <v>5.2886734244160349</v>
      </c>
      <c r="AC63"/>
      <c r="AD63" s="29">
        <v>3.6835496023440717</v>
      </c>
      <c r="AE63"/>
      <c r="AF63" s="29">
        <v>4.4408558740411719</v>
      </c>
      <c r="AG63"/>
      <c r="AH63" s="29">
        <v>9.8183223811364471</v>
      </c>
      <c r="AI63"/>
      <c r="AJ63" s="29">
        <v>13.269975360788443</v>
      </c>
      <c r="AK63" s="26"/>
      <c r="AL63" s="29">
        <v>19.235550031075199</v>
      </c>
      <c r="AM63" s="26"/>
      <c r="AN63" s="29">
        <v>4.8996611936408696</v>
      </c>
      <c r="AO63" s="26"/>
      <c r="AP63" s="29">
        <v>-3.3291925465838479</v>
      </c>
      <c r="AQ63" s="26"/>
      <c r="AR63" s="29">
        <v>-4.7288614751991753</v>
      </c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6"/>
      <c r="IX63" s="29">
        <v>3.425950903695707</v>
      </c>
    </row>
    <row r="64" spans="2:258" s="19" customFormat="1" ht="13.5" thickBot="1" x14ac:dyDescent="0.25">
      <c r="B64" s="2" t="s">
        <v>101</v>
      </c>
      <c r="C64" s="2"/>
      <c r="D64" s="29">
        <v>13.535228677379486</v>
      </c>
      <c r="E64"/>
      <c r="F64" s="29">
        <v>10.669569951007073</v>
      </c>
      <c r="G64"/>
      <c r="H64" s="29">
        <v>11.46089522872602</v>
      </c>
      <c r="I64"/>
      <c r="J64" s="29">
        <v>7.9435127978817244</v>
      </c>
      <c r="K64"/>
      <c r="L64" s="29">
        <v>8.2583810302534708</v>
      </c>
      <c r="M64"/>
      <c r="N64" s="29">
        <v>6.5709969788519729</v>
      </c>
      <c r="O64"/>
      <c r="P64" s="29">
        <v>12.50885896527285</v>
      </c>
      <c r="Q64"/>
      <c r="R64" s="29">
        <v>3.4960629921259923</v>
      </c>
      <c r="S64"/>
      <c r="T64" s="29">
        <v>6.1777236762020626</v>
      </c>
      <c r="U64"/>
      <c r="V64" s="29">
        <v>12.783032387503578</v>
      </c>
      <c r="W64"/>
      <c r="X64" s="29">
        <v>4.7522236340533652</v>
      </c>
      <c r="Y64"/>
      <c r="Z64" s="29">
        <v>2.3532265890344517</v>
      </c>
      <c r="AA64"/>
      <c r="AB64" s="29">
        <v>-6.826262147428297</v>
      </c>
      <c r="AC64"/>
      <c r="AD64" s="29">
        <v>2.6201984227931741</v>
      </c>
      <c r="AE64"/>
      <c r="AF64" s="29">
        <v>2.0823004462072303</v>
      </c>
      <c r="AG64"/>
      <c r="AH64" s="29">
        <v>1.4570179698882857</v>
      </c>
      <c r="AI64"/>
      <c r="AJ64" s="29">
        <v>8.8080421254188579</v>
      </c>
      <c r="AK64" s="26"/>
      <c r="AL64" s="29">
        <v>-1.6058073031236297</v>
      </c>
      <c r="AM64" s="26"/>
      <c r="AN64" s="29">
        <v>1.0507489380728874</v>
      </c>
      <c r="AO64" s="26"/>
      <c r="AP64" s="29">
        <v>-0.95132743362832395</v>
      </c>
      <c r="AQ64" s="26"/>
      <c r="AR64" s="29">
        <v>10.900156354701807</v>
      </c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6"/>
      <c r="IX64" s="29">
        <v>3.8267875125881146</v>
      </c>
    </row>
    <row r="65" spans="2:258" s="19" customFormat="1" ht="13.5" thickBot="1" x14ac:dyDescent="0.25">
      <c r="B65" s="39" t="s">
        <v>102</v>
      </c>
      <c r="C65" s="37"/>
      <c r="D65" s="30">
        <v>5.8240579039283036</v>
      </c>
      <c r="E65"/>
      <c r="F65" s="30">
        <v>5.7759220598468941</v>
      </c>
      <c r="G65"/>
      <c r="H65" s="30">
        <v>6.0263157894736796</v>
      </c>
      <c r="I65"/>
      <c r="J65" s="30">
        <v>7.9761018331383271</v>
      </c>
      <c r="K65"/>
      <c r="L65" s="30">
        <v>8.9795583285444458</v>
      </c>
      <c r="M65"/>
      <c r="N65" s="30">
        <v>11.710910898845928</v>
      </c>
      <c r="O65"/>
      <c r="P65" s="30">
        <v>7.1425681416645403</v>
      </c>
      <c r="Q65"/>
      <c r="R65" s="30">
        <v>6.8350893093161114</v>
      </c>
      <c r="S65"/>
      <c r="T65" s="30">
        <v>7.2343383643797221</v>
      </c>
      <c r="U65"/>
      <c r="V65" s="30">
        <v>5.6255699735202613</v>
      </c>
      <c r="W65"/>
      <c r="X65" s="30">
        <v>5.7274817180364757</v>
      </c>
      <c r="Y65"/>
      <c r="Z65" s="30">
        <v>3.9699328013852897</v>
      </c>
      <c r="AA65"/>
      <c r="AB65" s="30">
        <v>-0.12585877320816508</v>
      </c>
      <c r="AC65"/>
      <c r="AD65" s="30">
        <v>-6.8087283614898464</v>
      </c>
      <c r="AE65"/>
      <c r="AF65" s="30">
        <v>0.26231508311727048</v>
      </c>
      <c r="AG65"/>
      <c r="AH65" s="30">
        <v>0.39041505683834465</v>
      </c>
      <c r="AI65"/>
      <c r="AJ65" s="30">
        <v>-2.4687367421564077</v>
      </c>
      <c r="AK65" s="27"/>
      <c r="AL65" s="30">
        <v>-4.9982393272158587</v>
      </c>
      <c r="AM65" s="27"/>
      <c r="AN65" s="30">
        <v>2.5924472353043848</v>
      </c>
      <c r="AO65" s="27"/>
      <c r="AP65" s="30">
        <v>7.0866894778228717</v>
      </c>
      <c r="AQ65" s="27"/>
      <c r="AR65" s="30">
        <v>6.7933515256760169</v>
      </c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27"/>
      <c r="IX65" s="30">
        <v>8.3320169855325652</v>
      </c>
    </row>
    <row r="66" spans="2:258" s="18" customFormat="1" x14ac:dyDescent="0.2">
      <c r="B66" s="2" t="s">
        <v>103</v>
      </c>
      <c r="C66" s="2"/>
      <c r="D66" s="29">
        <v>5.5640226031091089</v>
      </c>
      <c r="E66"/>
      <c r="F66" s="29">
        <v>5.530629470036863</v>
      </c>
      <c r="G66"/>
      <c r="H66" s="29">
        <v>4.8429870348543513</v>
      </c>
      <c r="I66"/>
      <c r="J66" s="29">
        <v>5.9442314255314876</v>
      </c>
      <c r="K66"/>
      <c r="L66" s="29">
        <v>8.6879902982529345</v>
      </c>
      <c r="M66"/>
      <c r="N66" s="29">
        <v>11.881308948900781</v>
      </c>
      <c r="O66"/>
      <c r="P66" s="29">
        <v>8.244772026054159</v>
      </c>
      <c r="Q66"/>
      <c r="R66" s="29">
        <v>7.8960627654214299</v>
      </c>
      <c r="S66"/>
      <c r="T66" s="29">
        <v>8.2588392261507604</v>
      </c>
      <c r="U66"/>
      <c r="V66" s="29">
        <v>6.454276559033767</v>
      </c>
      <c r="W66"/>
      <c r="X66" s="29">
        <v>6.1671509776908273</v>
      </c>
      <c r="Y66"/>
      <c r="Z66" s="29">
        <v>4.3138794381924361</v>
      </c>
      <c r="AA66"/>
      <c r="AB66" s="29">
        <v>0.28434037215137042</v>
      </c>
      <c r="AC66"/>
      <c r="AD66" s="29">
        <v>-5.9646416211483144</v>
      </c>
      <c r="AE66"/>
      <c r="AF66" s="29">
        <v>0.58640948897017431</v>
      </c>
      <c r="AG66"/>
      <c r="AH66" s="29">
        <v>0.50143819085508579</v>
      </c>
      <c r="AI66"/>
      <c r="AJ66" s="29">
        <v>-2.7995262846239877</v>
      </c>
      <c r="AK66" s="26"/>
      <c r="AL66" s="29">
        <v>-5.7479044685867731</v>
      </c>
      <c r="AM66" s="26"/>
      <c r="AN66" s="29">
        <v>2.5351303473535536</v>
      </c>
      <c r="AO66" s="26"/>
      <c r="AP66" s="29">
        <v>7.4278576765035575</v>
      </c>
      <c r="AQ66" s="26"/>
      <c r="AR66" s="29">
        <v>6.1395025372988465</v>
      </c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6"/>
      <c r="IX66" s="29">
        <v>8.0121215844057403</v>
      </c>
    </row>
    <row r="67" spans="2:258" ht="13.5" thickBot="1" x14ac:dyDescent="0.25">
      <c r="B67" s="2" t="s">
        <v>104</v>
      </c>
      <c r="C67" s="2"/>
      <c r="D67" s="29">
        <v>8.0975809758097483</v>
      </c>
      <c r="F67" s="29">
        <v>7.8702825715911251</v>
      </c>
      <c r="H67" s="29">
        <v>15.910689170182835</v>
      </c>
      <c r="J67" s="29">
        <v>23.327771879265889</v>
      </c>
      <c r="L67" s="29">
        <v>10.871971467224206</v>
      </c>
      <c r="N67" s="29">
        <v>10.626733222407104</v>
      </c>
      <c r="P67" s="29">
        <v>5.0135365486814187E-2</v>
      </c>
      <c r="R67" s="29">
        <v>-0.55121266786931633</v>
      </c>
      <c r="T67" s="29">
        <v>-0.50387987503779375</v>
      </c>
      <c r="V67" s="29">
        <v>-1.185050136736554</v>
      </c>
      <c r="X67" s="29">
        <v>1.8347683476834797</v>
      </c>
      <c r="Z67" s="29">
        <v>0.79516859587318578</v>
      </c>
      <c r="AB67" s="29">
        <v>-4.0443379269023421</v>
      </c>
      <c r="AD67" s="29">
        <v>-15.235716515766473</v>
      </c>
      <c r="AF67" s="29">
        <v>-3.3271945979128303</v>
      </c>
      <c r="AH67" s="29">
        <v>-0.88900177800355085</v>
      </c>
      <c r="AJ67" s="29">
        <v>1.3967196309584873</v>
      </c>
      <c r="AK67" s="26"/>
      <c r="AL67" s="29">
        <v>3.3994692278529026</v>
      </c>
      <c r="AM67" s="26"/>
      <c r="AN67" s="29">
        <v>3.1777071620630704</v>
      </c>
      <c r="AO67" s="26"/>
      <c r="AP67" s="29">
        <v>3.6247334754797356</v>
      </c>
      <c r="AQ67" s="26"/>
      <c r="AR67" s="29">
        <v>13.671696387745769</v>
      </c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6"/>
      <c r="IX67" s="29">
        <v>11.474255832662905</v>
      </c>
    </row>
    <row r="68" spans="2:258" ht="13.5" thickBot="1" x14ac:dyDescent="0.25">
      <c r="B68" s="39" t="s">
        <v>105</v>
      </c>
      <c r="C68" s="37"/>
      <c r="D68" s="30">
        <v>1.7935591620375391</v>
      </c>
      <c r="F68" s="30">
        <v>6.2167849627278171</v>
      </c>
      <c r="H68" s="30">
        <v>5.4633982538616621</v>
      </c>
      <c r="J68" s="30">
        <v>5.1357977520934739</v>
      </c>
      <c r="L68" s="30">
        <v>16.959418534221694</v>
      </c>
      <c r="N68" s="30">
        <v>6.7477990678404876</v>
      </c>
      <c r="P68" s="30">
        <v>2.9301896861203991</v>
      </c>
      <c r="R68" s="30">
        <v>4.3078663336004075</v>
      </c>
      <c r="T68" s="30">
        <v>11.917672043739547</v>
      </c>
      <c r="V68" s="30">
        <v>6.9523790298160915</v>
      </c>
      <c r="X68" s="30">
        <v>11.489024367225987</v>
      </c>
      <c r="Z68" s="30">
        <v>10.31861583259972</v>
      </c>
      <c r="AB68" s="30">
        <v>1.350459616653632</v>
      </c>
      <c r="AD68" s="30">
        <v>-12.85223263631271</v>
      </c>
      <c r="AF68" s="30">
        <v>-1.8973156111545486</v>
      </c>
      <c r="AH68" s="30">
        <v>-0.72436817030622214</v>
      </c>
      <c r="AJ68" s="30">
        <v>2.7419987868840812</v>
      </c>
      <c r="AK68" s="27"/>
      <c r="AL68" s="30">
        <v>-6.1745758885937025</v>
      </c>
      <c r="AM68" s="27"/>
      <c r="AN68" s="30">
        <v>6.9917645970204445</v>
      </c>
      <c r="AO68" s="27"/>
      <c r="AP68" s="30">
        <v>1.2903672184456871</v>
      </c>
      <c r="AQ68" s="27"/>
      <c r="AR68" s="30">
        <v>6.3747673286770556</v>
      </c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27"/>
      <c r="IX68" s="30">
        <v>5.6764913632569192</v>
      </c>
    </row>
    <row r="69" spans="2:258" x14ac:dyDescent="0.2">
      <c r="B69" s="2" t="s">
        <v>106</v>
      </c>
      <c r="C69" s="2"/>
      <c r="D69" s="29">
        <v>5.9979137691237749</v>
      </c>
      <c r="F69" s="29">
        <v>4.7400360833196764</v>
      </c>
      <c r="H69" s="29">
        <v>10.914500469777643</v>
      </c>
      <c r="J69" s="29">
        <v>11.8876182408584</v>
      </c>
      <c r="L69" s="29">
        <v>11.381703470031557</v>
      </c>
      <c r="N69" s="29">
        <v>9.5389146935538793</v>
      </c>
      <c r="P69" s="29">
        <v>9.2357017271692996</v>
      </c>
      <c r="R69" s="29">
        <v>3.6167392539291798</v>
      </c>
      <c r="T69" s="29">
        <v>10.745614035087714</v>
      </c>
      <c r="V69" s="29">
        <v>9.2326732673267298</v>
      </c>
      <c r="X69" s="29">
        <v>10.612584032026584</v>
      </c>
      <c r="Z69" s="29">
        <v>7.7506145861786502</v>
      </c>
      <c r="AB69" s="29">
        <v>3.2321439888459258</v>
      </c>
      <c r="AD69" s="29">
        <v>-3.9106145251396662</v>
      </c>
      <c r="AF69" s="29">
        <v>1.3672374137490451</v>
      </c>
      <c r="AH69" s="29">
        <v>3.7942770704651352</v>
      </c>
      <c r="AJ69" s="29">
        <v>-2.823658003400531</v>
      </c>
      <c r="AK69" s="26"/>
      <c r="AL69" s="29">
        <v>-5.4614759732550144</v>
      </c>
      <c r="AM69" s="26"/>
      <c r="AN69" s="29">
        <v>3.351179853261943</v>
      </c>
      <c r="AO69" s="26"/>
      <c r="AP69" s="29">
        <v>0.99769762087489333</v>
      </c>
      <c r="AQ69" s="26"/>
      <c r="AR69" s="29">
        <v>8.6752786220871236</v>
      </c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6"/>
      <c r="IX69" s="29">
        <v>7.5166064561239976</v>
      </c>
    </row>
    <row r="70" spans="2:258" x14ac:dyDescent="0.2">
      <c r="B70" s="2" t="s">
        <v>107</v>
      </c>
      <c r="C70" s="2"/>
      <c r="D70" s="29">
        <v>10.285714285714276</v>
      </c>
      <c r="F70" s="29">
        <v>3.535507467235588</v>
      </c>
      <c r="H70" s="29">
        <v>6.2996761848689964</v>
      </c>
      <c r="J70" s="29">
        <v>0.83079479368595166</v>
      </c>
      <c r="L70" s="29">
        <v>6.3169458939851708</v>
      </c>
      <c r="N70" s="29">
        <v>3.0999741668819469</v>
      </c>
      <c r="P70" s="29">
        <v>-0.82686043598095837</v>
      </c>
      <c r="R70" s="29">
        <v>5.0530570995452218</v>
      </c>
      <c r="T70" s="29">
        <v>9.6921596921596844</v>
      </c>
      <c r="V70" s="29">
        <v>1.0962508221881162</v>
      </c>
      <c r="X70" s="29">
        <v>10.713511168943835</v>
      </c>
      <c r="Z70" s="29">
        <v>3.2517140058765825</v>
      </c>
      <c r="AB70" s="29">
        <v>-2.3904382470119501</v>
      </c>
      <c r="AD70" s="29">
        <v>-12.342079689018458</v>
      </c>
      <c r="AF70" s="29">
        <v>-1.7738359201773801</v>
      </c>
      <c r="AH70" s="29">
        <v>-4.6049661399548576</v>
      </c>
      <c r="AJ70" s="29">
        <v>-13.81921438712731</v>
      </c>
      <c r="AK70" s="26"/>
      <c r="AL70" s="29">
        <v>-5.6287753981328903</v>
      </c>
      <c r="AM70" s="26"/>
      <c r="AN70" s="29">
        <v>-1.4256619144602856</v>
      </c>
      <c r="AO70" s="26"/>
      <c r="AP70" s="29">
        <v>-1.8004722550177044</v>
      </c>
      <c r="AQ70" s="26"/>
      <c r="AR70" s="29">
        <v>5.921250375713849</v>
      </c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6"/>
      <c r="IX70" s="29">
        <v>5.1929625425652715</v>
      </c>
    </row>
    <row r="71" spans="2:258" x14ac:dyDescent="0.2">
      <c r="B71" s="2" t="s">
        <v>108</v>
      </c>
      <c r="C71" s="2"/>
      <c r="D71" s="29">
        <v>8.0147058823529349</v>
      </c>
      <c r="F71" s="29">
        <v>7.4880871341048261</v>
      </c>
      <c r="H71" s="29">
        <v>6.966434452184922</v>
      </c>
      <c r="J71" s="29">
        <v>5.5062166962699832</v>
      </c>
      <c r="L71" s="29">
        <v>9.3714927048260463</v>
      </c>
      <c r="N71" s="29">
        <v>10.518214468958442</v>
      </c>
      <c r="P71" s="29">
        <v>18.430826369545027</v>
      </c>
      <c r="R71" s="29">
        <v>14.190513524108184</v>
      </c>
      <c r="T71" s="29">
        <v>13.937521455544122</v>
      </c>
      <c r="V71" s="29">
        <v>13.980114492316954</v>
      </c>
      <c r="X71" s="29">
        <v>17.182130584192446</v>
      </c>
      <c r="Z71" s="29">
        <v>11.00834649221747</v>
      </c>
      <c r="AB71" s="29">
        <v>10.485673643568383</v>
      </c>
      <c r="AD71" s="29">
        <v>6.8236159646864136</v>
      </c>
      <c r="AF71" s="29">
        <v>7.8340220385674897</v>
      </c>
      <c r="AH71" s="29">
        <v>4.4707009420405619</v>
      </c>
      <c r="AJ71" s="29">
        <v>1.6353354730246128</v>
      </c>
      <c r="AK71" s="26"/>
      <c r="AL71" s="29">
        <v>0.81203007518797499</v>
      </c>
      <c r="AM71" s="26"/>
      <c r="AN71" s="29">
        <v>4.2959427207637235</v>
      </c>
      <c r="AO71" s="26"/>
      <c r="AP71" s="29">
        <v>4.5623569794050356</v>
      </c>
      <c r="AQ71" s="26"/>
      <c r="AR71" s="29">
        <v>4.1717959239502056</v>
      </c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6"/>
      <c r="IX71" s="29">
        <v>1.2867647058823595</v>
      </c>
    </row>
    <row r="72" spans="2:258" x14ac:dyDescent="0.2">
      <c r="B72" s="2" t="s">
        <v>109</v>
      </c>
      <c r="C72" s="2"/>
      <c r="D72" s="29">
        <v>6.7016184180533456</v>
      </c>
      <c r="F72" s="29">
        <v>3.9094210638752402</v>
      </c>
      <c r="H72" s="29">
        <v>-1.2541118421052655</v>
      </c>
      <c r="J72" s="29">
        <v>-12.908598792421399</v>
      </c>
      <c r="L72" s="29">
        <v>10.184078412622522</v>
      </c>
      <c r="N72" s="29">
        <v>27.337817313950975</v>
      </c>
      <c r="P72" s="29">
        <v>17.788379621741356</v>
      </c>
      <c r="R72" s="29">
        <v>2.0685664689715111</v>
      </c>
      <c r="T72" s="29">
        <v>13.378684807256235</v>
      </c>
      <c r="V72" s="29">
        <v>7.3250000000000037</v>
      </c>
      <c r="X72" s="29">
        <v>8.2226880969019422</v>
      </c>
      <c r="Z72" s="29">
        <v>21.53465346534653</v>
      </c>
      <c r="AB72" s="29">
        <v>4.9145488355618605</v>
      </c>
      <c r="AD72" s="29">
        <v>-4.135719108710334</v>
      </c>
      <c r="AF72" s="29">
        <v>-3.3720725479837954</v>
      </c>
      <c r="AH72" s="29">
        <v>9.3667425968109406</v>
      </c>
      <c r="AJ72" s="29">
        <v>1.607931350495706</v>
      </c>
      <c r="AK72" s="26"/>
      <c r="AL72" s="29">
        <v>-12.135126270908492</v>
      </c>
      <c r="AM72" s="26"/>
      <c r="AN72" s="29">
        <v>-9.7424412094064934</v>
      </c>
      <c r="AO72" s="26"/>
      <c r="AP72" s="29">
        <v>-2.9569892473118253</v>
      </c>
      <c r="AQ72" s="26"/>
      <c r="AR72" s="29">
        <v>8.0865118261240099</v>
      </c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6"/>
      <c r="IX72" s="29">
        <v>-9.2163627402661383</v>
      </c>
    </row>
    <row r="73" spans="2:258" x14ac:dyDescent="0.2">
      <c r="B73" s="2" t="s">
        <v>110</v>
      </c>
      <c r="C73" s="2"/>
      <c r="D73" s="29">
        <v>-8.689042217284527</v>
      </c>
      <c r="F73" s="29">
        <v>10.053790983606547</v>
      </c>
      <c r="H73" s="29">
        <v>3.5959501920167503</v>
      </c>
      <c r="J73" s="29">
        <v>9.9191192990339303</v>
      </c>
      <c r="L73" s="29">
        <v>35.145631067961162</v>
      </c>
      <c r="N73" s="29">
        <v>-0.91500302480338469</v>
      </c>
      <c r="P73" s="29">
        <v>-11.371441654582915</v>
      </c>
      <c r="R73" s="29">
        <v>1.5241539653836123</v>
      </c>
      <c r="T73" s="29">
        <v>11.984732824427491</v>
      </c>
      <c r="V73" s="29">
        <v>5.203362872074524</v>
      </c>
      <c r="X73" s="29">
        <v>14.470842332613397</v>
      </c>
      <c r="Z73" s="29">
        <v>15.610062893081755</v>
      </c>
      <c r="AB73" s="29">
        <v>-4.2813622021542823</v>
      </c>
      <c r="AD73" s="29">
        <v>-38.402955385052572</v>
      </c>
      <c r="AF73" s="29">
        <v>-9.7434951097988609</v>
      </c>
      <c r="AH73" s="29">
        <v>-14.332447352279697</v>
      </c>
      <c r="AJ73" s="29">
        <v>22.756563245823379</v>
      </c>
      <c r="AK73" s="26"/>
      <c r="AL73" s="29">
        <v>-8.6128122873529662</v>
      </c>
      <c r="AM73" s="26"/>
      <c r="AN73" s="29">
        <v>41.016913094351672</v>
      </c>
      <c r="AO73" s="26"/>
      <c r="AP73" s="29">
        <v>4.4429358074979275</v>
      </c>
      <c r="AQ73" s="26"/>
      <c r="AR73" s="29">
        <v>7.7784197602195571</v>
      </c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6"/>
      <c r="IX73" s="29">
        <v>19.077933391409239</v>
      </c>
    </row>
    <row r="74" spans="2:258" ht="13.5" thickBot="1" x14ac:dyDescent="0.25">
      <c r="B74" s="2" t="s">
        <v>111</v>
      </c>
      <c r="C74" s="2"/>
      <c r="D74" s="29">
        <v>4.0504648074369154</v>
      </c>
      <c r="F74" s="29">
        <v>5.5307381408211009</v>
      </c>
      <c r="H74" s="29">
        <v>7.2162870389034461</v>
      </c>
      <c r="J74" s="29">
        <v>7.2382026696747426</v>
      </c>
      <c r="L74" s="29">
        <v>7.6437587657784078</v>
      </c>
      <c r="N74" s="29">
        <v>4.8859934853420217</v>
      </c>
      <c r="P74" s="29">
        <v>6.1645962732919335</v>
      </c>
      <c r="R74" s="29">
        <v>8.2492321193506015</v>
      </c>
      <c r="T74" s="29">
        <v>12.606404539927031</v>
      </c>
      <c r="V74" s="29">
        <v>6.4554835613150896</v>
      </c>
      <c r="X74" s="29">
        <v>9.2651036970243581</v>
      </c>
      <c r="Z74" s="29">
        <v>-1.8258716731999192</v>
      </c>
      <c r="AB74" s="29">
        <v>2.2275927288010866</v>
      </c>
      <c r="AD74" s="29">
        <v>-3.4947065474354999</v>
      </c>
      <c r="AF74" s="29">
        <v>-2.5774842901267414</v>
      </c>
      <c r="AH74" s="29">
        <v>-7.794905433475452</v>
      </c>
      <c r="AJ74" s="29">
        <v>4.4937159117856229</v>
      </c>
      <c r="AK74" s="26"/>
      <c r="AL74" s="29">
        <v>-1.87223419947804</v>
      </c>
      <c r="AM74" s="26"/>
      <c r="AN74" s="29">
        <v>2.5439407955596627</v>
      </c>
      <c r="AO74" s="26"/>
      <c r="AP74" s="29">
        <v>0.32701849345964096</v>
      </c>
      <c r="AQ74" s="26"/>
      <c r="AR74" s="29">
        <v>0.28099359334607943</v>
      </c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6"/>
      <c r="IX74" s="29">
        <v>0.59403721138757692</v>
      </c>
    </row>
    <row r="75" spans="2:258" x14ac:dyDescent="0.2">
      <c r="B75" s="42" t="s">
        <v>112</v>
      </c>
      <c r="C75" s="2"/>
      <c r="D75" s="50">
        <v>9.6774193548387011</v>
      </c>
      <c r="F75" s="50">
        <v>12.297404510937326</v>
      </c>
      <c r="H75" s="50">
        <v>12.67662494953572</v>
      </c>
      <c r="J75" s="50">
        <v>12.831422429236827</v>
      </c>
      <c r="L75" s="50">
        <v>10.479101337673157</v>
      </c>
      <c r="N75" s="50">
        <v>5.6300075450005371</v>
      </c>
      <c r="P75" s="50">
        <v>-1.7789115646258513</v>
      </c>
      <c r="R75" s="50">
        <v>4.5884267756345798</v>
      </c>
      <c r="T75" s="50">
        <v>3.9666247268392851</v>
      </c>
      <c r="V75" s="50">
        <v>6.1082802547770765</v>
      </c>
      <c r="X75" s="50">
        <v>5.519538987934447</v>
      </c>
      <c r="Z75" s="50">
        <v>3.4644594248655958</v>
      </c>
      <c r="AB75" s="50">
        <v>-0.1621993127147725</v>
      </c>
      <c r="AD75" s="50">
        <v>-8.4095164665712101</v>
      </c>
      <c r="AF75" s="50">
        <v>3.2559677710300106</v>
      </c>
      <c r="AH75" s="50">
        <v>8.4699373999126415</v>
      </c>
      <c r="AJ75" s="50">
        <v>1.1810812261770609</v>
      </c>
      <c r="AK75" s="46"/>
      <c r="AL75" s="50">
        <v>4.1545073486496609</v>
      </c>
      <c r="AM75" s="46"/>
      <c r="AN75" s="50">
        <v>3.6118186449312306</v>
      </c>
      <c r="AO75" s="46"/>
      <c r="AP75" s="50">
        <v>3.955455037120803</v>
      </c>
      <c r="AQ75" s="46"/>
      <c r="AR75" s="50">
        <v>9.7003807316669466</v>
      </c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46"/>
      <c r="IX75" s="50">
        <v>11.205242622173351</v>
      </c>
    </row>
    <row r="76" spans="2:258" ht="13.5" thickBot="1" x14ac:dyDescent="0.25">
      <c r="B76" s="2" t="s">
        <v>113</v>
      </c>
      <c r="C76" s="2"/>
      <c r="D76" s="29">
        <v>13.50099272005294</v>
      </c>
      <c r="F76" s="29">
        <v>7.4635568513119477</v>
      </c>
      <c r="H76" s="29">
        <v>14.514378730330989</v>
      </c>
      <c r="J76" s="29">
        <v>16.53636579009714</v>
      </c>
      <c r="L76" s="29">
        <v>16.995324252896935</v>
      </c>
      <c r="N76" s="29">
        <v>13.084274543874885</v>
      </c>
      <c r="P76" s="29">
        <v>5.5162876459741828</v>
      </c>
      <c r="R76" s="29">
        <v>4.2959079656327281</v>
      </c>
      <c r="T76" s="29">
        <v>22.060876850041879</v>
      </c>
      <c r="V76" s="29">
        <v>23.758865248226947</v>
      </c>
      <c r="X76" s="29">
        <v>9.3261854145484833</v>
      </c>
      <c r="Z76" s="29">
        <v>8.1924247548190721</v>
      </c>
      <c r="AB76" s="29">
        <v>-3.5164491677736942</v>
      </c>
      <c r="AD76" s="29">
        <v>-12.189195756054104</v>
      </c>
      <c r="AF76" s="29">
        <v>4.353440324663338</v>
      </c>
      <c r="AH76" s="29">
        <v>-2.2715220081315213</v>
      </c>
      <c r="AJ76" s="29">
        <v>-3.8889391335805379</v>
      </c>
      <c r="AK76" s="26"/>
      <c r="AL76" s="29">
        <v>3.0300178789874899</v>
      </c>
      <c r="AM76" s="26"/>
      <c r="AN76" s="29">
        <v>9.5351173623162033</v>
      </c>
      <c r="AO76" s="26"/>
      <c r="AP76" s="29">
        <v>13.891436671391656</v>
      </c>
      <c r="AQ76" s="26"/>
      <c r="AR76" s="29">
        <v>11.399077531298051</v>
      </c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6"/>
      <c r="IX76" s="29">
        <v>12.053101997896952</v>
      </c>
    </row>
    <row r="77" spans="2:258" ht="13.5" thickBot="1" x14ac:dyDescent="0.25">
      <c r="B77" s="22" t="s">
        <v>114</v>
      </c>
      <c r="C77" s="16"/>
      <c r="D77" s="30">
        <v>5.42811348669896</v>
      </c>
      <c r="F77" s="30">
        <v>5.7498701575650957</v>
      </c>
      <c r="H77" s="30">
        <v>6.1365277407352092</v>
      </c>
      <c r="J77" s="30">
        <v>7.079532117148446</v>
      </c>
      <c r="L77" s="30">
        <v>8.8062319881633488</v>
      </c>
      <c r="N77" s="30">
        <v>7.3081111222165429</v>
      </c>
      <c r="P77" s="30">
        <v>5.7963767742947647</v>
      </c>
      <c r="R77" s="30">
        <v>5.6562726613488046</v>
      </c>
      <c r="T77" s="30">
        <v>7.7968866834341677</v>
      </c>
      <c r="V77" s="30">
        <v>7.4367674400628081</v>
      </c>
      <c r="X77" s="30">
        <v>7.5848658637488464</v>
      </c>
      <c r="Z77" s="30">
        <v>6.6184221872981563</v>
      </c>
      <c r="AB77" s="30">
        <v>2.8399337101204347</v>
      </c>
      <c r="AD77" s="30">
        <v>-4.4972224406889527</v>
      </c>
      <c r="AF77" s="30">
        <v>2.1799633619603132</v>
      </c>
      <c r="AH77" s="30">
        <v>2.8290357757887463E-2</v>
      </c>
      <c r="AJ77" s="30">
        <v>-1.2531386016347845</v>
      </c>
      <c r="AK77" s="27"/>
      <c r="AL77" s="30">
        <v>-2.1372716191643382</v>
      </c>
      <c r="AM77" s="27"/>
      <c r="AN77" s="30">
        <v>1.6940702436800015</v>
      </c>
      <c r="AO77" s="27"/>
      <c r="AP77" s="30">
        <v>2.8217042330583197</v>
      </c>
      <c r="AQ77" s="27"/>
      <c r="AR77" s="30">
        <v>2.811313600762877</v>
      </c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27"/>
      <c r="IX77" s="30">
        <v>4.2252763167683005</v>
      </c>
    </row>
    <row r="79" spans="2:258" x14ac:dyDescent="0.2">
      <c r="B79" s="2" t="s">
        <v>115</v>
      </c>
    </row>
    <row r="80" spans="2:258" x14ac:dyDescent="0.2">
      <c r="B80" s="2" t="s">
        <v>116</v>
      </c>
    </row>
    <row r="81" spans="2:2" x14ac:dyDescent="0.2">
      <c r="B81" s="2"/>
    </row>
    <row r="82" spans="2:2" x14ac:dyDescent="0.2">
      <c r="B82" s="2"/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IX82"/>
  <sheetViews>
    <sheetView showGridLines="0" showRowColHeaders="0" zoomScale="85" zoomScaleNormal="90" workbookViewId="0">
      <pane ySplit="7" topLeftCell="A8" activePane="bottomLeft" state="frozen"/>
      <selection pane="bottomLeft"/>
    </sheetView>
  </sheetViews>
  <sheetFormatPr baseColWidth="10" defaultColWidth="0" defaultRowHeight="12.75" x14ac:dyDescent="0.2"/>
  <cols>
    <col min="1" max="1" width="2.42578125" style="5" customWidth="1"/>
    <col min="2" max="2" width="74.5703125" customWidth="1"/>
    <col min="3" max="3" width="0.5703125" customWidth="1"/>
    <col min="4" max="4" width="8.140625" customWidth="1"/>
    <col min="5" max="5" width="0.42578125" customWidth="1"/>
    <col min="6" max="6" width="8.140625" customWidth="1"/>
    <col min="7" max="7" width="0.42578125" customWidth="1"/>
    <col min="8" max="8" width="8.140625" customWidth="1"/>
    <col min="9" max="9" width="0.42578125" customWidth="1"/>
    <col min="10" max="10" width="8.140625" customWidth="1"/>
    <col min="11" max="11" width="0.42578125" customWidth="1"/>
    <col min="12" max="12" width="8.140625" customWidth="1"/>
    <col min="13" max="13" width="0.42578125" customWidth="1"/>
    <col min="14" max="14" width="8.140625" customWidth="1"/>
    <col min="15" max="15" width="0.42578125" customWidth="1"/>
    <col min="16" max="16" width="8.140625" customWidth="1"/>
    <col min="17" max="17" width="0.5703125" customWidth="1"/>
    <col min="18" max="18" width="8.140625" customWidth="1"/>
    <col min="19" max="19" width="0.5703125" customWidth="1"/>
    <col min="20" max="20" width="8.140625" customWidth="1"/>
    <col min="21" max="21" width="0.5703125" customWidth="1"/>
    <col min="22" max="22" width="8.140625" customWidth="1"/>
    <col min="23" max="23" width="0.5703125" customWidth="1"/>
    <col min="24" max="24" width="8.140625" customWidth="1"/>
    <col min="25" max="25" width="0.5703125" customWidth="1"/>
    <col min="26" max="26" width="8.140625" customWidth="1"/>
    <col min="27" max="27" width="0.5703125" customWidth="1"/>
    <col min="28" max="28" width="8.140625" customWidth="1"/>
    <col min="29" max="29" width="0.5703125" customWidth="1"/>
    <col min="30" max="30" width="8.140625" customWidth="1"/>
    <col min="31" max="31" width="0.5703125" customWidth="1"/>
    <col min="32" max="32" width="8.140625" customWidth="1"/>
    <col min="33" max="33" width="0.5703125" customWidth="1"/>
    <col min="34" max="34" width="8.140625" customWidth="1"/>
    <col min="35" max="35" width="0.5703125" customWidth="1"/>
    <col min="36" max="36" width="8.140625" customWidth="1"/>
    <col min="37" max="37" width="0.5703125" customWidth="1"/>
    <col min="38" max="38" width="8.140625" customWidth="1"/>
    <col min="39" max="39" width="0.5703125" customWidth="1"/>
    <col min="40" max="40" width="8.140625" customWidth="1"/>
    <col min="41" max="41" width="0.5703125" customWidth="1"/>
    <col min="42" max="42" width="8.140625" customWidth="1"/>
    <col min="43" max="43" width="0.5703125" customWidth="1"/>
    <col min="44" max="44" width="10.28515625" customWidth="1"/>
    <col min="45" max="45" width="0.5703125" customWidth="1"/>
    <col min="46" max="46" width="10.28515625" customWidth="1"/>
    <col min="47" max="47" width="0.5703125" customWidth="1"/>
    <col min="48" max="48" width="10.28515625" customWidth="1"/>
    <col min="49" max="52" width="11.5703125" style="5" hidden="1" customWidth="1"/>
    <col min="53" max="258" width="11.42578125" style="5" hidden="1" customWidth="1"/>
    <col min="259" max="16384" width="7.28515625" style="5" hidden="1"/>
  </cols>
  <sheetData>
    <row r="2" spans="2:258" ht="20.25" x14ac:dyDescent="0.3">
      <c r="B2" s="57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  <c r="R2" s="5"/>
      <c r="S2" s="7"/>
      <c r="T2" s="5"/>
      <c r="U2" s="7"/>
      <c r="V2" s="5"/>
      <c r="W2" s="7"/>
      <c r="X2" s="5"/>
      <c r="Y2" s="7"/>
      <c r="Z2" s="5"/>
      <c r="AA2" s="7"/>
      <c r="AB2" s="5"/>
      <c r="AC2" s="7"/>
      <c r="AD2" s="5"/>
      <c r="AE2" s="7"/>
      <c r="AF2" s="5"/>
      <c r="AG2" s="7"/>
      <c r="AH2" s="5"/>
      <c r="AI2" s="7"/>
      <c r="AJ2" s="5"/>
      <c r="AK2" s="7"/>
      <c r="AL2" s="5"/>
      <c r="AM2" s="7"/>
      <c r="AN2" s="5"/>
      <c r="AO2" s="7"/>
      <c r="AP2" s="7"/>
      <c r="AQ2" s="7"/>
      <c r="AR2" s="7"/>
      <c r="AS2" s="7"/>
      <c r="AT2" s="7"/>
      <c r="AU2" s="7"/>
      <c r="AV2" s="7"/>
    </row>
    <row r="3" spans="2:258" ht="12" x14ac:dyDescent="0.2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5"/>
      <c r="S3" s="7"/>
      <c r="T3" s="5"/>
      <c r="U3" s="7"/>
      <c r="V3" s="5"/>
      <c r="W3" s="7"/>
      <c r="X3" s="5"/>
      <c r="Y3" s="7"/>
      <c r="Z3" s="5"/>
      <c r="AA3" s="7"/>
      <c r="AB3" s="5"/>
      <c r="AC3" s="7"/>
      <c r="AD3" s="5"/>
      <c r="AE3" s="7"/>
      <c r="AF3" s="5"/>
      <c r="AG3" s="7"/>
      <c r="AH3" s="5"/>
      <c r="AI3" s="7"/>
      <c r="AJ3" s="5"/>
      <c r="AK3" s="7"/>
      <c r="AL3" s="5"/>
      <c r="AM3" s="7"/>
      <c r="AN3" s="5"/>
      <c r="AO3" s="7"/>
      <c r="AP3" s="7"/>
      <c r="AQ3" s="7"/>
      <c r="AR3" s="7"/>
      <c r="AS3" s="7"/>
      <c r="AT3" s="7"/>
      <c r="AU3" s="7"/>
      <c r="AV3" s="7"/>
    </row>
    <row r="4" spans="2:258" ht="18" x14ac:dyDescent="0.2">
      <c r="B4" s="8" t="s">
        <v>35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2:258" ht="18" x14ac:dyDescent="0.2">
      <c r="B5" s="34" t="s">
        <v>39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2:258" ht="18" x14ac:dyDescent="0.2">
      <c r="B6" s="35" t="s">
        <v>128</v>
      </c>
      <c r="C6" s="8"/>
      <c r="D6" s="9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8"/>
      <c r="AQ6" s="8"/>
      <c r="AR6" s="8"/>
      <c r="AS6" s="8"/>
      <c r="AT6" s="8"/>
      <c r="AU6" s="8"/>
      <c r="AV6" s="8"/>
    </row>
    <row r="7" spans="2:258" s="1" customFormat="1" ht="12" x14ac:dyDescent="0.2">
      <c r="B7" s="36" t="s">
        <v>46</v>
      </c>
      <c r="C7" s="14"/>
      <c r="D7" s="20" t="s">
        <v>15</v>
      </c>
      <c r="E7" s="14"/>
      <c r="F7" s="20" t="s">
        <v>14</v>
      </c>
      <c r="G7" s="14"/>
      <c r="H7" s="20" t="s">
        <v>13</v>
      </c>
      <c r="I7" s="14"/>
      <c r="J7" s="20" t="s">
        <v>12</v>
      </c>
      <c r="K7" s="14"/>
      <c r="L7" s="20" t="s">
        <v>11</v>
      </c>
      <c r="M7" s="14"/>
      <c r="N7" s="20" t="s">
        <v>0</v>
      </c>
      <c r="O7" s="15"/>
      <c r="P7" s="20" t="s">
        <v>1</v>
      </c>
      <c r="Q7" s="15"/>
      <c r="R7" s="20" t="s">
        <v>2</v>
      </c>
      <c r="S7" s="15"/>
      <c r="T7" s="20" t="s">
        <v>3</v>
      </c>
      <c r="U7" s="15"/>
      <c r="V7" s="20" t="s">
        <v>4</v>
      </c>
      <c r="W7" s="15"/>
      <c r="X7" s="20" t="s">
        <v>5</v>
      </c>
      <c r="Y7" s="15"/>
      <c r="Z7" s="20" t="s">
        <v>6</v>
      </c>
      <c r="AA7" s="15"/>
      <c r="AB7" s="20" t="s">
        <v>7</v>
      </c>
      <c r="AC7" s="15"/>
      <c r="AD7" s="20" t="s">
        <v>8</v>
      </c>
      <c r="AE7" s="15"/>
      <c r="AF7" s="20" t="s">
        <v>9</v>
      </c>
      <c r="AG7" s="15"/>
      <c r="AH7" s="20" t="s">
        <v>117</v>
      </c>
      <c r="AI7" s="15"/>
      <c r="AJ7" s="20" t="s">
        <v>121</v>
      </c>
      <c r="AK7" s="15"/>
      <c r="AL7" s="20" t="s">
        <v>123</v>
      </c>
      <c r="AM7" s="15"/>
      <c r="AN7" s="20" t="s">
        <v>124</v>
      </c>
      <c r="AO7" s="15"/>
      <c r="AP7" s="20" t="s">
        <v>130</v>
      </c>
      <c r="AQ7" s="15"/>
      <c r="AR7" s="20" t="s">
        <v>134</v>
      </c>
      <c r="AS7" s="15"/>
      <c r="AT7" s="20" t="s">
        <v>132</v>
      </c>
      <c r="AU7" s="15"/>
      <c r="AV7" s="20" t="s">
        <v>133</v>
      </c>
    </row>
    <row r="8" spans="2:258" s="13" customFormat="1" ht="12" x14ac:dyDescent="0.2">
      <c r="B8" s="11"/>
      <c r="C8" s="12"/>
      <c r="D8" s="10"/>
      <c r="E8" s="12"/>
      <c r="F8" s="10"/>
      <c r="G8" s="12"/>
      <c r="H8" s="10"/>
      <c r="I8" s="12"/>
      <c r="J8" s="10"/>
      <c r="K8" s="12"/>
      <c r="L8" s="10"/>
      <c r="M8" s="12"/>
      <c r="N8" s="10"/>
      <c r="O8" s="12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2:258" thickBot="1" x14ac:dyDescent="0.25">
      <c r="B9" s="16" t="s">
        <v>47</v>
      </c>
      <c r="C9" s="37"/>
      <c r="D9" s="47">
        <v>92.759359365295367</v>
      </c>
      <c r="E9" s="37"/>
      <c r="F9" s="47">
        <v>93.479686491451446</v>
      </c>
      <c r="G9" s="37"/>
      <c r="H9" s="47">
        <v>94.483079638819873</v>
      </c>
      <c r="I9" s="37"/>
      <c r="J9" s="47">
        <v>94.638940259971477</v>
      </c>
      <c r="K9" s="37"/>
      <c r="L9" s="47">
        <v>96.217634301787484</v>
      </c>
      <c r="M9" s="37"/>
      <c r="N9" s="47">
        <v>100.54504087404138</v>
      </c>
      <c r="O9" s="37"/>
      <c r="P9" s="47">
        <v>101.16091530813509</v>
      </c>
      <c r="Q9" s="29"/>
      <c r="R9" s="47">
        <v>102.62677384254519</v>
      </c>
      <c r="S9" s="29"/>
      <c r="T9" s="47">
        <v>102.52166425278699</v>
      </c>
      <c r="U9" s="29"/>
      <c r="V9" s="47">
        <v>101.50302000056909</v>
      </c>
      <c r="W9" s="29"/>
      <c r="X9" s="47">
        <v>101.95704115633244</v>
      </c>
      <c r="Y9" s="29"/>
      <c r="Z9" s="47">
        <v>102.88615425172314</v>
      </c>
      <c r="AA9" s="29"/>
      <c r="AB9" s="47">
        <v>103.05246464760398</v>
      </c>
      <c r="AC9" s="29"/>
      <c r="AD9" s="47">
        <v>101.42363356410031</v>
      </c>
      <c r="AE9" s="29"/>
      <c r="AF9" s="47">
        <v>97.483732651295739</v>
      </c>
      <c r="AG9" s="29"/>
      <c r="AH9" s="47">
        <v>100</v>
      </c>
      <c r="AI9" s="29"/>
      <c r="AJ9" s="47">
        <v>99.545649054799</v>
      </c>
      <c r="AK9" s="29"/>
      <c r="AL9" s="47">
        <f>('Table 4'!AJ9+100)*AJ9/100</f>
        <v>97.799039398880453</v>
      </c>
      <c r="AM9" s="47"/>
      <c r="AN9" s="47">
        <f>('Table 4'!AL9+100)*AL9/100</f>
        <v>96.632481638223254</v>
      </c>
      <c r="AO9" s="47"/>
      <c r="AP9" s="47">
        <f>('Table 4'!AN9+100)*AN9/100</f>
        <v>97.455165799965329</v>
      </c>
      <c r="AQ9" s="47"/>
      <c r="AR9" s="47">
        <f>('Table 4'!AP9+100)*AP9/100</f>
        <v>98.682545971586521</v>
      </c>
      <c r="AS9" s="47"/>
      <c r="AT9" s="47">
        <f>('Table 4'!AR9+100)*AR9/100</f>
        <v>97.63420954728673</v>
      </c>
      <c r="AU9" s="47"/>
      <c r="AV9" s="47">
        <f>('Table 4'!AT9+100)*AT9/100</f>
        <v>96.779728838125763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</row>
    <row r="10" spans="2:258" ht="12" x14ac:dyDescent="0.2">
      <c r="B10" s="2" t="s">
        <v>48</v>
      </c>
      <c r="C10" s="2"/>
      <c r="D10" s="29">
        <v>96.310419537726801</v>
      </c>
      <c r="E10" s="2"/>
      <c r="F10" s="29">
        <v>97.094888370641215</v>
      </c>
      <c r="G10" s="2"/>
      <c r="H10" s="29">
        <v>97.959520308272516</v>
      </c>
      <c r="I10" s="2"/>
      <c r="J10" s="29">
        <v>97.888198474132281</v>
      </c>
      <c r="K10" s="2"/>
      <c r="L10" s="29">
        <v>99.135001991383191</v>
      </c>
      <c r="M10" s="2"/>
      <c r="N10" s="29">
        <v>103.3270850826398</v>
      </c>
      <c r="O10" s="2"/>
      <c r="P10" s="29">
        <v>103.35227405081866</v>
      </c>
      <c r="Q10" s="29"/>
      <c r="R10" s="29">
        <v>104.78322151257564</v>
      </c>
      <c r="S10" s="29"/>
      <c r="T10" s="29">
        <v>104.46047523934897</v>
      </c>
      <c r="U10" s="29"/>
      <c r="V10" s="29">
        <v>103.10337109587657</v>
      </c>
      <c r="W10" s="29"/>
      <c r="X10" s="29">
        <v>103.24038342535067</v>
      </c>
      <c r="Y10" s="29"/>
      <c r="Z10" s="29">
        <v>103.9199208744638</v>
      </c>
      <c r="AA10" s="29"/>
      <c r="AB10" s="29">
        <v>103.75716685521171</v>
      </c>
      <c r="AC10" s="29"/>
      <c r="AD10" s="29">
        <v>101.80230722783293</v>
      </c>
      <c r="AE10" s="29"/>
      <c r="AF10" s="29">
        <v>97.723123041286286</v>
      </c>
      <c r="AG10" s="29"/>
      <c r="AH10" s="29">
        <v>100</v>
      </c>
      <c r="AI10" s="29"/>
      <c r="AJ10" s="29">
        <v>99.4027688565142</v>
      </c>
      <c r="AK10" s="29"/>
      <c r="AL10" s="29">
        <f>('Table 4'!AJ10+100)*AJ10/100</f>
        <v>97.6297057564189</v>
      </c>
      <c r="AM10" s="29"/>
      <c r="AN10" s="29">
        <f>('Table 4'!AL10+100)*AL10/100</f>
        <v>96.410432435975366</v>
      </c>
      <c r="AO10" s="29"/>
      <c r="AP10" s="29">
        <f>('Table 4'!AN10+100)*AN10/100</f>
        <v>97.163100749644443</v>
      </c>
      <c r="AQ10" s="29"/>
      <c r="AR10" s="29">
        <f>('Table 4'!AP10+100)*AP10/100</f>
        <v>98.354578646495284</v>
      </c>
      <c r="AS10" s="29"/>
      <c r="AT10" s="29">
        <f>('Table 4'!AR10+100)*AR10/100</f>
        <v>97.238309612194968</v>
      </c>
      <c r="AU10" s="29"/>
      <c r="AV10" s="29">
        <f>('Table 4'!AT10+100)*AT10/100</f>
        <v>96.292234162334026</v>
      </c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</row>
    <row r="11" spans="2:258" ht="12" x14ac:dyDescent="0.2">
      <c r="B11" s="38" t="s">
        <v>49</v>
      </c>
      <c r="C11" s="38"/>
      <c r="D11" s="48">
        <v>87.618860651095403</v>
      </c>
      <c r="E11" s="38"/>
      <c r="F11" s="48">
        <v>87.693187409741896</v>
      </c>
      <c r="G11" s="38"/>
      <c r="H11" s="48">
        <v>88.52997760906041</v>
      </c>
      <c r="I11" s="38"/>
      <c r="J11" s="48">
        <v>86.903819187284043</v>
      </c>
      <c r="K11" s="38"/>
      <c r="L11" s="48">
        <v>86.466522667505785</v>
      </c>
      <c r="M11" s="38"/>
      <c r="N11" s="48">
        <v>89.978091206865699</v>
      </c>
      <c r="O11" s="38"/>
      <c r="P11" s="48">
        <v>92.661608074365887</v>
      </c>
      <c r="Q11" s="29"/>
      <c r="R11" s="48">
        <v>97.442863323952722</v>
      </c>
      <c r="S11" s="29"/>
      <c r="T11" s="48">
        <v>96.631892671559257</v>
      </c>
      <c r="U11" s="29"/>
      <c r="V11" s="48">
        <v>98.57099419674104</v>
      </c>
      <c r="W11" s="29"/>
      <c r="X11" s="48">
        <v>100.32482359783663</v>
      </c>
      <c r="Y11" s="29"/>
      <c r="Z11" s="48">
        <v>100.07272771722782</v>
      </c>
      <c r="AA11" s="29"/>
      <c r="AB11" s="48">
        <v>100.77575147314457</v>
      </c>
      <c r="AC11" s="29"/>
      <c r="AD11" s="48">
        <v>99.54896068676085</v>
      </c>
      <c r="AE11" s="29"/>
      <c r="AF11" s="48">
        <v>98.169691329300449</v>
      </c>
      <c r="AG11" s="29"/>
      <c r="AH11" s="48">
        <v>100</v>
      </c>
      <c r="AI11" s="29"/>
      <c r="AJ11" s="48">
        <v>99.649968886123204</v>
      </c>
      <c r="AK11" s="29"/>
      <c r="AL11" s="48">
        <f>('Table 4'!AJ11+100)*AJ11/100</f>
        <v>97.119540063621713</v>
      </c>
      <c r="AM11" s="48"/>
      <c r="AN11" s="48">
        <f>('Table 4'!AL11+100)*AL11/100</f>
        <v>97.697364556350735</v>
      </c>
      <c r="AO11" s="48"/>
      <c r="AP11" s="48">
        <f>('Table 4'!AN11+100)*AN11/100</f>
        <v>99.781555221423204</v>
      </c>
      <c r="AQ11" s="48"/>
      <c r="AR11" s="48">
        <f>('Table 4'!AP11+100)*AP11/100</f>
        <v>100.16896960740945</v>
      </c>
      <c r="AS11" s="48"/>
      <c r="AT11" s="48">
        <f>('Table 4'!AR11+100)*AR11/100</f>
        <v>99.75978264005893</v>
      </c>
      <c r="AU11" s="48"/>
      <c r="AV11" s="48">
        <f>('Table 4'!AT11+100)*AT11/100</f>
        <v>97.117532612541567</v>
      </c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</row>
    <row r="12" spans="2:258" ht="12" x14ac:dyDescent="0.2">
      <c r="B12" s="38" t="s">
        <v>50</v>
      </c>
      <c r="C12" s="38"/>
      <c r="D12" s="48">
        <v>104.78822191378845</v>
      </c>
      <c r="E12" s="38"/>
      <c r="F12" s="48">
        <v>108.01169186661284</v>
      </c>
      <c r="G12" s="38"/>
      <c r="H12" s="48">
        <v>106.18237559971418</v>
      </c>
      <c r="I12" s="38"/>
      <c r="J12" s="48">
        <v>106.39075793298881</v>
      </c>
      <c r="K12" s="38"/>
      <c r="L12" s="48">
        <v>108.77188069023155</v>
      </c>
      <c r="M12" s="38"/>
      <c r="N12" s="48">
        <v>112.9363537825016</v>
      </c>
      <c r="O12" s="38"/>
      <c r="P12" s="48">
        <v>108.97273682191744</v>
      </c>
      <c r="Q12" s="29"/>
      <c r="R12" s="48">
        <v>113.09542727428035</v>
      </c>
      <c r="S12" s="29"/>
      <c r="T12" s="48">
        <v>110.113083402787</v>
      </c>
      <c r="U12" s="29"/>
      <c r="V12" s="48">
        <v>107.92527453272139</v>
      </c>
      <c r="W12" s="29"/>
      <c r="X12" s="48">
        <v>107.55167465669049</v>
      </c>
      <c r="Y12" s="29"/>
      <c r="Z12" s="48">
        <v>106.52339639047459</v>
      </c>
      <c r="AA12" s="29"/>
      <c r="AB12" s="48">
        <v>104.7988508116638</v>
      </c>
      <c r="AC12" s="29"/>
      <c r="AD12" s="48">
        <v>104.6851429498815</v>
      </c>
      <c r="AE12" s="29"/>
      <c r="AF12" s="48">
        <v>97.994615680457116</v>
      </c>
      <c r="AG12" s="29"/>
      <c r="AH12" s="48">
        <v>100</v>
      </c>
      <c r="AI12" s="29"/>
      <c r="AJ12" s="48">
        <v>99.618193891102251</v>
      </c>
      <c r="AK12" s="29"/>
      <c r="AL12" s="48">
        <f>('Table 4'!AJ12+100)*AJ12/100</f>
        <v>98.651659577757854</v>
      </c>
      <c r="AM12" s="48"/>
      <c r="AN12" s="48">
        <f>('Table 4'!AL12+100)*AL12/100</f>
        <v>96.175383102526681</v>
      </c>
      <c r="AO12" s="48"/>
      <c r="AP12" s="48">
        <f>('Table 4'!AN12+100)*AN12/100</f>
        <v>97.60481905565112</v>
      </c>
      <c r="AQ12" s="48"/>
      <c r="AR12" s="48">
        <f>('Table 4'!AP12+100)*AP12/100</f>
        <v>97.82417920121712</v>
      </c>
      <c r="AS12" s="48"/>
      <c r="AT12" s="48">
        <f>('Table 4'!AR12+100)*AR12/100</f>
        <v>94.853618489612032</v>
      </c>
      <c r="AU12" s="48"/>
      <c r="AV12" s="48">
        <f>('Table 4'!AT12+100)*AT12/100</f>
        <v>94.117054809510762</v>
      </c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</row>
    <row r="13" spans="2:258" ht="12" x14ac:dyDescent="0.2">
      <c r="B13" s="38" t="s">
        <v>51</v>
      </c>
      <c r="C13" s="38"/>
      <c r="D13" s="48">
        <v>96.65800220616029</v>
      </c>
      <c r="E13" s="38"/>
      <c r="F13" s="48">
        <v>99.365090584099136</v>
      </c>
      <c r="G13" s="38"/>
      <c r="H13" s="48">
        <v>96.803461812062423</v>
      </c>
      <c r="I13" s="38"/>
      <c r="J13" s="48">
        <v>99.192521606783188</v>
      </c>
      <c r="K13" s="38"/>
      <c r="L13" s="48">
        <v>102.85807409584294</v>
      </c>
      <c r="M13" s="38"/>
      <c r="N13" s="48">
        <v>106.97938727283905</v>
      </c>
      <c r="O13" s="38"/>
      <c r="P13" s="48">
        <v>110.22286701135218</v>
      </c>
      <c r="Q13" s="29"/>
      <c r="R13" s="48">
        <v>109.17149830252804</v>
      </c>
      <c r="S13" s="29"/>
      <c r="T13" s="48">
        <v>109.39625947940617</v>
      </c>
      <c r="U13" s="29"/>
      <c r="V13" s="48">
        <v>105.9584691035013</v>
      </c>
      <c r="W13" s="29"/>
      <c r="X13" s="48">
        <v>107.36780365154166</v>
      </c>
      <c r="Y13" s="29"/>
      <c r="Z13" s="48">
        <v>108.10296716543087</v>
      </c>
      <c r="AA13" s="29"/>
      <c r="AB13" s="48">
        <v>105.1976121681783</v>
      </c>
      <c r="AC13" s="29"/>
      <c r="AD13" s="48">
        <v>101.83069752167997</v>
      </c>
      <c r="AE13" s="29"/>
      <c r="AF13" s="48">
        <v>100.65143101238787</v>
      </c>
      <c r="AG13" s="29"/>
      <c r="AH13" s="48">
        <v>100</v>
      </c>
      <c r="AI13" s="29"/>
      <c r="AJ13" s="48">
        <v>98.616932103939646</v>
      </c>
      <c r="AK13" s="29"/>
      <c r="AL13" s="48">
        <f>('Table 4'!AJ13+100)*AJ13/100</f>
        <v>95.483347750493436</v>
      </c>
      <c r="AM13" s="48"/>
      <c r="AN13" s="48">
        <f>('Table 4'!AL13+100)*AL13/100</f>
        <v>94.94614200153255</v>
      </c>
      <c r="AO13" s="48"/>
      <c r="AP13" s="48">
        <f>('Table 4'!AN13+100)*AN13/100</f>
        <v>92.688776953945677</v>
      </c>
      <c r="AQ13" s="48"/>
      <c r="AR13" s="48">
        <f>('Table 4'!AP13+100)*AP13/100</f>
        <v>93.220488847965441</v>
      </c>
      <c r="AS13" s="48"/>
      <c r="AT13" s="48">
        <f>('Table 4'!AR13+100)*AR13/100</f>
        <v>91.739467892047529</v>
      </c>
      <c r="AU13" s="48"/>
      <c r="AV13" s="48">
        <f>('Table 4'!AT13+100)*AT13/100</f>
        <v>88.163686066463853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</row>
    <row r="14" spans="2:258" ht="12" x14ac:dyDescent="0.2">
      <c r="B14" s="38" t="s">
        <v>52</v>
      </c>
      <c r="C14" s="38"/>
      <c r="D14" s="48">
        <v>82.643614431430493</v>
      </c>
      <c r="E14" s="38"/>
      <c r="F14" s="48">
        <v>83.461593503977781</v>
      </c>
      <c r="G14" s="38"/>
      <c r="H14" s="48">
        <v>82.6968930399361</v>
      </c>
      <c r="I14" s="38"/>
      <c r="J14" s="48">
        <v>86.143732239129477</v>
      </c>
      <c r="K14" s="38"/>
      <c r="L14" s="48">
        <v>89.316240792051488</v>
      </c>
      <c r="M14" s="38"/>
      <c r="N14" s="48">
        <v>92.331020396101266</v>
      </c>
      <c r="O14" s="38"/>
      <c r="P14" s="48">
        <v>95.359137865938877</v>
      </c>
      <c r="Q14" s="29"/>
      <c r="R14" s="48">
        <v>97.676159373850666</v>
      </c>
      <c r="S14" s="29"/>
      <c r="T14" s="48">
        <v>97.472117261617271</v>
      </c>
      <c r="U14" s="29"/>
      <c r="V14" s="48">
        <v>99.089477211404159</v>
      </c>
      <c r="W14" s="29"/>
      <c r="X14" s="48">
        <v>99.858050777090881</v>
      </c>
      <c r="Y14" s="29"/>
      <c r="Z14" s="48">
        <v>100.69858814103583</v>
      </c>
      <c r="AA14" s="29"/>
      <c r="AB14" s="48">
        <v>100.19055533268153</v>
      </c>
      <c r="AC14" s="29"/>
      <c r="AD14" s="48">
        <v>97.639619510991906</v>
      </c>
      <c r="AE14" s="29"/>
      <c r="AF14" s="48">
        <v>94.71928319511963</v>
      </c>
      <c r="AG14" s="29"/>
      <c r="AH14" s="48">
        <v>100</v>
      </c>
      <c r="AI14" s="29"/>
      <c r="AJ14" s="48">
        <v>100.40152776417588</v>
      </c>
      <c r="AK14" s="29"/>
      <c r="AL14" s="48">
        <f>('Table 4'!AJ14+100)*AJ14/100</f>
        <v>97.81922359519325</v>
      </c>
      <c r="AM14" s="48"/>
      <c r="AN14" s="48">
        <f>('Table 4'!AL14+100)*AL14/100</f>
        <v>96.915215907623349</v>
      </c>
      <c r="AO14" s="48"/>
      <c r="AP14" s="48">
        <f>('Table 4'!AN14+100)*AN14/100</f>
        <v>97.221557107331336</v>
      </c>
      <c r="AQ14" s="48"/>
      <c r="AR14" s="48">
        <f>('Table 4'!AP14+100)*AP14/100</f>
        <v>98.361770204967684</v>
      </c>
      <c r="AS14" s="48"/>
      <c r="AT14" s="48">
        <f>('Table 4'!AR14+100)*AR14/100</f>
        <v>99.391979347518301</v>
      </c>
      <c r="AU14" s="48"/>
      <c r="AV14" s="48">
        <f>('Table 4'!AT14+100)*AT14/100</f>
        <v>99.429510539568724</v>
      </c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</row>
    <row r="15" spans="2:258" ht="12" x14ac:dyDescent="0.2">
      <c r="B15" s="38" t="s">
        <v>53</v>
      </c>
      <c r="C15" s="38"/>
      <c r="D15" s="48">
        <v>135.39514185539741</v>
      </c>
      <c r="E15" s="38"/>
      <c r="F15" s="48">
        <v>120.28456397709559</v>
      </c>
      <c r="G15" s="38"/>
      <c r="H15" s="48">
        <v>142.53743725188374</v>
      </c>
      <c r="I15" s="38"/>
      <c r="J15" s="48">
        <v>133.2347310974682</v>
      </c>
      <c r="K15" s="38"/>
      <c r="L15" s="48">
        <v>124.65255728865556</v>
      </c>
      <c r="M15" s="38"/>
      <c r="N15" s="48">
        <v>129.24212125362817</v>
      </c>
      <c r="O15" s="38"/>
      <c r="P15" s="48">
        <v>134.24844195458422</v>
      </c>
      <c r="Q15" s="29"/>
      <c r="R15" s="48">
        <v>123.8943624377489</v>
      </c>
      <c r="S15" s="29"/>
      <c r="T15" s="48">
        <v>116.94299056313835</v>
      </c>
      <c r="U15" s="29"/>
      <c r="V15" s="48">
        <v>113.56279256004562</v>
      </c>
      <c r="W15" s="29"/>
      <c r="X15" s="48">
        <v>108.65894469949818</v>
      </c>
      <c r="Y15" s="29"/>
      <c r="Z15" s="48">
        <v>103.57793870539895</v>
      </c>
      <c r="AA15" s="29"/>
      <c r="AB15" s="48">
        <v>102.82327248532319</v>
      </c>
      <c r="AC15" s="29"/>
      <c r="AD15" s="48">
        <v>102.09756787139943</v>
      </c>
      <c r="AE15" s="29"/>
      <c r="AF15" s="48">
        <v>98.996990972918752</v>
      </c>
      <c r="AG15" s="29"/>
      <c r="AH15" s="48">
        <v>100</v>
      </c>
      <c r="AI15" s="29"/>
      <c r="AJ15" s="48">
        <v>100.15376729882114</v>
      </c>
      <c r="AK15" s="29"/>
      <c r="AL15" s="48">
        <f>('Table 4'!AJ15+100)*AJ15/100</f>
        <v>98.213989950525914</v>
      </c>
      <c r="AM15" s="48"/>
      <c r="AN15" s="48">
        <f>('Table 4'!AL15+100)*AL15/100</f>
        <v>92.159362980357059</v>
      </c>
      <c r="AO15" s="48"/>
      <c r="AP15" s="48">
        <f>('Table 4'!AN15+100)*AN15/100</f>
        <v>96.788372079827056</v>
      </c>
      <c r="AQ15" s="48"/>
      <c r="AR15" s="48">
        <f>('Table 4'!AP15+100)*AP15/100</f>
        <v>92.876336118445565</v>
      </c>
      <c r="AS15" s="48"/>
      <c r="AT15" s="48">
        <f>('Table 4'!AR15+100)*AR15/100</f>
        <v>88.636674017475556</v>
      </c>
      <c r="AU15" s="48"/>
      <c r="AV15" s="48">
        <f>('Table 4'!AT15+100)*AT15/100</f>
        <v>87.110335227506724</v>
      </c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</row>
    <row r="16" spans="2:258" ht="12" x14ac:dyDescent="0.2">
      <c r="B16" s="38" t="s">
        <v>54</v>
      </c>
      <c r="C16" s="38"/>
      <c r="D16" s="48">
        <v>119.4488653771601</v>
      </c>
      <c r="E16" s="38"/>
      <c r="F16" s="48">
        <v>118.68439263874629</v>
      </c>
      <c r="G16" s="38"/>
      <c r="H16" s="48">
        <v>123.7841126349424</v>
      </c>
      <c r="I16" s="38"/>
      <c r="J16" s="48">
        <v>125.92105064078861</v>
      </c>
      <c r="K16" s="38"/>
      <c r="L16" s="48">
        <v>122.7511183385338</v>
      </c>
      <c r="M16" s="38"/>
      <c r="N16" s="48">
        <v>132.56343567307428</v>
      </c>
      <c r="O16" s="38"/>
      <c r="P16" s="48">
        <v>129.89274374559477</v>
      </c>
      <c r="Q16" s="29"/>
      <c r="R16" s="48">
        <v>126.35639679545292</v>
      </c>
      <c r="S16" s="29"/>
      <c r="T16" s="48">
        <v>125.64699826654847</v>
      </c>
      <c r="U16" s="29"/>
      <c r="V16" s="48">
        <v>115.06778927101891</v>
      </c>
      <c r="W16" s="29"/>
      <c r="X16" s="48">
        <v>111.75761999061973</v>
      </c>
      <c r="Y16" s="29"/>
      <c r="Z16" s="48">
        <v>113.04565123433741</v>
      </c>
      <c r="AA16" s="29"/>
      <c r="AB16" s="48">
        <v>112.8468022435998</v>
      </c>
      <c r="AC16" s="29"/>
      <c r="AD16" s="48">
        <v>107.2459499263623</v>
      </c>
      <c r="AE16" s="29"/>
      <c r="AF16" s="48">
        <v>97.393225331369663</v>
      </c>
      <c r="AG16" s="29"/>
      <c r="AH16" s="48">
        <v>100</v>
      </c>
      <c r="AI16" s="29"/>
      <c r="AJ16" s="48">
        <v>98.233897298901752</v>
      </c>
      <c r="AK16" s="29"/>
      <c r="AL16" s="48">
        <f>('Table 4'!AJ16+100)*AJ16/100</f>
        <v>95.089707346469083</v>
      </c>
      <c r="AM16" s="48"/>
      <c r="AN16" s="48">
        <f>('Table 4'!AL16+100)*AL16/100</f>
        <v>91.441080057174929</v>
      </c>
      <c r="AO16" s="48"/>
      <c r="AP16" s="48">
        <f>('Table 4'!AN16+100)*AN16/100</f>
        <v>91.441080057174929</v>
      </c>
      <c r="AQ16" s="48"/>
      <c r="AR16" s="48">
        <f>('Table 4'!AP16+100)*AP16/100</f>
        <v>97.309527435406693</v>
      </c>
      <c r="AS16" s="48"/>
      <c r="AT16" s="48">
        <f>('Table 4'!AR16+100)*AR16/100</f>
        <v>95.488605953204654</v>
      </c>
      <c r="AU16" s="48"/>
      <c r="AV16" s="48">
        <f>('Table 4'!AT16+100)*AT16/100</f>
        <v>96.43343024752447</v>
      </c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</row>
    <row r="17" spans="2:258" ht="12" x14ac:dyDescent="0.2">
      <c r="B17" s="38" t="s">
        <v>55</v>
      </c>
      <c r="C17" s="38"/>
      <c r="D17" s="48">
        <v>111.1190276869678</v>
      </c>
      <c r="E17" s="38"/>
      <c r="F17" s="48">
        <v>113.51411845577925</v>
      </c>
      <c r="G17" s="38"/>
      <c r="H17" s="48">
        <v>116.21847258010432</v>
      </c>
      <c r="I17" s="38"/>
      <c r="J17" s="48">
        <v>111.6409397432512</v>
      </c>
      <c r="K17" s="38"/>
      <c r="L17" s="48">
        <v>112.41205905076406</v>
      </c>
      <c r="M17" s="38"/>
      <c r="N17" s="48">
        <v>115.51336654710663</v>
      </c>
      <c r="O17" s="38"/>
      <c r="P17" s="48">
        <v>111.0405931492584</v>
      </c>
      <c r="Q17" s="29"/>
      <c r="R17" s="48">
        <v>109.12323939074557</v>
      </c>
      <c r="S17" s="29"/>
      <c r="T17" s="48">
        <v>110.99030367607456</v>
      </c>
      <c r="U17" s="29"/>
      <c r="V17" s="48">
        <v>107.18620052588651</v>
      </c>
      <c r="W17" s="29"/>
      <c r="X17" s="48">
        <v>106.71641794193307</v>
      </c>
      <c r="Y17" s="29"/>
      <c r="Z17" s="48">
        <v>108.93998547788111</v>
      </c>
      <c r="AA17" s="29"/>
      <c r="AB17" s="48">
        <v>108.56680502696874</v>
      </c>
      <c r="AC17" s="29"/>
      <c r="AD17" s="48">
        <v>104.18162618434803</v>
      </c>
      <c r="AE17" s="29"/>
      <c r="AF17" s="48">
        <v>99.229261920313519</v>
      </c>
      <c r="AG17" s="29"/>
      <c r="AH17" s="48">
        <v>100</v>
      </c>
      <c r="AI17" s="29"/>
      <c r="AJ17" s="48">
        <v>98.557569568547351</v>
      </c>
      <c r="AK17" s="29"/>
      <c r="AL17" s="48">
        <f>('Table 4'!AJ17+100)*AJ17/100</f>
        <v>99.127852535062033</v>
      </c>
      <c r="AM17" s="48"/>
      <c r="AN17" s="48">
        <f>('Table 4'!AL17+100)*AL17/100</f>
        <v>98.057221345039125</v>
      </c>
      <c r="AO17" s="48"/>
      <c r="AP17" s="48">
        <f>('Table 4'!AN17+100)*AN17/100</f>
        <v>98.225353751509488</v>
      </c>
      <c r="AQ17" s="48"/>
      <c r="AR17" s="48">
        <f>('Table 4'!AP17+100)*AP17/100</f>
        <v>97.448137312631673</v>
      </c>
      <c r="AS17" s="48"/>
      <c r="AT17" s="48">
        <f>('Table 4'!AR17+100)*AR17/100</f>
        <v>97.020785266919063</v>
      </c>
      <c r="AU17" s="48"/>
      <c r="AV17" s="48">
        <f>('Table 4'!AT17+100)*AT17/100</f>
        <v>94.50316460411841</v>
      </c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</row>
    <row r="18" spans="2:258" ht="12" x14ac:dyDescent="0.2">
      <c r="B18" s="38" t="s">
        <v>56</v>
      </c>
      <c r="C18" s="38"/>
      <c r="D18" s="48">
        <v>64.910004185232495</v>
      </c>
      <c r="E18" s="38"/>
      <c r="F18" s="48">
        <v>64.242549129343217</v>
      </c>
      <c r="G18" s="38"/>
      <c r="H18" s="48">
        <v>64.767142809419525</v>
      </c>
      <c r="I18" s="38"/>
      <c r="J18" s="48">
        <v>63.119839549378462</v>
      </c>
      <c r="K18" s="38"/>
      <c r="L18" s="48">
        <v>65.329636605531121</v>
      </c>
      <c r="M18" s="38"/>
      <c r="N18" s="48">
        <v>69.38047121572211</v>
      </c>
      <c r="O18" s="38"/>
      <c r="P18" s="48">
        <v>69.22287786827016</v>
      </c>
      <c r="Q18" s="29"/>
      <c r="R18" s="48">
        <v>72.37107588718446</v>
      </c>
      <c r="S18" s="29"/>
      <c r="T18" s="48">
        <v>76.403801501379988</v>
      </c>
      <c r="U18" s="29"/>
      <c r="V18" s="48">
        <v>80.147726438834169</v>
      </c>
      <c r="W18" s="29"/>
      <c r="X18" s="48">
        <v>81.998324656355521</v>
      </c>
      <c r="Y18" s="29"/>
      <c r="Z18" s="48">
        <v>89.305433426135579</v>
      </c>
      <c r="AA18" s="29"/>
      <c r="AB18" s="48">
        <v>99.991000152250436</v>
      </c>
      <c r="AC18" s="29"/>
      <c r="AD18" s="48">
        <v>96.676904503264865</v>
      </c>
      <c r="AE18" s="29"/>
      <c r="AF18" s="48">
        <v>95.437844458052666</v>
      </c>
      <c r="AG18" s="29"/>
      <c r="AH18" s="48">
        <v>100</v>
      </c>
      <c r="AI18" s="29"/>
      <c r="AJ18" s="48">
        <v>99.689730065156695</v>
      </c>
      <c r="AK18" s="29"/>
      <c r="AL18" s="48">
        <f>('Table 4'!AJ18+100)*AJ18/100</f>
        <v>99.837725507652465</v>
      </c>
      <c r="AM18" s="48"/>
      <c r="AN18" s="48">
        <f>('Table 4'!AL18+100)*AL18/100</f>
        <v>99.895619230765064</v>
      </c>
      <c r="AO18" s="48"/>
      <c r="AP18" s="48">
        <f>('Table 4'!AN18+100)*AN18/100</f>
        <v>102.73829422468451</v>
      </c>
      <c r="AQ18" s="48"/>
      <c r="AR18" s="48">
        <f>('Table 4'!AP18+100)*AP18/100</f>
        <v>105.33520083814572</v>
      </c>
      <c r="AS18" s="48"/>
      <c r="AT18" s="48">
        <f>('Table 4'!AR18+100)*AR18/100</f>
        <v>105.33520083814572</v>
      </c>
      <c r="AU18" s="48"/>
      <c r="AV18" s="48">
        <f>('Table 4'!AT18+100)*AT18/100</f>
        <v>107.23867263533211</v>
      </c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</row>
    <row r="19" spans="2:258" ht="12" x14ac:dyDescent="0.2">
      <c r="B19" s="38" t="s">
        <v>57</v>
      </c>
      <c r="C19" s="38"/>
      <c r="D19" s="48">
        <v>50.616784873130463</v>
      </c>
      <c r="E19" s="38"/>
      <c r="F19" s="48">
        <v>49.394649222270168</v>
      </c>
      <c r="G19" s="38"/>
      <c r="H19" s="48">
        <v>48.121843593153201</v>
      </c>
      <c r="I19" s="38"/>
      <c r="J19" s="48">
        <v>46.852910597796225</v>
      </c>
      <c r="K19" s="38"/>
      <c r="L19" s="48">
        <v>47.980124974103035</v>
      </c>
      <c r="M19" s="38"/>
      <c r="N19" s="48">
        <v>50.342965299460872</v>
      </c>
      <c r="O19" s="38"/>
      <c r="P19" s="48">
        <v>55.019373450500851</v>
      </c>
      <c r="Q19" s="29"/>
      <c r="R19" s="48">
        <v>53.896529094368184</v>
      </c>
      <c r="S19" s="29"/>
      <c r="T19" s="48">
        <v>65.147656380061207</v>
      </c>
      <c r="U19" s="29"/>
      <c r="V19" s="48">
        <v>74.734751603684174</v>
      </c>
      <c r="W19" s="29"/>
      <c r="X19" s="48">
        <v>76.213786268716348</v>
      </c>
      <c r="Y19" s="29"/>
      <c r="Z19" s="48">
        <v>82.75005829736746</v>
      </c>
      <c r="AA19" s="29"/>
      <c r="AB19" s="48">
        <v>88.851830272829901</v>
      </c>
      <c r="AC19" s="29"/>
      <c r="AD19" s="48">
        <v>95.288022078469979</v>
      </c>
      <c r="AE19" s="29"/>
      <c r="AF19" s="48">
        <v>93.71115173674589</v>
      </c>
      <c r="AG19" s="29"/>
      <c r="AH19" s="48">
        <v>100</v>
      </c>
      <c r="AI19" s="29"/>
      <c r="AJ19" s="48">
        <v>100.25528811086798</v>
      </c>
      <c r="AK19" s="29"/>
      <c r="AL19" s="48">
        <f>('Table 4'!AJ19+100)*AJ19/100</f>
        <v>99.046964893650838</v>
      </c>
      <c r="AM19" s="48"/>
      <c r="AN19" s="48">
        <f>('Table 4'!AL19+100)*AL19/100</f>
        <v>101.57685587938789</v>
      </c>
      <c r="AO19" s="48"/>
      <c r="AP19" s="48">
        <f>('Table 4'!AN19+100)*AN19/100</f>
        <v>101.95192986887204</v>
      </c>
      <c r="AQ19" s="48"/>
      <c r="AR19" s="48">
        <f>('Table 4'!AP19+100)*AP19/100</f>
        <v>111.35393547381496</v>
      </c>
      <c r="AS19" s="48"/>
      <c r="AT19" s="48">
        <f>('Table 4'!AR19+100)*AR19/100</f>
        <v>113.86361046288209</v>
      </c>
      <c r="AU19" s="48"/>
      <c r="AV19" s="48">
        <f>('Table 4'!AT19+100)*AT19/100</f>
        <v>122.49276693214037</v>
      </c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</row>
    <row r="20" spans="2:258" thickBot="1" x14ac:dyDescent="0.25">
      <c r="B20" s="2" t="s">
        <v>58</v>
      </c>
      <c r="C20" s="2"/>
      <c r="D20" s="29">
        <v>54.289923204765721</v>
      </c>
      <c r="E20" s="2"/>
      <c r="F20" s="29">
        <v>54.368947838251557</v>
      </c>
      <c r="G20" s="2"/>
      <c r="H20" s="29">
        <v>56.676594361938783</v>
      </c>
      <c r="I20" s="2"/>
      <c r="J20" s="29">
        <v>59.043921399169633</v>
      </c>
      <c r="K20" s="2"/>
      <c r="L20" s="29">
        <v>63.826975199909086</v>
      </c>
      <c r="M20" s="2"/>
      <c r="N20" s="29">
        <v>69.365021113009817</v>
      </c>
      <c r="O20" s="2"/>
      <c r="P20" s="29">
        <v>76.030908110387401</v>
      </c>
      <c r="Q20" s="29"/>
      <c r="R20" s="29">
        <v>77.848146469232432</v>
      </c>
      <c r="S20" s="29"/>
      <c r="T20" s="29">
        <v>80.152482329199842</v>
      </c>
      <c r="U20" s="29"/>
      <c r="V20" s="29">
        <v>82.90172723413788</v>
      </c>
      <c r="W20" s="29"/>
      <c r="X20" s="29">
        <v>86.94835763301495</v>
      </c>
      <c r="Y20" s="29"/>
      <c r="Z20" s="29">
        <v>90.763602359991609</v>
      </c>
      <c r="AA20" s="29"/>
      <c r="AB20" s="29">
        <v>94.783677913164198</v>
      </c>
      <c r="AC20" s="29"/>
      <c r="AD20" s="29">
        <v>97.005564875433379</v>
      </c>
      <c r="AE20" s="29"/>
      <c r="AF20" s="29">
        <v>94.726102652644784</v>
      </c>
      <c r="AG20" s="29"/>
      <c r="AH20" s="29">
        <v>100</v>
      </c>
      <c r="AI20" s="29"/>
      <c r="AJ20" s="29">
        <v>101.2096132420818</v>
      </c>
      <c r="AK20" s="29"/>
      <c r="AL20" s="29">
        <f>('Table 4'!AJ20+100)*AJ20/100</f>
        <v>99.768631302168501</v>
      </c>
      <c r="AM20" s="29"/>
      <c r="AN20" s="29">
        <f>('Table 4'!AL20+100)*AL20/100</f>
        <v>99.209491744734365</v>
      </c>
      <c r="AO20" s="29"/>
      <c r="AP20" s="29">
        <f>('Table 4'!AN20+100)*AN20/100</f>
        <v>100.85104470681632</v>
      </c>
      <c r="AQ20" s="29"/>
      <c r="AR20" s="29">
        <f>('Table 4'!AP20+100)*AP20/100</f>
        <v>102.49771457734472</v>
      </c>
      <c r="AS20" s="29"/>
      <c r="AT20" s="29">
        <f>('Table 4'!AR20+100)*AR20/100</f>
        <v>102.24540337725568</v>
      </c>
      <c r="AU20" s="29"/>
      <c r="AV20" s="29">
        <f>('Table 4'!AT20+100)*AT20/100</f>
        <v>102.46522293446634</v>
      </c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</row>
    <row r="21" spans="2:258" thickBot="1" x14ac:dyDescent="0.25">
      <c r="B21" s="39" t="s">
        <v>59</v>
      </c>
      <c r="C21" s="37"/>
      <c r="D21" s="30">
        <v>88.116130269673789</v>
      </c>
      <c r="E21" s="37"/>
      <c r="F21" s="30">
        <v>85.553587371739027</v>
      </c>
      <c r="G21" s="37"/>
      <c r="H21" s="30">
        <v>87.80438693101722</v>
      </c>
      <c r="I21" s="37"/>
      <c r="J21" s="30">
        <v>90.04825219521851</v>
      </c>
      <c r="K21" s="37"/>
      <c r="L21" s="30">
        <v>90.599602122074018</v>
      </c>
      <c r="M21" s="37"/>
      <c r="N21" s="30">
        <v>98.183392075710657</v>
      </c>
      <c r="O21" s="37"/>
      <c r="P21" s="30">
        <v>105.02175970046288</v>
      </c>
      <c r="Q21" s="29"/>
      <c r="R21" s="30">
        <v>106.76111379193804</v>
      </c>
      <c r="S21" s="29"/>
      <c r="T21" s="30">
        <v>110.32549276467162</v>
      </c>
      <c r="U21" s="29"/>
      <c r="V21" s="30">
        <v>114.26745610310138</v>
      </c>
      <c r="W21" s="29"/>
      <c r="X21" s="30">
        <v>114.97569294135117</v>
      </c>
      <c r="Y21" s="29"/>
      <c r="Z21" s="30">
        <v>112.65875075635381</v>
      </c>
      <c r="AA21" s="29"/>
      <c r="AB21" s="30">
        <v>111.9312771778298</v>
      </c>
      <c r="AC21" s="29"/>
      <c r="AD21" s="30">
        <v>112.42899530757313</v>
      </c>
      <c r="AE21" s="29"/>
      <c r="AF21" s="30">
        <v>106.74924497745874</v>
      </c>
      <c r="AG21" s="29"/>
      <c r="AH21" s="30">
        <v>100</v>
      </c>
      <c r="AI21" s="29"/>
      <c r="AJ21" s="30">
        <v>92.21006564551422</v>
      </c>
      <c r="AK21" s="29"/>
      <c r="AL21" s="30">
        <f>('Table 4'!AJ21+100)*AJ21/100</f>
        <v>87.009204199047787</v>
      </c>
      <c r="AM21" s="30"/>
      <c r="AN21" s="30">
        <f>('Table 4'!AL21+100)*AL21/100</f>
        <v>81.650373089453424</v>
      </c>
      <c r="AO21" s="30"/>
      <c r="AP21" s="30">
        <f>('Table 4'!AN21+100)*AN21/100</f>
        <v>81.597069977558562</v>
      </c>
      <c r="AQ21" s="30"/>
      <c r="AR21" s="30">
        <f>('Table 4'!AP21+100)*AP21/100</f>
        <v>80.030593275983648</v>
      </c>
      <c r="AS21" s="30"/>
      <c r="AT21" s="30">
        <f>('Table 4'!AR21+100)*AR21/100</f>
        <v>80.330595499934603</v>
      </c>
      <c r="AU21" s="30"/>
      <c r="AV21" s="30">
        <f>('Table 4'!AT21+100)*AT21/100</f>
        <v>79.772541360995689</v>
      </c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</row>
    <row r="22" spans="2:258" ht="12" x14ac:dyDescent="0.2">
      <c r="B22" s="2" t="s">
        <v>60</v>
      </c>
      <c r="C22" s="2"/>
      <c r="D22" s="29">
        <v>76.844181085410128</v>
      </c>
      <c r="E22" s="2"/>
      <c r="F22" s="29">
        <v>75.207298839206587</v>
      </c>
      <c r="G22" s="2"/>
      <c r="H22" s="29">
        <v>78.937987845886511</v>
      </c>
      <c r="I22" s="2"/>
      <c r="J22" s="29">
        <v>79.216428720122451</v>
      </c>
      <c r="K22" s="2"/>
      <c r="L22" s="29">
        <v>78.694726069972603</v>
      </c>
      <c r="M22" s="2"/>
      <c r="N22" s="29">
        <v>82.403538251166125</v>
      </c>
      <c r="O22" s="2"/>
      <c r="P22" s="29">
        <v>84.560173762304373</v>
      </c>
      <c r="Q22" s="29"/>
      <c r="R22" s="29">
        <v>83.406624535416469</v>
      </c>
      <c r="S22" s="29"/>
      <c r="T22" s="29">
        <v>86.695412280216459</v>
      </c>
      <c r="U22" s="29"/>
      <c r="V22" s="29">
        <v>90.532987601083519</v>
      </c>
      <c r="W22" s="29"/>
      <c r="X22" s="29">
        <v>92.791557407308019</v>
      </c>
      <c r="Y22" s="29"/>
      <c r="Z22" s="29">
        <v>96.794422270236808</v>
      </c>
      <c r="AA22" s="29"/>
      <c r="AB22" s="29">
        <v>100.08984167131318</v>
      </c>
      <c r="AC22" s="29"/>
      <c r="AD22" s="29">
        <v>100.53164189939227</v>
      </c>
      <c r="AE22" s="29"/>
      <c r="AF22" s="29">
        <v>98.389095415117723</v>
      </c>
      <c r="AG22" s="29"/>
      <c r="AH22" s="29">
        <v>100</v>
      </c>
      <c r="AI22" s="29"/>
      <c r="AJ22" s="29">
        <v>99.610336341263334</v>
      </c>
      <c r="AK22" s="29"/>
      <c r="AL22" s="29">
        <f>('Table 4'!AJ22+100)*AJ22/100</f>
        <v>98.599063891098226</v>
      </c>
      <c r="AM22" s="29"/>
      <c r="AN22" s="29">
        <f>('Table 4'!AL22+100)*AL22/100</f>
        <v>94.26395146545066</v>
      </c>
      <c r="AO22" s="29"/>
      <c r="AP22" s="29">
        <f>('Table 4'!AN22+100)*AN22/100</f>
        <v>96.495961747139205</v>
      </c>
      <c r="AQ22" s="29"/>
      <c r="AR22" s="29">
        <f>('Table 4'!AP22+100)*AP22/100</f>
        <v>100.94010896416803</v>
      </c>
      <c r="AS22" s="29"/>
      <c r="AT22" s="29">
        <f>('Table 4'!AR22+100)*AR22/100</f>
        <v>104.87961197329187</v>
      </c>
      <c r="AU22" s="29"/>
      <c r="AV22" s="29">
        <f>('Table 4'!AT22+100)*AT22/100</f>
        <v>106.06859276362724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</row>
    <row r="23" spans="2:258" ht="12" x14ac:dyDescent="0.2">
      <c r="B23" s="2" t="s">
        <v>61</v>
      </c>
      <c r="C23" s="2"/>
      <c r="D23" s="29">
        <v>115.48070697752586</v>
      </c>
      <c r="E23" s="2"/>
      <c r="F23" s="29">
        <v>107.70930146075503</v>
      </c>
      <c r="G23" s="2"/>
      <c r="H23" s="29">
        <v>112.26171260858531</v>
      </c>
      <c r="I23" s="2"/>
      <c r="J23" s="29">
        <v>119.7901754862242</v>
      </c>
      <c r="K23" s="2"/>
      <c r="L23" s="29">
        <v>122.484107468673</v>
      </c>
      <c r="M23" s="2"/>
      <c r="N23" s="29">
        <v>124.98319690342312</v>
      </c>
      <c r="O23" s="2"/>
      <c r="P23" s="29">
        <v>127.31190312710623</v>
      </c>
      <c r="Q23" s="31"/>
      <c r="R23" s="29">
        <v>127.48434058706168</v>
      </c>
      <c r="S23" s="31"/>
      <c r="T23" s="29">
        <v>130.00315951972615</v>
      </c>
      <c r="U23" s="31"/>
      <c r="V23" s="29">
        <v>130.335496638922</v>
      </c>
      <c r="W23" s="31"/>
      <c r="X23" s="29">
        <v>124.5457999907054</v>
      </c>
      <c r="Y23" s="31"/>
      <c r="Z23" s="29">
        <v>121.30537877114659</v>
      </c>
      <c r="AA23" s="31"/>
      <c r="AB23" s="29">
        <v>121.70852404358585</v>
      </c>
      <c r="AC23" s="31"/>
      <c r="AD23" s="29">
        <v>121.99371155598979</v>
      </c>
      <c r="AE23" s="31"/>
      <c r="AF23" s="29">
        <v>111.0175786085665</v>
      </c>
      <c r="AG23" s="31"/>
      <c r="AH23" s="29">
        <v>100</v>
      </c>
      <c r="AI23" s="31"/>
      <c r="AJ23" s="29">
        <v>88.406417112299465</v>
      </c>
      <c r="AK23" s="31"/>
      <c r="AL23" s="29">
        <f>('Table 4'!AJ23+100)*AJ23/100</f>
        <v>80.842231690926241</v>
      </c>
      <c r="AM23" s="29"/>
      <c r="AN23" s="29">
        <f>('Table 4'!AL23+100)*AL23/100</f>
        <v>76.036286606775278</v>
      </c>
      <c r="AO23" s="29"/>
      <c r="AP23" s="29">
        <f>('Table 4'!AN23+100)*AN23/100</f>
        <v>74.775986256966974</v>
      </c>
      <c r="AQ23" s="29"/>
      <c r="AR23" s="29">
        <f>('Table 4'!AP23+100)*AP23/100</f>
        <v>72.50433798107322</v>
      </c>
      <c r="AS23" s="29"/>
      <c r="AT23" s="29">
        <f>('Table 4'!AR23+100)*AR23/100</f>
        <v>71.059648960648957</v>
      </c>
      <c r="AU23" s="29"/>
      <c r="AV23" s="29">
        <f>('Table 4'!AT23+100)*AT23/100</f>
        <v>69.094987403883565</v>
      </c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</row>
    <row r="24" spans="2:258" thickBot="1" x14ac:dyDescent="0.25">
      <c r="B24" s="2" t="s">
        <v>62</v>
      </c>
      <c r="C24" s="2"/>
      <c r="D24" s="29">
        <v>60.730035895212986</v>
      </c>
      <c r="E24" s="67"/>
      <c r="F24" s="29">
        <v>60.841280045837706</v>
      </c>
      <c r="G24" s="67"/>
      <c r="H24" s="29">
        <v>60.95691124009651</v>
      </c>
      <c r="I24" s="67"/>
      <c r="J24" s="29">
        <v>60.266719760679599</v>
      </c>
      <c r="K24" s="67"/>
      <c r="L24" s="29">
        <v>59.559042369550411</v>
      </c>
      <c r="M24" s="67"/>
      <c r="N24" s="29">
        <v>72.688591465740743</v>
      </c>
      <c r="O24" s="67"/>
      <c r="P24" s="29">
        <v>85.81310705657954</v>
      </c>
      <c r="Q24" s="3"/>
      <c r="R24" s="29">
        <v>90.714706788616567</v>
      </c>
      <c r="S24" s="3"/>
      <c r="T24" s="29">
        <v>95.644682144486339</v>
      </c>
      <c r="U24" s="3"/>
      <c r="V24" s="29">
        <v>104.8246317164852</v>
      </c>
      <c r="W24" s="3"/>
      <c r="X24" s="29">
        <v>113.9928707025424</v>
      </c>
      <c r="Y24" s="3"/>
      <c r="Z24" s="29">
        <v>108.57528556806733</v>
      </c>
      <c r="AA24" s="3"/>
      <c r="AB24" s="29">
        <v>103.15965010291282</v>
      </c>
      <c r="AC24" s="3"/>
      <c r="AD24" s="29">
        <v>104.02005558263225</v>
      </c>
      <c r="AE24" s="3"/>
      <c r="AF24" s="29">
        <v>104.84035326086958</v>
      </c>
      <c r="AG24" s="3"/>
      <c r="AH24" s="29">
        <v>100</v>
      </c>
      <c r="AI24" s="3"/>
      <c r="AJ24" s="29">
        <v>94.979146615335267</v>
      </c>
      <c r="AK24" s="3"/>
      <c r="AL24" s="29">
        <f>('Table 4'!AJ24+100)*AJ24/100</f>
        <v>92.378020082468154</v>
      </c>
      <c r="AM24" s="29"/>
      <c r="AN24" s="29">
        <f>('Table 4'!AL24+100)*AL24/100</f>
        <v>84.91892529320053</v>
      </c>
      <c r="AO24" s="29"/>
      <c r="AP24" s="29">
        <f>('Table 4'!AN24+100)*AN24/100</f>
        <v>86.340591802251353</v>
      </c>
      <c r="AQ24" s="29"/>
      <c r="AR24" s="29">
        <f>('Table 4'!AP24+100)*AP24/100</f>
        <v>82.027454934943222</v>
      </c>
      <c r="AS24" s="29"/>
      <c r="AT24" s="29">
        <f>('Table 4'!AR24+100)*AR24/100</f>
        <v>84.594344392659423</v>
      </c>
      <c r="AU24" s="29"/>
      <c r="AV24" s="29">
        <f>('Table 4'!AT24+100)*AT24/100</f>
        <v>86.622041214625227</v>
      </c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</row>
    <row r="25" spans="2:258" thickBot="1" x14ac:dyDescent="0.25">
      <c r="B25" s="39" t="s">
        <v>63</v>
      </c>
      <c r="C25" s="37"/>
      <c r="D25" s="30">
        <v>80.063897153570124</v>
      </c>
      <c r="E25" s="37"/>
      <c r="F25" s="30">
        <v>82.207123626379087</v>
      </c>
      <c r="G25" s="37"/>
      <c r="H25" s="30">
        <v>83.959788412523579</v>
      </c>
      <c r="I25" s="37"/>
      <c r="J25" s="30">
        <v>87.219684231713316</v>
      </c>
      <c r="K25" s="37"/>
      <c r="L25" s="30">
        <v>92.30652272005014</v>
      </c>
      <c r="M25" s="37"/>
      <c r="N25" s="30">
        <v>94.868835379516923</v>
      </c>
      <c r="O25" s="37"/>
      <c r="P25" s="30">
        <v>96.520368487410153</v>
      </c>
      <c r="Q25" s="23"/>
      <c r="R25" s="30">
        <v>93.030915258563979</v>
      </c>
      <c r="S25" s="23"/>
      <c r="T25" s="30">
        <v>90.846173663787098</v>
      </c>
      <c r="U25" s="23"/>
      <c r="V25" s="30">
        <v>92.663165445024546</v>
      </c>
      <c r="W25" s="23"/>
      <c r="X25" s="30">
        <v>98.201738120509944</v>
      </c>
      <c r="Y25" s="23"/>
      <c r="Z25" s="30">
        <v>105.54084561187234</v>
      </c>
      <c r="AA25" s="23"/>
      <c r="AB25" s="30">
        <v>109.5891122549087</v>
      </c>
      <c r="AC25" s="23"/>
      <c r="AD25" s="30">
        <v>106.20645436827752</v>
      </c>
      <c r="AE25" s="23"/>
      <c r="AF25" s="30">
        <v>98.118358194403825</v>
      </c>
      <c r="AG25" s="23"/>
      <c r="AH25" s="30">
        <v>100</v>
      </c>
      <c r="AI25" s="23"/>
      <c r="AJ25" s="30">
        <v>95.13508254143288</v>
      </c>
      <c r="AK25" s="23"/>
      <c r="AL25" s="30">
        <f>('Table 4'!AJ25+100)*AJ25/100</f>
        <v>87.265089987789537</v>
      </c>
      <c r="AM25" s="30"/>
      <c r="AN25" s="30">
        <f>('Table 4'!AL25+100)*AL25/100</f>
        <v>84.782762628426511</v>
      </c>
      <c r="AO25" s="30"/>
      <c r="AP25" s="30">
        <f>('Table 4'!AN25+100)*AN25/100</f>
        <v>87.621205108975403</v>
      </c>
      <c r="AQ25" s="30"/>
      <c r="AR25" s="30">
        <f>('Table 4'!AP25+100)*AP25/100</f>
        <v>89.587436794063692</v>
      </c>
      <c r="AS25" s="30"/>
      <c r="AT25" s="30">
        <f>('Table 4'!AR25+100)*AR25/100</f>
        <v>93.240205382158862</v>
      </c>
      <c r="AU25" s="30"/>
      <c r="AV25" s="30">
        <f>('Table 4'!AT25+100)*AT25/100</f>
        <v>97.471734079701989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</row>
    <row r="26" spans="2:258" ht="12" x14ac:dyDescent="0.2">
      <c r="B26" s="2" t="s">
        <v>64</v>
      </c>
      <c r="C26" s="2"/>
      <c r="D26" s="29">
        <v>80.129834392101571</v>
      </c>
      <c r="E26" s="2"/>
      <c r="F26" s="29">
        <v>82.711850310588133</v>
      </c>
      <c r="G26" s="2"/>
      <c r="H26" s="29">
        <v>84.882989589446282</v>
      </c>
      <c r="I26" s="2"/>
      <c r="J26" s="29">
        <v>87.438381256296978</v>
      </c>
      <c r="K26" s="2"/>
      <c r="L26" s="29">
        <v>92.165893712465234</v>
      </c>
      <c r="M26" s="2"/>
      <c r="N26" s="29">
        <v>95.600741499812074</v>
      </c>
      <c r="O26" s="2"/>
      <c r="P26" s="29">
        <v>96.760968538480967</v>
      </c>
      <c r="Q26" s="23"/>
      <c r="R26" s="29">
        <v>93.157199159240861</v>
      </c>
      <c r="S26" s="23"/>
      <c r="T26" s="29">
        <v>90.619613090593703</v>
      </c>
      <c r="U26" s="23"/>
      <c r="V26" s="29">
        <v>91.933258122107503</v>
      </c>
      <c r="W26" s="23"/>
      <c r="X26" s="29">
        <v>97.504710593976753</v>
      </c>
      <c r="Y26" s="23"/>
      <c r="Z26" s="29">
        <v>104.44573824614525</v>
      </c>
      <c r="AA26" s="23"/>
      <c r="AB26" s="29">
        <v>109.89006330005195</v>
      </c>
      <c r="AC26" s="23"/>
      <c r="AD26" s="29">
        <v>106.98633777804447</v>
      </c>
      <c r="AE26" s="23"/>
      <c r="AF26" s="29">
        <v>98.235715188007916</v>
      </c>
      <c r="AG26" s="23"/>
      <c r="AH26" s="29">
        <v>100</v>
      </c>
      <c r="AI26" s="23"/>
      <c r="AJ26" s="29">
        <v>94.801802940309202</v>
      </c>
      <c r="AK26" s="23"/>
      <c r="AL26" s="29">
        <f>('Table 4'!AJ26+100)*AJ26/100</f>
        <v>86.830530672145372</v>
      </c>
      <c r="AM26" s="29"/>
      <c r="AN26" s="29">
        <f>('Table 4'!AL26+100)*AL26/100</f>
        <v>84.196251770594301</v>
      </c>
      <c r="AO26" s="29"/>
      <c r="AP26" s="29">
        <f>('Table 4'!AN26+100)*AN26/100</f>
        <v>86.836303732892617</v>
      </c>
      <c r="AQ26" s="29"/>
      <c r="AR26" s="29">
        <f>('Table 4'!AP26+100)*AP26/100</f>
        <v>87.965956779809531</v>
      </c>
      <c r="AS26" s="29"/>
      <c r="AT26" s="29">
        <f>('Table 4'!AR26+100)*AR26/100</f>
        <v>91.533220502450362</v>
      </c>
      <c r="AU26" s="29"/>
      <c r="AV26" s="29">
        <f>('Table 4'!AT26+100)*AT26/100</f>
        <v>96.765238708433941</v>
      </c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</row>
    <row r="27" spans="2:258" thickBot="1" x14ac:dyDescent="0.25">
      <c r="B27" s="40" t="s">
        <v>65</v>
      </c>
      <c r="C27" s="2"/>
      <c r="D27" s="49">
        <v>79.863878661909766</v>
      </c>
      <c r="E27" s="2"/>
      <c r="F27" s="49">
        <v>80.38797276721256</v>
      </c>
      <c r="G27" s="2"/>
      <c r="H27" s="49">
        <v>80.604069468199683</v>
      </c>
      <c r="I27" s="2"/>
      <c r="J27" s="49">
        <v>86.438013746272986</v>
      </c>
      <c r="K27" s="2"/>
      <c r="L27" s="49">
        <v>92.834576829493272</v>
      </c>
      <c r="M27" s="2"/>
      <c r="N27" s="49">
        <v>92.230447262273145</v>
      </c>
      <c r="O27" s="2"/>
      <c r="P27" s="49">
        <v>95.655591830604635</v>
      </c>
      <c r="Q27" s="4"/>
      <c r="R27" s="49">
        <v>92.573223640941208</v>
      </c>
      <c r="S27" s="4"/>
      <c r="T27" s="49">
        <v>91.637814760945631</v>
      </c>
      <c r="U27" s="4"/>
      <c r="V27" s="49">
        <v>95.238758701416387</v>
      </c>
      <c r="W27" s="4"/>
      <c r="X27" s="49">
        <v>100.66057928129291</v>
      </c>
      <c r="Y27" s="4"/>
      <c r="Z27" s="49">
        <v>109.39497545051529</v>
      </c>
      <c r="AA27" s="4"/>
      <c r="AB27" s="49">
        <v>108.57881256412722</v>
      </c>
      <c r="AC27" s="4"/>
      <c r="AD27" s="49">
        <v>103.53298134341907</v>
      </c>
      <c r="AE27" s="4"/>
      <c r="AF27" s="49">
        <v>97.72144688123042</v>
      </c>
      <c r="AG27" s="4"/>
      <c r="AH27" s="49">
        <v>100</v>
      </c>
      <c r="AI27" s="4"/>
      <c r="AJ27" s="49">
        <v>96.250352410487736</v>
      </c>
      <c r="AK27" s="4"/>
      <c r="AL27" s="49">
        <f>('Table 4'!AJ27+100)*AJ27/100</f>
        <v>88.717229105739065</v>
      </c>
      <c r="AM27" s="49"/>
      <c r="AN27" s="49">
        <f>('Table 4'!AL27+100)*AL27/100</f>
        <v>86.739234674428829</v>
      </c>
      <c r="AO27" s="49"/>
      <c r="AP27" s="49">
        <f>('Table 4'!AN27+100)*AN27/100</f>
        <v>90.233764992247544</v>
      </c>
      <c r="AQ27" s="49"/>
      <c r="AR27" s="49">
        <f>('Table 4'!AP27+100)*AP27/100</f>
        <v>94.945207378102296</v>
      </c>
      <c r="AS27" s="49"/>
      <c r="AT27" s="49">
        <f>('Table 4'!AR27+100)*AR27/100</f>
        <v>98.879627482403507</v>
      </c>
      <c r="AU27" s="49"/>
      <c r="AV27" s="49">
        <f>('Table 4'!AT27+100)*AT27/100</f>
        <v>99.867611715392215</v>
      </c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</row>
    <row r="28" spans="2:258" thickBot="1" x14ac:dyDescent="0.25">
      <c r="B28" s="39" t="s">
        <v>66</v>
      </c>
      <c r="C28" s="37"/>
      <c r="D28" s="30">
        <v>53.013754813043064</v>
      </c>
      <c r="E28" s="37"/>
      <c r="F28" s="30">
        <v>54.206487345850555</v>
      </c>
      <c r="G28" s="37"/>
      <c r="H28" s="30">
        <v>55.435483845524402</v>
      </c>
      <c r="I28" s="37"/>
      <c r="J28" s="30">
        <v>57.877737583957888</v>
      </c>
      <c r="K28" s="37"/>
      <c r="L28" s="30">
        <v>60.717300925381402</v>
      </c>
      <c r="M28" s="37"/>
      <c r="N28" s="30">
        <v>63.510149090129964</v>
      </c>
      <c r="O28" s="37"/>
      <c r="P28" s="30">
        <v>65.643465409567284</v>
      </c>
      <c r="Q28" s="4"/>
      <c r="R28" s="30">
        <v>70.164665719344029</v>
      </c>
      <c r="S28" s="4"/>
      <c r="T28" s="30">
        <v>73.861358816859521</v>
      </c>
      <c r="U28" s="4"/>
      <c r="V28" s="30">
        <v>77.281296415264649</v>
      </c>
      <c r="W28" s="4"/>
      <c r="X28" s="30">
        <v>81.343988688905455</v>
      </c>
      <c r="Y28" s="4"/>
      <c r="Z28" s="30">
        <v>86.269051480676183</v>
      </c>
      <c r="AA28" s="4"/>
      <c r="AB28" s="30">
        <v>91.327704322083378</v>
      </c>
      <c r="AC28" s="4"/>
      <c r="AD28" s="30">
        <v>94.327635721554429</v>
      </c>
      <c r="AE28" s="4"/>
      <c r="AF28" s="30">
        <v>97.575753178150563</v>
      </c>
      <c r="AG28" s="4"/>
      <c r="AH28" s="30">
        <v>100</v>
      </c>
      <c r="AI28" s="4"/>
      <c r="AJ28" s="30">
        <v>100.33446949028834</v>
      </c>
      <c r="AK28" s="4"/>
      <c r="AL28" s="30">
        <f>('Table 4'!AJ28+100)*AJ28/100</f>
        <v>99.667763371538825</v>
      </c>
      <c r="AM28" s="30"/>
      <c r="AN28" s="30">
        <f>('Table 4'!AL28+100)*AL28/100</f>
        <v>99.933329474991467</v>
      </c>
      <c r="AO28" s="30"/>
      <c r="AP28" s="30">
        <f>('Table 4'!AN28+100)*AN28/100</f>
        <v>99.639565368660129</v>
      </c>
      <c r="AQ28" s="30"/>
      <c r="AR28" s="30">
        <f>('Table 4'!AP28+100)*AP28/100</f>
        <v>100.18656888182137</v>
      </c>
      <c r="AS28" s="30"/>
      <c r="AT28" s="30">
        <f>('Table 4'!AR28+100)*AR28/100</f>
        <v>102.29048141460522</v>
      </c>
      <c r="AU28" s="30"/>
      <c r="AV28" s="30">
        <f>('Table 4'!AT28+100)*AT28/100</f>
        <v>101.94164713708383</v>
      </c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</row>
    <row r="29" spans="2:258" x14ac:dyDescent="0.2">
      <c r="B29" s="2" t="s">
        <v>67</v>
      </c>
      <c r="C29" s="2"/>
      <c r="D29" s="29">
        <v>39.512526621634684</v>
      </c>
      <c r="E29" s="2"/>
      <c r="F29" s="29">
        <v>41.353333308075676</v>
      </c>
      <c r="G29" s="2"/>
      <c r="H29" s="29">
        <v>42.79013525367013</v>
      </c>
      <c r="I29" s="2"/>
      <c r="J29" s="29">
        <v>44.361878310632193</v>
      </c>
      <c r="K29" s="2"/>
      <c r="L29" s="29">
        <v>46.487846919767925</v>
      </c>
      <c r="M29" s="2"/>
      <c r="N29" s="29">
        <v>49.068164657725134</v>
      </c>
      <c r="O29" s="2"/>
      <c r="P29" s="29">
        <v>51.015554289421814</v>
      </c>
      <c r="R29" s="29">
        <v>58.190371029349961</v>
      </c>
      <c r="T29" s="29">
        <v>64.589089422297263</v>
      </c>
      <c r="V29" s="29">
        <v>67.530191834614186</v>
      </c>
      <c r="X29" s="29">
        <v>67.963240971237511</v>
      </c>
      <c r="Z29" s="29">
        <v>74.855471100824857</v>
      </c>
      <c r="AB29" s="29">
        <v>84.227960988241094</v>
      </c>
      <c r="AD29" s="29">
        <v>91.7549686504357</v>
      </c>
      <c r="AF29" s="29">
        <v>96.900840803279834</v>
      </c>
      <c r="AH29" s="29">
        <v>100</v>
      </c>
      <c r="AJ29" s="29">
        <v>102.95505848553252</v>
      </c>
      <c r="AL29" s="29">
        <f>('Table 4'!AJ29+100)*AJ29/100</f>
        <v>103.92997322360817</v>
      </c>
      <c r="AM29" s="29"/>
      <c r="AN29" s="29">
        <f>('Table 4'!AL29+100)*AL29/100</f>
        <v>105.49875294381424</v>
      </c>
      <c r="AO29" s="29"/>
      <c r="AP29" s="29">
        <f>('Table 4'!AN29+100)*AN29/100</f>
        <v>110.00499803406733</v>
      </c>
      <c r="AQ29" s="29"/>
      <c r="AR29" s="29">
        <f>('Table 4'!AP29+100)*AP29/100</f>
        <v>114.01258981178266</v>
      </c>
      <c r="AS29" s="29"/>
      <c r="AT29" s="29">
        <f>('Table 4'!AR29+100)*AR29/100</f>
        <v>113.81465128780387</v>
      </c>
      <c r="AU29" s="29"/>
      <c r="AV29" s="29">
        <f>('Table 4'!AT29+100)*AT29/100</f>
        <v>118.61727432833965</v>
      </c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  <c r="IX29" s="29"/>
    </row>
    <row r="30" spans="2:258" x14ac:dyDescent="0.2">
      <c r="B30" s="2" t="s">
        <v>68</v>
      </c>
      <c r="C30" s="2"/>
      <c r="D30" s="29">
        <v>56.132921295421731</v>
      </c>
      <c r="E30" s="2"/>
      <c r="F30" s="29">
        <v>57.06648765127251</v>
      </c>
      <c r="G30" s="2"/>
      <c r="H30" s="29">
        <v>58.362460450701768</v>
      </c>
      <c r="I30" s="2"/>
      <c r="J30" s="29">
        <v>60.067882334697366</v>
      </c>
      <c r="K30" s="2"/>
      <c r="L30" s="29">
        <v>62.187815948798495</v>
      </c>
      <c r="M30" s="2"/>
      <c r="N30" s="29">
        <v>64.974754061165356</v>
      </c>
      <c r="O30" s="2"/>
      <c r="P30" s="29">
        <v>67.474047329261268</v>
      </c>
      <c r="R30" s="29">
        <v>72.188879405577453</v>
      </c>
      <c r="T30" s="29">
        <v>75.934447013457529</v>
      </c>
      <c r="V30" s="29">
        <v>80.125629127310788</v>
      </c>
      <c r="X30" s="29">
        <v>84.893067198751197</v>
      </c>
      <c r="Z30" s="29">
        <v>90.068039430318194</v>
      </c>
      <c r="AB30" s="29">
        <v>94.869655387950715</v>
      </c>
      <c r="AD30" s="29">
        <v>97.678709686011814</v>
      </c>
      <c r="AF30" s="29">
        <v>98.987329792142347</v>
      </c>
      <c r="AH30" s="29">
        <v>100</v>
      </c>
      <c r="AJ30" s="29">
        <v>101.52213914704308</v>
      </c>
      <c r="AL30" s="29">
        <f>('Table 4'!AJ30+100)*AJ30/100</f>
        <v>102.54107203614123</v>
      </c>
      <c r="AM30" s="29"/>
      <c r="AN30" s="29">
        <f>('Table 4'!AL30+100)*AL30/100</f>
        <v>103.3870599532663</v>
      </c>
      <c r="AO30" s="29"/>
      <c r="AP30" s="29">
        <f>('Table 4'!AN30+100)*AN30/100</f>
        <v>102.63711271648548</v>
      </c>
      <c r="AQ30" s="29"/>
      <c r="AR30" s="29">
        <f>('Table 4'!AP30+100)*AP30/100</f>
        <v>101.75824160314505</v>
      </c>
      <c r="AS30" s="29"/>
      <c r="AT30" s="29">
        <f>('Table 4'!AR30+100)*AR30/100</f>
        <v>102.60534576009989</v>
      </c>
      <c r="AU30" s="29"/>
      <c r="AV30" s="29">
        <f>('Table 4'!AT30+100)*AT30/100</f>
        <v>101.77726425910025</v>
      </c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/>
    </row>
    <row r="31" spans="2:258" x14ac:dyDescent="0.2">
      <c r="B31" s="2" t="s">
        <v>69</v>
      </c>
      <c r="C31" s="2"/>
      <c r="D31" s="29">
        <v>65.797140791261143</v>
      </c>
      <c r="E31" s="2"/>
      <c r="F31" s="29">
        <v>67.738406456090487</v>
      </c>
      <c r="G31" s="2"/>
      <c r="H31" s="29">
        <v>71.209963923768143</v>
      </c>
      <c r="I31" s="2"/>
      <c r="J31" s="29">
        <v>80.526112748890966</v>
      </c>
      <c r="K31" s="2"/>
      <c r="L31" s="29">
        <v>88.632768394752475</v>
      </c>
      <c r="M31" s="2"/>
      <c r="N31" s="29">
        <v>98.322863097446742</v>
      </c>
      <c r="O31" s="2"/>
      <c r="P31" s="29">
        <v>97.766795491240103</v>
      </c>
      <c r="R31" s="29">
        <v>97.429502456031301</v>
      </c>
      <c r="T31" s="29">
        <v>92.411378975817087</v>
      </c>
      <c r="V31" s="29">
        <v>92.564813428575803</v>
      </c>
      <c r="X31" s="29">
        <v>100.13696336007725</v>
      </c>
      <c r="Z31" s="29">
        <v>105.06665977524214</v>
      </c>
      <c r="AB31" s="29">
        <v>109.12380236627305</v>
      </c>
      <c r="AD31" s="29">
        <v>99.757959232802634</v>
      </c>
      <c r="AF31" s="29">
        <v>100.13518080432577</v>
      </c>
      <c r="AH31" s="29">
        <v>100</v>
      </c>
      <c r="AJ31" s="29">
        <v>89.191446708987641</v>
      </c>
      <c r="AL31" s="29">
        <f>('Table 4'!AJ31+100)*AJ31/100</f>
        <v>77.995108695417173</v>
      </c>
      <c r="AM31" s="29"/>
      <c r="AN31" s="29">
        <f>('Table 4'!AL31+100)*AL31/100</f>
        <v>74.894335547871137</v>
      </c>
      <c r="AO31" s="29"/>
      <c r="AP31" s="29">
        <f>('Table 4'!AN31+100)*AN31/100</f>
        <v>76.034279772344064</v>
      </c>
      <c r="AQ31" s="29"/>
      <c r="AR31" s="29">
        <f>('Table 4'!AP31+100)*AP31/100</f>
        <v>79.766425259554921</v>
      </c>
      <c r="AS31" s="29"/>
      <c r="AT31" s="29">
        <f>('Table 4'!AR31+100)*AR31/100</f>
        <v>83.419724259941191</v>
      </c>
      <c r="AU31" s="29"/>
      <c r="AV31" s="29">
        <f>('Table 4'!AT31+100)*AT31/100</f>
        <v>85.197735590471822</v>
      </c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</row>
    <row r="32" spans="2:258" x14ac:dyDescent="0.2">
      <c r="B32" s="2" t="s">
        <v>70</v>
      </c>
      <c r="C32" s="2"/>
      <c r="D32" s="29">
        <v>57.912434841845631</v>
      </c>
      <c r="E32" s="2"/>
      <c r="F32" s="29">
        <v>59.214005968490056</v>
      </c>
      <c r="G32" s="2"/>
      <c r="H32" s="29">
        <v>59.586691554348384</v>
      </c>
      <c r="I32" s="2"/>
      <c r="J32" s="29">
        <v>62.774012317454961</v>
      </c>
      <c r="K32" s="2"/>
      <c r="L32" s="29">
        <v>65.58963048051568</v>
      </c>
      <c r="M32" s="2"/>
      <c r="N32" s="29">
        <v>67.713990981908907</v>
      </c>
      <c r="O32" s="2"/>
      <c r="P32" s="29">
        <v>68.271706932699914</v>
      </c>
      <c r="R32" s="29">
        <v>70.674094860631158</v>
      </c>
      <c r="T32" s="29">
        <v>74.510243810744086</v>
      </c>
      <c r="V32" s="29">
        <v>76.222009273236267</v>
      </c>
      <c r="X32" s="29">
        <v>80.344335080829552</v>
      </c>
      <c r="Z32" s="29">
        <v>85.924614353716251</v>
      </c>
      <c r="AB32" s="29">
        <v>90.444504946825546</v>
      </c>
      <c r="AD32" s="29">
        <v>96.847655739521173</v>
      </c>
      <c r="AF32" s="29">
        <v>98.882773350858457</v>
      </c>
      <c r="AH32" s="29">
        <v>100</v>
      </c>
      <c r="AJ32" s="29">
        <v>103.93218180370931</v>
      </c>
      <c r="AL32" s="29">
        <f>('Table 4'!AJ32+100)*AJ32/100</f>
        <v>102.27397805316924</v>
      </c>
      <c r="AM32" s="29"/>
      <c r="AN32" s="29">
        <f>('Table 4'!AL32+100)*AL32/100</f>
        <v>100.86211757168148</v>
      </c>
      <c r="AO32" s="29"/>
      <c r="AP32" s="29">
        <f>('Table 4'!AN32+100)*AN32/100</f>
        <v>101.17793974455039</v>
      </c>
      <c r="AQ32" s="29"/>
      <c r="AR32" s="29">
        <f>('Table 4'!AP32+100)*AP32/100</f>
        <v>100.03723223264161</v>
      </c>
      <c r="AS32" s="29"/>
      <c r="AT32" s="29">
        <f>('Table 4'!AR32+100)*AR32/100</f>
        <v>102.32147526043745</v>
      </c>
      <c r="AU32" s="29"/>
      <c r="AV32" s="29">
        <f>('Table 4'!AT32+100)*AT32/100</f>
        <v>104.43443150687054</v>
      </c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  <c r="IX32" s="29"/>
    </row>
    <row r="33" spans="2:258" ht="13.5" thickBot="1" x14ac:dyDescent="0.25">
      <c r="B33" s="2" t="s">
        <v>71</v>
      </c>
      <c r="C33" s="2"/>
      <c r="D33" s="29">
        <v>44.313702110328649</v>
      </c>
      <c r="E33" s="2"/>
      <c r="F33" s="29">
        <v>45.667783422197211</v>
      </c>
      <c r="G33" s="2"/>
      <c r="H33" s="29">
        <v>46.445029267093894</v>
      </c>
      <c r="I33" s="2"/>
      <c r="J33" s="29">
        <v>49.767338698266599</v>
      </c>
      <c r="K33" s="2"/>
      <c r="L33" s="29">
        <v>54.276196852390022</v>
      </c>
      <c r="M33" s="2"/>
      <c r="N33" s="29">
        <v>55.831069166425621</v>
      </c>
      <c r="O33" s="2"/>
      <c r="P33" s="29">
        <v>58.213177934617391</v>
      </c>
      <c r="R33" s="29">
        <v>62.675708400952423</v>
      </c>
      <c r="T33" s="29">
        <v>66.672108158531344</v>
      </c>
      <c r="V33" s="29">
        <v>69.182981870136629</v>
      </c>
      <c r="X33" s="29">
        <v>71.862368545857095</v>
      </c>
      <c r="Z33" s="29">
        <v>74.020809174409649</v>
      </c>
      <c r="AB33" s="29">
        <v>77.776731883238369</v>
      </c>
      <c r="AD33" s="29">
        <v>79.99980030883853</v>
      </c>
      <c r="AF33" s="29">
        <v>90.814708002883933</v>
      </c>
      <c r="AH33" s="29">
        <v>100</v>
      </c>
      <c r="AJ33" s="29">
        <v>94.955852388498982</v>
      </c>
      <c r="AL33" s="29">
        <f>('Table 4'!AJ33+100)*AJ33/100</f>
        <v>90.607179188347217</v>
      </c>
      <c r="AM33" s="29"/>
      <c r="AN33" s="29">
        <f>('Table 4'!AL33+100)*AL33/100</f>
        <v>89.901298130882736</v>
      </c>
      <c r="AO33" s="29"/>
      <c r="AP33" s="29">
        <f>('Table 4'!AN33+100)*AN33/100</f>
        <v>87.861025742424147</v>
      </c>
      <c r="AQ33" s="29"/>
      <c r="AR33" s="29">
        <f>('Table 4'!AP33+100)*AP33/100</f>
        <v>91.096293354330172</v>
      </c>
      <c r="AS33" s="29"/>
      <c r="AT33" s="29">
        <f>('Table 4'!AR33+100)*AR33/100</f>
        <v>97.976510418489596</v>
      </c>
      <c r="AU33" s="29"/>
      <c r="AV33" s="29">
        <f>('Table 4'!AT33+100)*AT33/100</f>
        <v>94.219945209682137</v>
      </c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</row>
    <row r="34" spans="2:258" ht="24.75" thickBot="1" x14ac:dyDescent="0.25">
      <c r="B34" s="39" t="s">
        <v>72</v>
      </c>
      <c r="C34" s="37"/>
      <c r="D34" s="30">
        <v>79.340230098446312</v>
      </c>
      <c r="E34" s="37"/>
      <c r="F34" s="30">
        <v>79.685578425748588</v>
      </c>
      <c r="G34" s="37"/>
      <c r="H34" s="30">
        <v>81.761271386061281</v>
      </c>
      <c r="I34" s="37"/>
      <c r="J34" s="30">
        <v>87.134728272900873</v>
      </c>
      <c r="K34" s="37"/>
      <c r="L34" s="30">
        <v>92.031953834798216</v>
      </c>
      <c r="M34" s="37"/>
      <c r="N34" s="30">
        <v>95.808393114186075</v>
      </c>
      <c r="O34" s="37"/>
      <c r="P34" s="30">
        <v>97.007403117961559</v>
      </c>
      <c r="R34" s="30">
        <v>97.181913360779305</v>
      </c>
      <c r="T34" s="30">
        <v>100.15238387553597</v>
      </c>
      <c r="V34" s="30">
        <v>101.99053828944595</v>
      </c>
      <c r="X34" s="30">
        <v>107.12311157348064</v>
      </c>
      <c r="Z34" s="30">
        <v>111.81372240933946</v>
      </c>
      <c r="AB34" s="30">
        <v>113.28758514887274</v>
      </c>
      <c r="AD34" s="30">
        <v>107.38534672386027</v>
      </c>
      <c r="AF34" s="30">
        <v>99.88708445418618</v>
      </c>
      <c r="AH34" s="30">
        <v>100</v>
      </c>
      <c r="AJ34" s="30">
        <v>94.933350800772928</v>
      </c>
      <c r="AL34" s="30">
        <f>('Table 4'!AJ34+100)*AJ34/100</f>
        <v>86.724244551772074</v>
      </c>
      <c r="AM34" s="30"/>
      <c r="AN34" s="30">
        <f>('Table 4'!AL34+100)*AL34/100</f>
        <v>81.899645818996476</v>
      </c>
      <c r="AO34" s="30"/>
      <c r="AP34" s="30">
        <f>('Table 4'!AN34+100)*AN34/100</f>
        <v>81.443097777887175</v>
      </c>
      <c r="AQ34" s="30"/>
      <c r="AR34" s="30">
        <f>('Table 4'!AP34+100)*AP34/100</f>
        <v>85.92512428919612</v>
      </c>
      <c r="AS34" s="30"/>
      <c r="AT34" s="30">
        <f>('Table 4'!AR34+100)*AR34/100</f>
        <v>90.074573438585432</v>
      </c>
      <c r="AU34" s="30"/>
      <c r="AV34" s="30">
        <f>('Table 4'!AT34+100)*AT34/100</f>
        <v>94.076686932345268</v>
      </c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</row>
    <row r="35" spans="2:258" ht="12.75" customHeight="1" x14ac:dyDescent="0.2">
      <c r="B35" s="2" t="s">
        <v>73</v>
      </c>
      <c r="C35" s="2"/>
      <c r="D35" s="29">
        <v>116.09571591671485</v>
      </c>
      <c r="E35" s="2"/>
      <c r="F35" s="29">
        <v>118.75340678918012</v>
      </c>
      <c r="G35" s="2"/>
      <c r="H35" s="29">
        <v>122.20675753296133</v>
      </c>
      <c r="I35" s="2"/>
      <c r="J35" s="29">
        <v>132.27108120609094</v>
      </c>
      <c r="K35" s="2"/>
      <c r="L35" s="29">
        <v>139.77638370845239</v>
      </c>
      <c r="M35" s="2"/>
      <c r="N35" s="29">
        <v>147.34125219025734</v>
      </c>
      <c r="O35" s="2"/>
      <c r="P35" s="29">
        <v>141.72238523101908</v>
      </c>
      <c r="R35" s="29">
        <v>138.71811532322775</v>
      </c>
      <c r="T35" s="29">
        <v>136.02455968588353</v>
      </c>
      <c r="V35" s="29">
        <v>133.78351601657042</v>
      </c>
      <c r="X35" s="29">
        <v>134.96846043202041</v>
      </c>
      <c r="Z35" s="29">
        <v>134.50846685433459</v>
      </c>
      <c r="AB35" s="29">
        <v>130.43013836806304</v>
      </c>
      <c r="AD35" s="29">
        <v>118.33912644230095</v>
      </c>
      <c r="AF35" s="29">
        <v>101.89606741573034</v>
      </c>
      <c r="AH35" s="29">
        <v>100</v>
      </c>
      <c r="AJ35" s="29">
        <v>90.297577854671289</v>
      </c>
      <c r="AL35" s="29">
        <f>('Table 4'!AJ35+100)*AJ35/100</f>
        <v>77.050491124562271</v>
      </c>
      <c r="AM35" s="29"/>
      <c r="AN35" s="29">
        <f>('Table 4'!AL35+100)*AL35/100</f>
        <v>69.138875950391338</v>
      </c>
      <c r="AO35" s="29"/>
      <c r="AP35" s="29">
        <f>('Table 4'!AN35+100)*AN35/100</f>
        <v>66.185707882158539</v>
      </c>
      <c r="AQ35" s="29"/>
      <c r="AR35" s="29">
        <f>('Table 4'!AP35+100)*AP35/100</f>
        <v>71.265574890529976</v>
      </c>
      <c r="AS35" s="29"/>
      <c r="AT35" s="29">
        <f>('Table 4'!AR35+100)*AR35/100</f>
        <v>75.147694376330094</v>
      </c>
      <c r="AU35" s="29"/>
      <c r="AV35" s="29">
        <f>('Table 4'!AT35+100)*AT35/100</f>
        <v>81.258664054842725</v>
      </c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  <c r="IX35" s="29"/>
    </row>
    <row r="36" spans="2:258" x14ac:dyDescent="0.2">
      <c r="B36" s="2" t="s">
        <v>74</v>
      </c>
      <c r="C36" s="2"/>
      <c r="D36" s="29">
        <v>68.001220476042405</v>
      </c>
      <c r="E36" s="2"/>
      <c r="F36" s="29">
        <v>69.054760511586736</v>
      </c>
      <c r="G36" s="2"/>
      <c r="H36" s="29">
        <v>70.633685768744741</v>
      </c>
      <c r="I36" s="2"/>
      <c r="J36" s="29">
        <v>69.722870994163884</v>
      </c>
      <c r="K36" s="2"/>
      <c r="L36" s="29">
        <v>70.169812474895707</v>
      </c>
      <c r="M36" s="2"/>
      <c r="N36" s="29">
        <v>71.137065529060933</v>
      </c>
      <c r="O36" s="2"/>
      <c r="P36" s="29">
        <v>72.687267925577999</v>
      </c>
      <c r="R36" s="29">
        <v>76.134553044084299</v>
      </c>
      <c r="T36" s="29">
        <v>87.213991021394747</v>
      </c>
      <c r="V36" s="29">
        <v>92.346641152126537</v>
      </c>
      <c r="X36" s="29">
        <v>106.11657810762351</v>
      </c>
      <c r="Z36" s="29">
        <v>116.80989396676476</v>
      </c>
      <c r="AB36" s="29">
        <v>119.85677740900185</v>
      </c>
      <c r="AD36" s="29">
        <v>113.58975636800828</v>
      </c>
      <c r="AF36" s="29">
        <v>102.18340611353712</v>
      </c>
      <c r="AH36" s="29">
        <v>100</v>
      </c>
      <c r="AJ36" s="29">
        <v>91.073364654860853</v>
      </c>
      <c r="AL36" s="29">
        <f>('Table 4'!AJ36+100)*AJ36/100</f>
        <v>81.721607257395561</v>
      </c>
      <c r="AM36" s="29"/>
      <c r="AN36" s="29">
        <f>('Table 4'!AL36+100)*AL36/100</f>
        <v>76.807628258911635</v>
      </c>
      <c r="AO36" s="29"/>
      <c r="AP36" s="29">
        <f>('Table 4'!AN36+100)*AN36/100</f>
        <v>81.275266012454651</v>
      </c>
      <c r="AQ36" s="29"/>
      <c r="AR36" s="29">
        <f>('Table 4'!AP36+100)*AP36/100</f>
        <v>88.534591836726847</v>
      </c>
      <c r="AS36" s="29"/>
      <c r="AT36" s="29">
        <f>('Table 4'!AR36+100)*AR36/100</f>
        <v>95.832613978138966</v>
      </c>
      <c r="AU36" s="29"/>
      <c r="AV36" s="29">
        <f>('Table 4'!AT36+100)*AT36/100</f>
        <v>93.862432232273434</v>
      </c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  <c r="IX36" s="29"/>
    </row>
    <row r="37" spans="2:258" x14ac:dyDescent="0.2">
      <c r="B37" s="2" t="s">
        <v>75</v>
      </c>
      <c r="C37" s="2"/>
      <c r="D37" s="29">
        <v>61.902317544766397</v>
      </c>
      <c r="E37" s="2"/>
      <c r="F37" s="29">
        <v>61.902317544766397</v>
      </c>
      <c r="G37" s="2"/>
      <c r="H37" s="29">
        <v>66.867495938537004</v>
      </c>
      <c r="I37" s="2"/>
      <c r="J37" s="29">
        <v>72.583848573062056</v>
      </c>
      <c r="K37" s="2"/>
      <c r="L37" s="29">
        <v>76.333822366218669</v>
      </c>
      <c r="M37" s="2"/>
      <c r="N37" s="29">
        <v>79.411984327420399</v>
      </c>
      <c r="O37" s="2"/>
      <c r="P37" s="29">
        <v>81.179716855256828</v>
      </c>
      <c r="R37" s="29">
        <v>82.582823072508177</v>
      </c>
      <c r="T37" s="29">
        <v>88.689377615379854</v>
      </c>
      <c r="V37" s="29">
        <v>95.504784333186549</v>
      </c>
      <c r="X37" s="29">
        <v>101.24673472992112</v>
      </c>
      <c r="Z37" s="29">
        <v>111.46347110209103</v>
      </c>
      <c r="AB37" s="29">
        <v>116.57688587297166</v>
      </c>
      <c r="AD37" s="29">
        <v>109.14488486681726</v>
      </c>
      <c r="AF37" s="29">
        <v>100.40340654415061</v>
      </c>
      <c r="AH37" s="29">
        <v>100</v>
      </c>
      <c r="AJ37" s="29">
        <v>97.52121482804823</v>
      </c>
      <c r="AL37" s="29">
        <f>('Table 4'!AJ37+100)*AJ37/100</f>
        <v>91.576721474410576</v>
      </c>
      <c r="AM37" s="29"/>
      <c r="AN37" s="29">
        <f>('Table 4'!AL37+100)*AL37/100</f>
        <v>86.165984607384829</v>
      </c>
      <c r="AO37" s="29"/>
      <c r="AP37" s="29">
        <f>('Table 4'!AN37+100)*AN37/100</f>
        <v>91.472657980908522</v>
      </c>
      <c r="AQ37" s="29"/>
      <c r="AR37" s="29">
        <f>('Table 4'!AP37+100)*AP37/100</f>
        <v>101.71299327688445</v>
      </c>
      <c r="AS37" s="29"/>
      <c r="AT37" s="29">
        <f>('Table 4'!AR37+100)*AR37/100</f>
        <v>111.38990325692436</v>
      </c>
      <c r="AU37" s="29"/>
      <c r="AV37" s="29">
        <f>('Table 4'!AT37+100)*AT37/100</f>
        <v>118.39466454097992</v>
      </c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  <c r="IX37" s="29"/>
    </row>
    <row r="38" spans="2:258" x14ac:dyDescent="0.2">
      <c r="B38" s="2" t="s">
        <v>76</v>
      </c>
      <c r="C38" s="2"/>
      <c r="D38" s="29">
        <v>93.305642739760358</v>
      </c>
      <c r="E38" s="2"/>
      <c r="F38" s="29">
        <v>85.262052848401709</v>
      </c>
      <c r="G38" s="2"/>
      <c r="H38" s="29">
        <v>84.951255571919077</v>
      </c>
      <c r="I38" s="2"/>
      <c r="J38" s="29">
        <v>86.26129865903053</v>
      </c>
      <c r="K38" s="2"/>
      <c r="L38" s="29">
        <v>92.129414214066614</v>
      </c>
      <c r="M38" s="2"/>
      <c r="N38" s="29">
        <v>94.236323894637792</v>
      </c>
      <c r="O38" s="2"/>
      <c r="P38" s="29">
        <v>100.12609413805266</v>
      </c>
      <c r="R38" s="29">
        <v>96.788557666784257</v>
      </c>
      <c r="T38" s="29">
        <v>98.029436611230196</v>
      </c>
      <c r="V38" s="29">
        <v>104.10205657829756</v>
      </c>
      <c r="X38" s="29">
        <v>112.86944155586474</v>
      </c>
      <c r="Z38" s="29">
        <v>124.73284695996006</v>
      </c>
      <c r="AB38" s="29">
        <v>122.78008223260255</v>
      </c>
      <c r="AD38" s="29">
        <v>112.01406599557228</v>
      </c>
      <c r="AF38" s="29">
        <v>102.99177262528048</v>
      </c>
      <c r="AH38" s="29">
        <v>100</v>
      </c>
      <c r="AJ38" s="29">
        <v>88.840262582056894</v>
      </c>
      <c r="AL38" s="29">
        <f>('Table 4'!AJ38+100)*AJ38/100</f>
        <v>83.656138546493224</v>
      </c>
      <c r="AM38" s="29"/>
      <c r="AN38" s="29">
        <f>('Table 4'!AL38+100)*AL38/100</f>
        <v>79.805856019248765</v>
      </c>
      <c r="AO38" s="29"/>
      <c r="AP38" s="29">
        <f>('Table 4'!AN38+100)*AN38/100</f>
        <v>80.35482149487558</v>
      </c>
      <c r="AQ38" s="29"/>
      <c r="AR38" s="29">
        <f>('Table 4'!AP38+100)*AP38/100</f>
        <v>84.406902236924864</v>
      </c>
      <c r="AS38" s="29"/>
      <c r="AT38" s="29">
        <f>('Table 4'!AR38+100)*AR38/100</f>
        <v>89.878986660712542</v>
      </c>
      <c r="AU38" s="29"/>
      <c r="AV38" s="29">
        <f>('Table 4'!AT38+100)*AT38/100</f>
        <v>94.966476471696254</v>
      </c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</row>
    <row r="39" spans="2:258" x14ac:dyDescent="0.2">
      <c r="B39" s="2" t="s">
        <v>77</v>
      </c>
      <c r="C39" s="2"/>
      <c r="D39" s="29">
        <v>28.932110681446805</v>
      </c>
      <c r="E39" s="2"/>
      <c r="F39" s="29">
        <v>30.886983024787806</v>
      </c>
      <c r="G39" s="2"/>
      <c r="H39" s="29">
        <v>34.988159194054234</v>
      </c>
      <c r="I39" s="2"/>
      <c r="J39" s="29">
        <v>44.215805574903698</v>
      </c>
      <c r="K39" s="2"/>
      <c r="L39" s="29">
        <v>51.413727412678725</v>
      </c>
      <c r="M39" s="2"/>
      <c r="N39" s="29">
        <v>64.299053637692509</v>
      </c>
      <c r="O39" s="2"/>
      <c r="P39" s="29">
        <v>73.787846019177238</v>
      </c>
      <c r="R39" s="29">
        <v>70.378506599149247</v>
      </c>
      <c r="T39" s="29">
        <v>72.028923839330304</v>
      </c>
      <c r="V39" s="29">
        <v>77.983620245761429</v>
      </c>
      <c r="X39" s="29">
        <v>90.385026903755019</v>
      </c>
      <c r="Z39" s="29">
        <v>103.77943450515485</v>
      </c>
      <c r="AB39" s="29">
        <v>109.49789314115318</v>
      </c>
      <c r="AD39" s="29">
        <v>103.49382650980743</v>
      </c>
      <c r="AF39" s="29">
        <v>103.79008746355687</v>
      </c>
      <c r="AH39" s="29">
        <v>100</v>
      </c>
      <c r="AJ39" s="29">
        <v>95.463137996219288</v>
      </c>
      <c r="AL39" s="29">
        <f>('Table 4'!AJ39+100)*AJ39/100</f>
        <v>94.819979222423768</v>
      </c>
      <c r="AM39" s="29"/>
      <c r="AN39" s="29">
        <f>('Table 4'!AL39+100)*AL39/100</f>
        <v>106.61576611133772</v>
      </c>
      <c r="AO39" s="29"/>
      <c r="AP39" s="29">
        <f>('Table 4'!AN39+100)*AN39/100</f>
        <v>91.999811631818758</v>
      </c>
      <c r="AQ39" s="29"/>
      <c r="AR39" s="29">
        <f>('Table 4'!AP39+100)*AP39/100</f>
        <v>95.676217359795913</v>
      </c>
      <c r="AS39" s="29"/>
      <c r="AT39" s="29">
        <f>('Table 4'!AR39+100)*AR39/100</f>
        <v>110.30588286603114</v>
      </c>
      <c r="AU39" s="29"/>
      <c r="AV39" s="29">
        <f>('Table 4'!AT39+100)*AT39/100</f>
        <v>118.99773553703439</v>
      </c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  <c r="IX39" s="29"/>
    </row>
    <row r="40" spans="2:258" ht="13.5" thickBot="1" x14ac:dyDescent="0.25">
      <c r="B40" s="2" t="s">
        <v>78</v>
      </c>
      <c r="C40" s="2"/>
      <c r="D40" s="29">
        <v>72.03798088525302</v>
      </c>
      <c r="E40" s="2"/>
      <c r="F40" s="29">
        <v>71.899645828344234</v>
      </c>
      <c r="G40" s="2"/>
      <c r="H40" s="29">
        <v>72.031652522031507</v>
      </c>
      <c r="I40" s="2"/>
      <c r="J40" s="29">
        <v>76.254936910972035</v>
      </c>
      <c r="K40" s="2"/>
      <c r="L40" s="29">
        <v>80.973683006948036</v>
      </c>
      <c r="M40" s="2"/>
      <c r="N40" s="29">
        <v>83.114495474713252</v>
      </c>
      <c r="O40" s="2"/>
      <c r="P40" s="29">
        <v>86.422926996985922</v>
      </c>
      <c r="R40" s="29">
        <v>87.680339477076359</v>
      </c>
      <c r="T40" s="29">
        <v>90.822132594736331</v>
      </c>
      <c r="V40" s="29">
        <v>91.318773804987927</v>
      </c>
      <c r="X40" s="29">
        <v>95.476019234223656</v>
      </c>
      <c r="Z40" s="29">
        <v>98.11559525871391</v>
      </c>
      <c r="AB40" s="29">
        <v>100.91749352011006</v>
      </c>
      <c r="AD40" s="29">
        <v>99.459858006513983</v>
      </c>
      <c r="AF40" s="29">
        <v>97.569884457696617</v>
      </c>
      <c r="AH40" s="29">
        <v>100</v>
      </c>
      <c r="AJ40" s="29">
        <v>97.894968461199937</v>
      </c>
      <c r="AL40" s="29">
        <f>('Table 4'!AJ40+100)*AJ40/100</f>
        <v>90.974856819015145</v>
      </c>
      <c r="AM40" s="29"/>
      <c r="AN40" s="29">
        <f>('Table 4'!AL40+100)*AL40/100</f>
        <v>86.578249420461674</v>
      </c>
      <c r="AO40" s="29"/>
      <c r="AP40" s="29">
        <f>('Table 4'!AN40+100)*AN40/100</f>
        <v>85.672075450868192</v>
      </c>
      <c r="AQ40" s="29"/>
      <c r="AR40" s="29">
        <f>('Table 4'!AP40+100)*AP40/100</f>
        <v>87.669647078044804</v>
      </c>
      <c r="AS40" s="29"/>
      <c r="AT40" s="29">
        <f>('Table 4'!AR40+100)*AR40/100</f>
        <v>88.769258432996864</v>
      </c>
      <c r="AU40" s="29"/>
      <c r="AV40" s="29">
        <f>('Table 4'!AT40+100)*AT40/100</f>
        <v>91.420016734871012</v>
      </c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  <c r="IX40" s="29"/>
    </row>
    <row r="41" spans="2:258" ht="13.5" thickBot="1" x14ac:dyDescent="0.25">
      <c r="B41" s="39" t="s">
        <v>79</v>
      </c>
      <c r="C41" s="37"/>
      <c r="D41" s="30">
        <v>54.743673397115664</v>
      </c>
      <c r="E41" s="37"/>
      <c r="F41" s="30">
        <v>56.468074821780803</v>
      </c>
      <c r="G41" s="37"/>
      <c r="H41" s="30">
        <v>57.817322435948981</v>
      </c>
      <c r="I41" s="37"/>
      <c r="J41" s="30">
        <v>60.777899827727246</v>
      </c>
      <c r="K41" s="37"/>
      <c r="L41" s="30">
        <v>64.753710553416269</v>
      </c>
      <c r="M41" s="37"/>
      <c r="N41" s="30">
        <v>68.468864132740734</v>
      </c>
      <c r="O41" s="37"/>
      <c r="P41" s="30">
        <v>70.537585705718215</v>
      </c>
      <c r="R41" s="30">
        <v>72.262787663184497</v>
      </c>
      <c r="T41" s="30">
        <v>76.048358821623395</v>
      </c>
      <c r="V41" s="30">
        <v>80.268461150367258</v>
      </c>
      <c r="X41" s="30">
        <v>84.213611839669554</v>
      </c>
      <c r="Z41" s="30">
        <v>87.543126996693445</v>
      </c>
      <c r="AB41" s="30">
        <v>93.355586597947067</v>
      </c>
      <c r="AD41" s="30">
        <v>98.210005316660016</v>
      </c>
      <c r="AF41" s="30">
        <v>96.909765142150789</v>
      </c>
      <c r="AH41" s="30">
        <v>100</v>
      </c>
      <c r="AJ41" s="30">
        <v>104.0510127531883</v>
      </c>
      <c r="AL41" s="30">
        <f>('Table 4'!AJ41+100)*AJ41/100</f>
        <v>105.38191850323977</v>
      </c>
      <c r="AM41" s="30"/>
      <c r="AN41" s="30">
        <f>('Table 4'!AL41+100)*AL41/100</f>
        <v>102.63018306950607</v>
      </c>
      <c r="AO41" s="30"/>
      <c r="AP41" s="30">
        <f>('Table 4'!AN41+100)*AN41/100</f>
        <v>105.72404152233794</v>
      </c>
      <c r="AQ41" s="30"/>
      <c r="AR41" s="30">
        <f>('Table 4'!AP41+100)*AP41/100</f>
        <v>109.12144444189921</v>
      </c>
      <c r="AS41" s="30"/>
      <c r="AT41" s="30">
        <f>('Table 4'!AR41+100)*AR41/100</f>
        <v>111.64467427521778</v>
      </c>
      <c r="AU41" s="30"/>
      <c r="AV41" s="30">
        <f>('Table 4'!AT41+100)*AT41/100</f>
        <v>115.75485228372025</v>
      </c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</row>
    <row r="42" spans="2:258" x14ac:dyDescent="0.2">
      <c r="B42" s="2" t="s">
        <v>80</v>
      </c>
      <c r="C42" s="2"/>
      <c r="D42" s="29">
        <v>32.824461968757518</v>
      </c>
      <c r="E42" s="2"/>
      <c r="F42" s="29">
        <v>34.533327667781769</v>
      </c>
      <c r="G42" s="2"/>
      <c r="H42" s="29">
        <v>36.416543596135213</v>
      </c>
      <c r="I42" s="2"/>
      <c r="J42" s="29">
        <v>39.660905873377644</v>
      </c>
      <c r="K42" s="2"/>
      <c r="L42" s="29">
        <v>42.819047787324145</v>
      </c>
      <c r="M42" s="2"/>
      <c r="N42" s="29">
        <v>45.212522766205332</v>
      </c>
      <c r="O42" s="2"/>
      <c r="P42" s="29">
        <v>48.431923212516288</v>
      </c>
      <c r="R42" s="29">
        <v>51.36947376506393</v>
      </c>
      <c r="T42" s="29">
        <v>55.316048784389857</v>
      </c>
      <c r="V42" s="29">
        <v>60.168703111621781</v>
      </c>
      <c r="X42" s="29">
        <v>66.239990941115096</v>
      </c>
      <c r="Z42" s="29">
        <v>70.651686244210794</v>
      </c>
      <c r="AB42" s="29">
        <v>82.182696659297051</v>
      </c>
      <c r="AD42" s="29">
        <v>90.828741860027279</v>
      </c>
      <c r="AF42" s="29">
        <v>94.021804241044677</v>
      </c>
      <c r="AH42" s="29">
        <v>100</v>
      </c>
      <c r="AJ42" s="29">
        <v>111.0865561694291</v>
      </c>
      <c r="AL42" s="29">
        <f>('Table 4'!AJ42+100)*AJ42/100</f>
        <v>112.26072473188169</v>
      </c>
      <c r="AM42" s="29"/>
      <c r="AN42" s="29">
        <f>('Table 4'!AL42+100)*AL42/100</f>
        <v>111.48063630900675</v>
      </c>
      <c r="AO42" s="29"/>
      <c r="AP42" s="29">
        <f>('Table 4'!AN42+100)*AN42/100</f>
        <v>111.04291306741806</v>
      </c>
      <c r="AQ42" s="29"/>
      <c r="AR42" s="29">
        <f>('Table 4'!AP42+100)*AP42/100</f>
        <v>119.69214496308423</v>
      </c>
      <c r="AS42" s="29"/>
      <c r="AT42" s="29">
        <f>('Table 4'!AR42+100)*AR42/100</f>
        <v>128.94526025839139</v>
      </c>
      <c r="AU42" s="29"/>
      <c r="AV42" s="29">
        <f>('Table 4'!AT42+100)*AT42/100</f>
        <v>126.02721313159851</v>
      </c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  <c r="IX42" s="29"/>
    </row>
    <row r="43" spans="2:258" x14ac:dyDescent="0.2">
      <c r="B43" s="2" t="s">
        <v>81</v>
      </c>
      <c r="C43" s="2"/>
      <c r="D43" s="29">
        <v>65.041401334156149</v>
      </c>
      <c r="E43" s="2"/>
      <c r="F43" s="29">
        <v>67.568679461293684</v>
      </c>
      <c r="G43" s="2"/>
      <c r="H43" s="29">
        <v>69.224462369864497</v>
      </c>
      <c r="I43" s="2"/>
      <c r="J43" s="29">
        <v>72.555527213896468</v>
      </c>
      <c r="K43" s="2"/>
      <c r="L43" s="29">
        <v>77.522125802942938</v>
      </c>
      <c r="M43" s="2"/>
      <c r="N43" s="29">
        <v>83.085136778165364</v>
      </c>
      <c r="O43" s="2"/>
      <c r="P43" s="29">
        <v>84.516867729646933</v>
      </c>
      <c r="R43" s="29">
        <v>84.722189362029411</v>
      </c>
      <c r="T43" s="29">
        <v>88.296534380919269</v>
      </c>
      <c r="V43" s="29">
        <v>92.501131256201148</v>
      </c>
      <c r="X43" s="29">
        <v>94.650543063765468</v>
      </c>
      <c r="Z43" s="29">
        <v>97.509797434235878</v>
      </c>
      <c r="AB43" s="29">
        <v>99.190847485779315</v>
      </c>
      <c r="AD43" s="29">
        <v>102.44539957625724</v>
      </c>
      <c r="AF43" s="29">
        <v>98.876131953428199</v>
      </c>
      <c r="AH43" s="29">
        <v>100</v>
      </c>
      <c r="AJ43" s="29">
        <v>98.124900683298904</v>
      </c>
      <c r="AL43" s="29">
        <f>('Table 4'!AJ43+100)*AJ43/100</f>
        <v>99.759137158767402</v>
      </c>
      <c r="AM43" s="29"/>
      <c r="AN43" s="29">
        <f>('Table 4'!AL43+100)*AL43/100</f>
        <v>96.152820932840129</v>
      </c>
      <c r="AO43" s="29"/>
      <c r="AP43" s="29">
        <f>('Table 4'!AN43+100)*AN43/100</f>
        <v>99.952101818018079</v>
      </c>
      <c r="AQ43" s="29"/>
      <c r="AR43" s="29">
        <f>('Table 4'!AP43+100)*AP43/100</f>
        <v>101.24145768111161</v>
      </c>
      <c r="AS43" s="29"/>
      <c r="AT43" s="29">
        <f>('Table 4'!AR43+100)*AR43/100</f>
        <v>99.337759030348423</v>
      </c>
      <c r="AU43" s="29"/>
      <c r="AV43" s="29">
        <f>('Table 4'!AT43+100)*AT43/100</f>
        <v>103.94589767575256</v>
      </c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  <c r="IX43" s="29"/>
    </row>
    <row r="44" spans="2:258" ht="13.5" thickBot="1" x14ac:dyDescent="0.25">
      <c r="B44" s="40" t="s">
        <v>82</v>
      </c>
      <c r="C44" s="2"/>
      <c r="D44" s="49">
        <v>113.4774301721921</v>
      </c>
      <c r="E44" s="2"/>
      <c r="F44" s="49">
        <v>108.78974209804855</v>
      </c>
      <c r="G44" s="2"/>
      <c r="H44" s="49">
        <v>103.3924215598508</v>
      </c>
      <c r="I44" s="2"/>
      <c r="J44" s="49">
        <v>100.20986083306769</v>
      </c>
      <c r="K44" s="2"/>
      <c r="L44" s="49">
        <v>101.31715211299108</v>
      </c>
      <c r="M44" s="2"/>
      <c r="N44" s="49">
        <v>100.15880052633341</v>
      </c>
      <c r="O44" s="2"/>
      <c r="P44" s="49">
        <v>97.621245222387572</v>
      </c>
      <c r="R44" s="49">
        <v>100.67412780025134</v>
      </c>
      <c r="T44" s="49">
        <v>103.6834087942806</v>
      </c>
      <c r="V44" s="49">
        <v>103.03538748931635</v>
      </c>
      <c r="X44" s="49">
        <v>105.56955118881362</v>
      </c>
      <c r="Z44" s="49">
        <v>105.56955118881362</v>
      </c>
      <c r="AB44" s="49">
        <v>107.24083695961278</v>
      </c>
      <c r="AD44" s="49">
        <v>103.96179382450683</v>
      </c>
      <c r="AF44" s="49">
        <v>96.799173980382051</v>
      </c>
      <c r="AH44" s="49">
        <v>100</v>
      </c>
      <c r="AJ44" s="49">
        <v>113.00518134715024</v>
      </c>
      <c r="AL44" s="49">
        <f>('Table 4'!AJ44+100)*AJ44/100</f>
        <v>112.95341534561696</v>
      </c>
      <c r="AM44" s="49"/>
      <c r="AN44" s="49">
        <f>('Table 4'!AL44+100)*AL44/100</f>
        <v>107.32153489734993</v>
      </c>
      <c r="AO44" s="49"/>
      <c r="AP44" s="49">
        <f>('Table 4'!AN44+100)*AN44/100</f>
        <v>123.3956539533684</v>
      </c>
      <c r="AQ44" s="49"/>
      <c r="AR44" s="49">
        <f>('Table 4'!AP44+100)*AP44/100</f>
        <v>114.90638348609272</v>
      </c>
      <c r="AS44" s="49"/>
      <c r="AT44" s="49">
        <f>('Table 4'!AR44+100)*AR44/100</f>
        <v>114.57428411185546</v>
      </c>
      <c r="AU44" s="49"/>
      <c r="AV44" s="49">
        <f>('Table 4'!AT44+100)*AT44/100</f>
        <v>151.82364436331713</v>
      </c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</row>
    <row r="45" spans="2:258" ht="13.5" thickBot="1" x14ac:dyDescent="0.25">
      <c r="B45" s="39" t="s">
        <v>83</v>
      </c>
      <c r="C45" s="37"/>
      <c r="D45" s="30">
        <v>71.009148870704024</v>
      </c>
      <c r="E45" s="37"/>
      <c r="F45" s="30">
        <v>74.767205953569658</v>
      </c>
      <c r="G45" s="37"/>
      <c r="H45" s="30">
        <v>80.482006824284724</v>
      </c>
      <c r="I45" s="37"/>
      <c r="J45" s="30">
        <v>87.845782328461524</v>
      </c>
      <c r="K45" s="37"/>
      <c r="L45" s="30">
        <v>95.839601304532451</v>
      </c>
      <c r="M45" s="37"/>
      <c r="N45" s="30">
        <v>95.625710348831348</v>
      </c>
      <c r="O45" s="37"/>
      <c r="P45" s="30">
        <v>97.197210874666695</v>
      </c>
      <c r="R45" s="30">
        <v>94.409698256780189</v>
      </c>
      <c r="T45" s="30">
        <v>96.342361891842572</v>
      </c>
      <c r="V45" s="30">
        <v>101.42978870797469</v>
      </c>
      <c r="X45" s="30">
        <v>105.44672531424872</v>
      </c>
      <c r="Z45" s="30">
        <v>108.98539013358747</v>
      </c>
      <c r="AB45" s="30">
        <v>112.95417952926132</v>
      </c>
      <c r="AD45" s="30">
        <v>108.1264351176597</v>
      </c>
      <c r="AF45" s="30">
        <v>101.54199475065617</v>
      </c>
      <c r="AH45" s="30">
        <v>100</v>
      </c>
      <c r="AJ45" s="30">
        <v>92.522917721163054</v>
      </c>
      <c r="AL45" s="30">
        <f>('Table 4'!AJ45+100)*AJ45/100</f>
        <v>86.268899206903001</v>
      </c>
      <c r="AM45" s="30"/>
      <c r="AN45" s="30">
        <f>('Table 4'!AL45+100)*AL45/100</f>
        <v>82.808960224358486</v>
      </c>
      <c r="AO45" s="30"/>
      <c r="AP45" s="30">
        <f>('Table 4'!AN45+100)*AN45/100</f>
        <v>86.228663811636949</v>
      </c>
      <c r="AQ45" s="30"/>
      <c r="AR45" s="30">
        <f>('Table 4'!AP45+100)*AP45/100</f>
        <v>93.005350950669666</v>
      </c>
      <c r="AS45" s="30"/>
      <c r="AT45" s="30">
        <f>('Table 4'!AR45+100)*AR45/100</f>
        <v>95.221451298874314</v>
      </c>
      <c r="AU45" s="30"/>
      <c r="AV45" s="30">
        <f>('Table 4'!AT45+100)*AT45/100</f>
        <v>101.42366475826032</v>
      </c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</row>
    <row r="46" spans="2:258" x14ac:dyDescent="0.2">
      <c r="B46" s="2" t="s">
        <v>84</v>
      </c>
      <c r="C46" s="2"/>
      <c r="D46" s="29">
        <v>72.840692135421378</v>
      </c>
      <c r="E46" s="2"/>
      <c r="F46" s="29">
        <v>79.005079487080337</v>
      </c>
      <c r="G46" s="2"/>
      <c r="H46" s="29">
        <v>91.889999757499368</v>
      </c>
      <c r="I46" s="2"/>
      <c r="J46" s="29">
        <v>108.10131389177194</v>
      </c>
      <c r="K46" s="2"/>
      <c r="L46" s="29">
        <v>126.44769164108141</v>
      </c>
      <c r="M46" s="2"/>
      <c r="N46" s="29">
        <v>119.34611518707061</v>
      </c>
      <c r="O46" s="2"/>
      <c r="P46" s="29">
        <v>121.69690041994497</v>
      </c>
      <c r="R46" s="29">
        <v>109.86049226391729</v>
      </c>
      <c r="T46" s="29">
        <v>113.76364479349776</v>
      </c>
      <c r="V46" s="29">
        <v>128.09267604183475</v>
      </c>
      <c r="X46" s="29">
        <v>132.78352458433847</v>
      </c>
      <c r="Z46" s="29">
        <v>135.05483669567994</v>
      </c>
      <c r="AB46" s="29">
        <v>136.88005245324823</v>
      </c>
      <c r="AD46" s="29">
        <v>123.44265872289442</v>
      </c>
      <c r="AF46" s="29">
        <v>103.51402730572036</v>
      </c>
      <c r="AH46" s="29">
        <v>100</v>
      </c>
      <c r="AJ46" s="29">
        <v>81.385908959118581</v>
      </c>
      <c r="AL46" s="29">
        <f>('Table 4'!AJ46+100)*AJ46/100</f>
        <v>70.706157039062518</v>
      </c>
      <c r="AM46" s="29"/>
      <c r="AN46" s="29">
        <f>('Table 4'!AL46+100)*AL46/100</f>
        <v>76.30537599929086</v>
      </c>
      <c r="AO46" s="29"/>
      <c r="AP46" s="29">
        <f>('Table 4'!AN46+100)*AN46/100</f>
        <v>87.695765087006237</v>
      </c>
      <c r="AQ46" s="29"/>
      <c r="AR46" s="29">
        <f>('Table 4'!AP46+100)*AP46/100</f>
        <v>102.85013452152072</v>
      </c>
      <c r="AS46" s="29"/>
      <c r="AT46" s="29">
        <f>('Table 4'!AR46+100)*AR46/100</f>
        <v>112.40335388193404</v>
      </c>
      <c r="AU46" s="29"/>
      <c r="AV46" s="29">
        <f>('Table 4'!AT46+100)*AT46/100</f>
        <v>118.769888285289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  <c r="IX46" s="29"/>
    </row>
    <row r="47" spans="2:258" x14ac:dyDescent="0.2">
      <c r="B47" s="2" t="s">
        <v>85</v>
      </c>
      <c r="C47" s="2"/>
      <c r="D47" s="29">
        <v>67.317996359750538</v>
      </c>
      <c r="E47" s="2"/>
      <c r="F47" s="29">
        <v>69.66679423172512</v>
      </c>
      <c r="G47" s="2"/>
      <c r="H47" s="29">
        <v>71.85811590927365</v>
      </c>
      <c r="I47" s="2"/>
      <c r="J47" s="29">
        <v>74.835055038029097</v>
      </c>
      <c r="K47" s="2"/>
      <c r="L47" s="29">
        <v>77.363676403589352</v>
      </c>
      <c r="M47" s="2"/>
      <c r="N47" s="29">
        <v>80.527029310885467</v>
      </c>
      <c r="O47" s="2"/>
      <c r="P47" s="29">
        <v>83.141794283054054</v>
      </c>
      <c r="R47" s="29">
        <v>84.922581107813926</v>
      </c>
      <c r="T47" s="29">
        <v>86.75446453588097</v>
      </c>
      <c r="V47" s="29">
        <v>88.343024043015205</v>
      </c>
      <c r="X47" s="29">
        <v>92.920446989047676</v>
      </c>
      <c r="Z47" s="29">
        <v>97.595600232570632</v>
      </c>
      <c r="AB47" s="29">
        <v>102.77562907196334</v>
      </c>
      <c r="AD47" s="29">
        <v>101.92876330835124</v>
      </c>
      <c r="AF47" s="29">
        <v>101.1182108626198</v>
      </c>
      <c r="AH47" s="29">
        <v>100</v>
      </c>
      <c r="AJ47" s="29">
        <v>94.861029670458535</v>
      </c>
      <c r="AL47" s="29">
        <f>('Table 4'!AJ47+100)*AJ47/100</f>
        <v>89.46424885246131</v>
      </c>
      <c r="AM47" s="29"/>
      <c r="AN47" s="29">
        <f>('Table 4'!AL47+100)*AL47/100</f>
        <v>84.279890511930603</v>
      </c>
      <c r="AO47" s="29"/>
      <c r="AP47" s="29">
        <f>('Table 4'!AN47+100)*AN47/100</f>
        <v>85.604343425805382</v>
      </c>
      <c r="AQ47" s="29"/>
      <c r="AR47" s="29">
        <f>('Table 4'!AP47+100)*AP47/100</f>
        <v>89.740472454998397</v>
      </c>
      <c r="AS47" s="29"/>
      <c r="AT47" s="29">
        <f>('Table 4'!AR47+100)*AR47/100</f>
        <v>88.414107130209601</v>
      </c>
      <c r="AU47" s="29"/>
      <c r="AV47" s="29">
        <f>('Table 4'!AT47+100)*AT47/100</f>
        <v>95.572101575553006</v>
      </c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  <c r="IX47" s="29"/>
    </row>
    <row r="48" spans="2:258" ht="13.5" thickBot="1" x14ac:dyDescent="0.25">
      <c r="B48" s="40" t="s">
        <v>86</v>
      </c>
      <c r="C48" s="2"/>
      <c r="D48" s="49">
        <v>93.943301290368396</v>
      </c>
      <c r="E48" s="2"/>
      <c r="F48" s="49">
        <v>97.950785481768605</v>
      </c>
      <c r="G48" s="2"/>
      <c r="H48" s="49">
        <v>100.72135408025153</v>
      </c>
      <c r="I48" s="2"/>
      <c r="J48" s="49">
        <v>104.87805580240592</v>
      </c>
      <c r="K48" s="2"/>
      <c r="L48" s="49">
        <v>110.16561735766135</v>
      </c>
      <c r="M48" s="2"/>
      <c r="N48" s="49">
        <v>113.25732139576294</v>
      </c>
      <c r="O48" s="2"/>
      <c r="P48" s="49">
        <v>108.60208004236902</v>
      </c>
      <c r="R48" s="49">
        <v>107.90344515697107</v>
      </c>
      <c r="T48" s="49">
        <v>106.07071865232132</v>
      </c>
      <c r="V48" s="49">
        <v>105.21957367590147</v>
      </c>
      <c r="X48" s="49">
        <v>105.95953148017054</v>
      </c>
      <c r="Z48" s="49">
        <v>107.65224834417242</v>
      </c>
      <c r="AB48" s="49">
        <v>111.02373951820448</v>
      </c>
      <c r="AD48" s="49">
        <v>106.48204693843412</v>
      </c>
      <c r="AF48" s="49">
        <v>99.908130454754243</v>
      </c>
      <c r="AH48" s="49">
        <v>100</v>
      </c>
      <c r="AJ48" s="49">
        <v>100.73817146922804</v>
      </c>
      <c r="AL48" s="49">
        <f>('Table 4'!AJ48+100)*AJ48/100</f>
        <v>97.762383257125862</v>
      </c>
      <c r="AM48" s="49"/>
      <c r="AN48" s="49">
        <f>('Table 4'!AL48+100)*AL48/100</f>
        <v>87.944901805049525</v>
      </c>
      <c r="AO48" s="49"/>
      <c r="AP48" s="49">
        <f>('Table 4'!AN48+100)*AN48/100</f>
        <v>88.661278775170359</v>
      </c>
      <c r="AQ48" s="49"/>
      <c r="AR48" s="49">
        <f>('Table 4'!AP48+100)*AP48/100</f>
        <v>94.114113113704462</v>
      </c>
      <c r="AS48" s="49"/>
      <c r="AT48" s="49">
        <f>('Table 4'!AR48+100)*AR48/100</f>
        <v>98.450891445983956</v>
      </c>
      <c r="AU48" s="49"/>
      <c r="AV48" s="49">
        <f>('Table 4'!AT48+100)*AT48/100</f>
        <v>101.56203417001474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</row>
    <row r="49" spans="2:258" ht="13.5" thickBot="1" x14ac:dyDescent="0.25">
      <c r="B49" s="39" t="s">
        <v>87</v>
      </c>
      <c r="C49" s="37"/>
      <c r="D49" s="30">
        <v>25.486598363914471</v>
      </c>
      <c r="E49" s="37"/>
      <c r="F49" s="30">
        <v>28.990941030865191</v>
      </c>
      <c r="G49" s="37"/>
      <c r="H49" s="30">
        <v>31.940135281466297</v>
      </c>
      <c r="I49" s="37"/>
      <c r="J49" s="30">
        <v>36.469152689501279</v>
      </c>
      <c r="K49" s="37"/>
      <c r="L49" s="30">
        <v>42.04773297836757</v>
      </c>
      <c r="M49" s="37"/>
      <c r="N49" s="30">
        <v>48.59352624628962</v>
      </c>
      <c r="O49" s="37"/>
      <c r="P49" s="30">
        <v>56.784666564915</v>
      </c>
      <c r="R49" s="30">
        <v>63.605069484438914</v>
      </c>
      <c r="T49" s="30">
        <v>64.475859533654727</v>
      </c>
      <c r="V49" s="30">
        <v>72.525102944564111</v>
      </c>
      <c r="X49" s="30">
        <v>78.697218046490761</v>
      </c>
      <c r="Z49" s="30">
        <v>85.006371787894977</v>
      </c>
      <c r="AB49" s="30">
        <v>92.089296972661231</v>
      </c>
      <c r="AD49" s="30">
        <v>98.093287520662102</v>
      </c>
      <c r="AF49" s="30">
        <v>98.790459965928463</v>
      </c>
      <c r="AH49" s="30">
        <v>100</v>
      </c>
      <c r="AJ49" s="30">
        <v>101.37750455373407</v>
      </c>
      <c r="AL49" s="30">
        <f>('Table 4'!AJ49+100)*AJ49/100</f>
        <v>99.931549655186359</v>
      </c>
      <c r="AM49" s="30"/>
      <c r="AN49" s="30">
        <f>('Table 4'!AL49+100)*AL49/100</f>
        <v>100.25781317359043</v>
      </c>
      <c r="AO49" s="30"/>
      <c r="AP49" s="30">
        <f>('Table 4'!AN49+100)*AN49/100</f>
        <v>103.46115594664192</v>
      </c>
      <c r="AQ49" s="30"/>
      <c r="AR49" s="30">
        <f>('Table 4'!AP49+100)*AP49/100</f>
        <v>107.26966438538186</v>
      </c>
      <c r="AS49" s="30"/>
      <c r="AT49" s="30">
        <f>('Table 4'!AR49+100)*AR49/100</f>
        <v>113.59811718785426</v>
      </c>
      <c r="AU49" s="30"/>
      <c r="AV49" s="30">
        <f>('Table 4'!AT49+100)*AT49/100</f>
        <v>119.08364598639301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</row>
    <row r="50" spans="2:258" x14ac:dyDescent="0.2">
      <c r="B50" s="2" t="s">
        <v>88</v>
      </c>
      <c r="C50" s="2"/>
      <c r="D50" s="29">
        <v>420.5012882440858</v>
      </c>
      <c r="E50" s="2"/>
      <c r="F50" s="29">
        <v>429.23573636785017</v>
      </c>
      <c r="G50" s="2"/>
      <c r="H50" s="29">
        <v>431.66079702529566</v>
      </c>
      <c r="I50" s="2"/>
      <c r="J50" s="29">
        <v>461.30782978802199</v>
      </c>
      <c r="K50" s="2"/>
      <c r="L50" s="29">
        <v>509.26557446895498</v>
      </c>
      <c r="M50" s="2"/>
      <c r="N50" s="29">
        <v>509.26557446895498</v>
      </c>
      <c r="O50" s="2"/>
      <c r="P50" s="29">
        <v>465.42151838884627</v>
      </c>
      <c r="R50" s="29">
        <v>401.03067725252527</v>
      </c>
      <c r="T50" s="29">
        <v>346.16329603638377</v>
      </c>
      <c r="V50" s="29">
        <v>303.85444874304795</v>
      </c>
      <c r="X50" s="29">
        <v>261.1103978495305</v>
      </c>
      <c r="Z50" s="29">
        <v>225.09517055994004</v>
      </c>
      <c r="AB50" s="29">
        <v>195.25300779631164</v>
      </c>
      <c r="AD50" s="29">
        <v>158.17965188561956</v>
      </c>
      <c r="AF50" s="29">
        <v>122.04724409448819</v>
      </c>
      <c r="AH50" s="29">
        <v>100</v>
      </c>
      <c r="AJ50" s="29">
        <v>84.328358208955208</v>
      </c>
      <c r="AL50" s="29">
        <f>('Table 4'!AJ50+100)*AJ50/100</f>
        <v>81.445337415486662</v>
      </c>
      <c r="AM50" s="29"/>
      <c r="AN50" s="29">
        <f>('Table 4'!AL50+100)*AL50/100</f>
        <v>74.484197465445064</v>
      </c>
      <c r="AO50" s="29"/>
      <c r="AP50" s="29">
        <f>('Table 4'!AN50+100)*AN50/100</f>
        <v>79.901230008386534</v>
      </c>
      <c r="AQ50" s="29"/>
      <c r="AR50" s="29">
        <f>('Table 4'!AP50+100)*AP50/100</f>
        <v>67.035777718900562</v>
      </c>
      <c r="AS50" s="29"/>
      <c r="AT50" s="29">
        <f>('Table 4'!AR50+100)*AR50/100</f>
        <v>68.265791988972126</v>
      </c>
      <c r="AU50" s="29"/>
      <c r="AV50" s="29">
        <f>('Table 4'!AT50+100)*AT50/100</f>
        <v>74.911134571969399</v>
      </c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  <c r="IX50" s="29"/>
    </row>
    <row r="51" spans="2:258" x14ac:dyDescent="0.2">
      <c r="B51" s="2" t="s">
        <v>89</v>
      </c>
      <c r="C51" s="2"/>
      <c r="D51" s="29">
        <v>57.099742282308277</v>
      </c>
      <c r="E51" s="2"/>
      <c r="F51" s="29">
        <v>59.755544248927272</v>
      </c>
      <c r="G51" s="2"/>
      <c r="H51" s="29">
        <v>62.57733383845995</v>
      </c>
      <c r="I51" s="2"/>
      <c r="J51" s="29">
        <v>67.047143398349945</v>
      </c>
      <c r="K51" s="2"/>
      <c r="L51" s="29">
        <v>91.119491269082815</v>
      </c>
      <c r="M51" s="2"/>
      <c r="N51" s="29">
        <v>96.982832446397722</v>
      </c>
      <c r="O51" s="2"/>
      <c r="P51" s="29">
        <v>100.14893866028358</v>
      </c>
      <c r="R51" s="29">
        <v>106.85908530418868</v>
      </c>
      <c r="T51" s="29">
        <v>110.14972164256724</v>
      </c>
      <c r="V51" s="29">
        <v>118.84108454190023</v>
      </c>
      <c r="X51" s="29">
        <v>109.89220769386559</v>
      </c>
      <c r="Z51" s="29">
        <v>106.6226874649572</v>
      </c>
      <c r="AB51" s="29">
        <v>99.269398674270491</v>
      </c>
      <c r="AD51" s="29">
        <v>98.718921417296727</v>
      </c>
      <c r="AF51" s="29">
        <v>101.4336917562724</v>
      </c>
      <c r="AH51" s="29">
        <v>100</v>
      </c>
      <c r="AJ51" s="29">
        <v>115.48672566371681</v>
      </c>
      <c r="AL51" s="29">
        <f>('Table 4'!AJ51+100)*AJ51/100</f>
        <v>204.24925034740002</v>
      </c>
      <c r="AM51" s="29"/>
      <c r="AN51" s="29">
        <f>('Table 4'!AL51+100)*AL51/100</f>
        <v>380.32619030205518</v>
      </c>
      <c r="AO51" s="29"/>
      <c r="AP51" s="29">
        <f>('Table 4'!AN51+100)*AN51/100</f>
        <v>622.90008972641476</v>
      </c>
      <c r="AQ51" s="29"/>
      <c r="AR51" s="29">
        <f>('Table 4'!AP51+100)*AP51/100</f>
        <v>881.51485912175656</v>
      </c>
      <c r="AS51" s="29"/>
      <c r="AT51" s="29">
        <f>('Table 4'!AR51+100)*AR51/100</f>
        <v>1099.8428056186267</v>
      </c>
      <c r="AU51" s="29"/>
      <c r="AV51" s="29">
        <f>('Table 4'!AT51+100)*AT51/100</f>
        <v>1291.9550860760287</v>
      </c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  <c r="IX51" s="29"/>
    </row>
    <row r="52" spans="2:258" ht="13.5" thickBot="1" x14ac:dyDescent="0.25">
      <c r="B52" s="40" t="s">
        <v>90</v>
      </c>
      <c r="C52" s="2"/>
      <c r="D52" s="49">
        <v>22.457804032663287</v>
      </c>
      <c r="E52" s="2"/>
      <c r="F52" s="49">
        <v>25.91894794828551</v>
      </c>
      <c r="G52" s="2"/>
      <c r="H52" s="49">
        <v>28.839392787528944</v>
      </c>
      <c r="I52" s="2"/>
      <c r="J52" s="49">
        <v>33.209958636032965</v>
      </c>
      <c r="K52" s="2"/>
      <c r="L52" s="49">
        <v>37.951293512685716</v>
      </c>
      <c r="M52" s="2"/>
      <c r="N52" s="49">
        <v>44.477723862531306</v>
      </c>
      <c r="O52" s="2"/>
      <c r="P52" s="49">
        <v>53.009447023916167</v>
      </c>
      <c r="R52" s="49">
        <v>60.115902267986499</v>
      </c>
      <c r="T52" s="49">
        <v>61.21474166831068</v>
      </c>
      <c r="V52" s="49">
        <v>69.521083392931814</v>
      </c>
      <c r="X52" s="49">
        <v>76.465779495006032</v>
      </c>
      <c r="Z52" s="49">
        <v>83.346254171683313</v>
      </c>
      <c r="AB52" s="49">
        <v>91.141311786953793</v>
      </c>
      <c r="AD52" s="49">
        <v>97.660167388712452</v>
      </c>
      <c r="AF52" s="49">
        <v>98.575912578470124</v>
      </c>
      <c r="AH52" s="49">
        <v>100</v>
      </c>
      <c r="AJ52" s="49">
        <v>101.32496513249652</v>
      </c>
      <c r="AL52" s="49">
        <f>('Table 4'!AJ52+100)*AJ52/100</f>
        <v>98.784377295677317</v>
      </c>
      <c r="AM52" s="49"/>
      <c r="AN52" s="49">
        <f>('Table 4'!AL52+100)*AL52/100</f>
        <v>96.749777455895455</v>
      </c>
      <c r="AO52" s="49"/>
      <c r="AP52" s="49">
        <f>('Table 4'!AN52+100)*AN52/100</f>
        <v>96.660963811912609</v>
      </c>
      <c r="AQ52" s="49"/>
      <c r="AR52" s="49">
        <f>('Table 4'!AP52+100)*AP52/100</f>
        <v>97.51774371169715</v>
      </c>
      <c r="AS52" s="49"/>
      <c r="AT52" s="49">
        <f>('Table 4'!AR52+100)*AR52/100</f>
        <v>101.49203621603112</v>
      </c>
      <c r="AU52" s="49"/>
      <c r="AV52" s="49">
        <f>('Table 4'!AT52+100)*AT52/100</f>
        <v>105.00350178530249</v>
      </c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</row>
    <row r="53" spans="2:258" ht="13.5" thickBot="1" x14ac:dyDescent="0.25">
      <c r="B53" s="41" t="s">
        <v>91</v>
      </c>
      <c r="C53" s="37"/>
      <c r="D53" s="47">
        <v>58.80212603415734</v>
      </c>
      <c r="E53" s="37"/>
      <c r="F53" s="47">
        <v>61.337286410763767</v>
      </c>
      <c r="G53" s="37"/>
      <c r="H53" s="47">
        <v>64.398024354313264</v>
      </c>
      <c r="I53" s="37"/>
      <c r="J53" s="47">
        <v>70.141515364035286</v>
      </c>
      <c r="K53" s="37"/>
      <c r="L53" s="47">
        <v>75.175505916345969</v>
      </c>
      <c r="M53" s="37"/>
      <c r="N53" s="47">
        <v>80.035615006446434</v>
      </c>
      <c r="O53" s="37"/>
      <c r="P53" s="47">
        <v>81.216061705168983</v>
      </c>
      <c r="R53" s="47">
        <v>82.86939629464905</v>
      </c>
      <c r="T53" s="47">
        <v>86.398406775634015</v>
      </c>
      <c r="V53" s="47">
        <v>90.73734854158873</v>
      </c>
      <c r="X53" s="47">
        <v>95.88028994574816</v>
      </c>
      <c r="Z53" s="47">
        <v>98.893133937060526</v>
      </c>
      <c r="AB53" s="47">
        <v>103.25780027268667</v>
      </c>
      <c r="AD53" s="47">
        <v>105.05174032926735</v>
      </c>
      <c r="AF53" s="47">
        <v>99.174591412457303</v>
      </c>
      <c r="AH53" s="47">
        <v>100</v>
      </c>
      <c r="AJ53" s="47">
        <v>97.547768718491312</v>
      </c>
      <c r="AL53" s="47">
        <f>('Table 4'!AJ53+100)*AJ53/100</f>
        <v>90.397009871615339</v>
      </c>
      <c r="AM53" s="47"/>
      <c r="AN53" s="47">
        <f>('Table 4'!AL53+100)*AL53/100</f>
        <v>87.029422549311363</v>
      </c>
      <c r="AO53" s="47"/>
      <c r="AP53" s="47">
        <f>('Table 4'!AN53+100)*AN53/100</f>
        <v>90.158401718255774</v>
      </c>
      <c r="AQ53" s="47"/>
      <c r="AR53" s="47">
        <f>('Table 4'!AP53+100)*AP53/100</f>
        <v>96.205611589602213</v>
      </c>
      <c r="AS53" s="47"/>
      <c r="AT53" s="47">
        <f>('Table 4'!AR53+100)*AR53/100</f>
        <v>101.68096385048686</v>
      </c>
      <c r="AU53" s="47"/>
      <c r="AV53" s="47">
        <f>('Table 4'!AT53+100)*AT53/100</f>
        <v>106.05570961772985</v>
      </c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</row>
    <row r="54" spans="2:258" ht="12.75" customHeight="1" x14ac:dyDescent="0.2">
      <c r="B54" s="2" t="s">
        <v>92</v>
      </c>
      <c r="C54" s="2"/>
      <c r="D54" s="29">
        <v>16.817639202285186</v>
      </c>
      <c r="E54" s="2"/>
      <c r="F54" s="29">
        <v>18.333820197983496</v>
      </c>
      <c r="G54" s="2"/>
      <c r="H54" s="29">
        <v>20.132150026214628</v>
      </c>
      <c r="I54" s="2"/>
      <c r="J54" s="29">
        <v>23.747613661413382</v>
      </c>
      <c r="K54" s="2"/>
      <c r="L54" s="29">
        <v>26.945227709179996</v>
      </c>
      <c r="M54" s="2"/>
      <c r="N54" s="29">
        <v>30.043383445782073</v>
      </c>
      <c r="O54" s="2"/>
      <c r="P54" s="29">
        <v>32.117599599378948</v>
      </c>
      <c r="R54" s="29">
        <v>33.388341780845295</v>
      </c>
      <c r="T54" s="29">
        <v>39.534425762606837</v>
      </c>
      <c r="V54" s="29">
        <v>47.317845387150967</v>
      </c>
      <c r="X54" s="29">
        <v>55.686316104293986</v>
      </c>
      <c r="Z54" s="29">
        <v>62.693255583068165</v>
      </c>
      <c r="AB54" s="29">
        <v>73.214232506751699</v>
      </c>
      <c r="AD54" s="29">
        <v>84.101993541677047</v>
      </c>
      <c r="AF54" s="29">
        <v>89.447705442902887</v>
      </c>
      <c r="AH54" s="29">
        <v>100</v>
      </c>
      <c r="AJ54" s="29">
        <v>94.410919540229884</v>
      </c>
      <c r="AL54" s="29">
        <f>('Table 4'!AJ54+100)*AJ54/100</f>
        <v>88.278052819757008</v>
      </c>
      <c r="AM54" s="29"/>
      <c r="AN54" s="29">
        <f>('Table 4'!AL54+100)*AL54/100</f>
        <v>83.535180258647046</v>
      </c>
      <c r="AO54" s="29"/>
      <c r="AP54" s="29">
        <f>('Table 4'!AN54+100)*AN54/100</f>
        <v>86.05707079301763</v>
      </c>
      <c r="AQ54" s="29"/>
      <c r="AR54" s="29">
        <f>('Table 4'!AP54+100)*AP54/100</f>
        <v>95.942293743384155</v>
      </c>
      <c r="AS54" s="29"/>
      <c r="AT54" s="29">
        <f>('Table 4'!AR54+100)*AR54/100</f>
        <v>105.81972211293342</v>
      </c>
      <c r="AU54" s="29"/>
      <c r="AV54" s="29">
        <f>('Table 4'!AT54+100)*AT54/100</f>
        <v>113.13286617361389</v>
      </c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  <c r="IX54" s="29"/>
    </row>
    <row r="55" spans="2:258" x14ac:dyDescent="0.2">
      <c r="B55" s="2" t="s">
        <v>93</v>
      </c>
      <c r="C55" s="2"/>
      <c r="D55" s="29">
        <v>48.743839963006053</v>
      </c>
      <c r="E55" s="2"/>
      <c r="F55" s="29">
        <v>52.538270618808923</v>
      </c>
      <c r="G55" s="2"/>
      <c r="H55" s="29">
        <v>58.167371042252746</v>
      </c>
      <c r="I55" s="2"/>
      <c r="J55" s="29">
        <v>69.101087403578447</v>
      </c>
      <c r="K55" s="2"/>
      <c r="L55" s="29">
        <v>72.931851310813087</v>
      </c>
      <c r="M55" s="2"/>
      <c r="N55" s="29">
        <v>82.085241556299749</v>
      </c>
      <c r="O55" s="2"/>
      <c r="P55" s="29">
        <v>82.960039867734551</v>
      </c>
      <c r="R55" s="29">
        <v>88.172188969372328</v>
      </c>
      <c r="T55" s="29">
        <v>92.529957781697163</v>
      </c>
      <c r="V55" s="29">
        <v>96.853787584580203</v>
      </c>
      <c r="X55" s="29">
        <v>101.0272791744061</v>
      </c>
      <c r="Z55" s="29">
        <v>105.63251127352433</v>
      </c>
      <c r="AB55" s="29">
        <v>114.24385730125731</v>
      </c>
      <c r="AD55" s="29">
        <v>105.86693729686675</v>
      </c>
      <c r="AF55" s="29">
        <v>92.669432918395572</v>
      </c>
      <c r="AH55" s="29">
        <v>100</v>
      </c>
      <c r="AJ55" s="29">
        <v>91.160220994475125</v>
      </c>
      <c r="AL55" s="29">
        <f>('Table 4'!AJ55+100)*AJ55/100</f>
        <v>71.897198105761632</v>
      </c>
      <c r="AM55" s="29"/>
      <c r="AN55" s="29">
        <f>('Table 4'!AL55+100)*AL55/100</f>
        <v>45.526145515874617</v>
      </c>
      <c r="AO55" s="29"/>
      <c r="AP55" s="29">
        <f>('Table 4'!AN55+100)*AN55/100</f>
        <v>45.526145515874617</v>
      </c>
      <c r="AQ55" s="29"/>
      <c r="AR55" s="29">
        <f>('Table 4'!AP55+100)*AP55/100</f>
        <v>47.694057207106745</v>
      </c>
      <c r="AS55" s="29"/>
      <c r="AT55" s="29">
        <f>('Table 4'!AR55+100)*AR55/100</f>
        <v>52.322051976529494</v>
      </c>
      <c r="AU55" s="29"/>
      <c r="AV55" s="29">
        <f>('Table 4'!AT55+100)*AT55/100</f>
        <v>59.944276832369589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  <c r="IX55" s="29"/>
    </row>
    <row r="56" spans="2:258" x14ac:dyDescent="0.2">
      <c r="B56" s="2" t="s">
        <v>94</v>
      </c>
      <c r="C56" s="2"/>
      <c r="D56" s="29">
        <v>51.173481167026033</v>
      </c>
      <c r="E56" s="2"/>
      <c r="F56" s="29">
        <v>53.437345966095528</v>
      </c>
      <c r="G56" s="2"/>
      <c r="H56" s="29">
        <v>55.236919824635699</v>
      </c>
      <c r="I56" s="2"/>
      <c r="J56" s="29">
        <v>59.958732107185533</v>
      </c>
      <c r="K56" s="2"/>
      <c r="L56" s="29">
        <v>65.325459712483052</v>
      </c>
      <c r="M56" s="2"/>
      <c r="N56" s="29">
        <v>70.947328666098855</v>
      </c>
      <c r="O56" s="2"/>
      <c r="P56" s="29">
        <v>73.116872719329621</v>
      </c>
      <c r="R56" s="29">
        <v>74.177225635389163</v>
      </c>
      <c r="T56" s="29">
        <v>78.08618859233566</v>
      </c>
      <c r="V56" s="29">
        <v>82.335672725946054</v>
      </c>
      <c r="X56" s="29">
        <v>90.992065582100608</v>
      </c>
      <c r="Z56" s="29">
        <v>95.640842774646629</v>
      </c>
      <c r="AB56" s="29">
        <v>104.72448282496035</v>
      </c>
      <c r="AD56" s="29">
        <v>100.42137079135742</v>
      </c>
      <c r="AF56" s="29">
        <v>99.712904200664852</v>
      </c>
      <c r="AH56" s="29">
        <v>100</v>
      </c>
      <c r="AJ56" s="29">
        <v>100.27149321266968</v>
      </c>
      <c r="AL56" s="29">
        <f>('Table 4'!AJ56+100)*AJ56/100</f>
        <v>93.494753347827938</v>
      </c>
      <c r="AM56" s="29"/>
      <c r="AN56" s="29">
        <f>('Table 4'!AL56+100)*AL56/100</f>
        <v>90.871562895480508</v>
      </c>
      <c r="AO56" s="29"/>
      <c r="AP56" s="29">
        <f>('Table 4'!AN56+100)*AN56/100</f>
        <v>96.508644421921005</v>
      </c>
      <c r="AQ56" s="29"/>
      <c r="AR56" s="29">
        <f>('Table 4'!AP56+100)*AP56/100</f>
        <v>103.61658267775772</v>
      </c>
      <c r="AS56" s="29"/>
      <c r="AT56" s="29">
        <f>('Table 4'!AR56+100)*AR56/100</f>
        <v>114.26382289898926</v>
      </c>
      <c r="AU56" s="29"/>
      <c r="AV56" s="29">
        <f>('Table 4'!AT56+100)*AT56/100</f>
        <v>124.43109970239794</v>
      </c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  <c r="IX56" s="29"/>
    </row>
    <row r="57" spans="2:258" x14ac:dyDescent="0.2">
      <c r="B57" s="2" t="s">
        <v>95</v>
      </c>
      <c r="C57" s="2"/>
      <c r="D57" s="29">
        <v>83.338252629311256</v>
      </c>
      <c r="E57" s="2"/>
      <c r="F57" s="29">
        <v>85.704273950351933</v>
      </c>
      <c r="G57" s="2"/>
      <c r="H57" s="29">
        <v>90.319292642188586</v>
      </c>
      <c r="I57" s="2"/>
      <c r="J57" s="29">
        <v>95.966534394822403</v>
      </c>
      <c r="K57" s="2"/>
      <c r="L57" s="29">
        <v>101.97154932103871</v>
      </c>
      <c r="M57" s="2"/>
      <c r="N57" s="29">
        <v>107.59273183634362</v>
      </c>
      <c r="O57" s="2"/>
      <c r="P57" s="29">
        <v>108.06245353347086</v>
      </c>
      <c r="R57" s="29">
        <v>110.09525496376365</v>
      </c>
      <c r="T57" s="29">
        <v>110.54918012909228</v>
      </c>
      <c r="V57" s="29">
        <v>112.53480960436148</v>
      </c>
      <c r="X57" s="29">
        <v>112.68907645343327</v>
      </c>
      <c r="Z57" s="29">
        <v>113.29246149707546</v>
      </c>
      <c r="AB57" s="29">
        <v>113.85771255229965</v>
      </c>
      <c r="AD57" s="29">
        <v>113.70103481382117</v>
      </c>
      <c r="AF57" s="29">
        <v>102.80870948498708</v>
      </c>
      <c r="AH57" s="29">
        <v>100</v>
      </c>
      <c r="AJ57" s="29">
        <v>98.427734375</v>
      </c>
      <c r="AL57" s="29">
        <f>('Table 4'!AJ57+100)*AJ57/100</f>
        <v>91.135021097846661</v>
      </c>
      <c r="AM57" s="29"/>
      <c r="AN57" s="29">
        <f>('Table 4'!AL57+100)*AL57/100</f>
        <v>90.196251375166142</v>
      </c>
      <c r="AO57" s="29"/>
      <c r="AP57" s="29">
        <f>('Table 4'!AN57+100)*AN57/100</f>
        <v>95.010236844314392</v>
      </c>
      <c r="AQ57" s="29"/>
      <c r="AR57" s="29">
        <f>('Table 4'!AP57+100)*AP57/100</f>
        <v>101.06659204180428</v>
      </c>
      <c r="AS57" s="29"/>
      <c r="AT57" s="29">
        <f>('Table 4'!AR57+100)*AR57/100</f>
        <v>105.57438907847809</v>
      </c>
      <c r="AU57" s="29"/>
      <c r="AV57" s="29">
        <f>('Table 4'!AT57+100)*AT57/100</f>
        <v>113.49935648973023</v>
      </c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  <c r="IW57" s="29"/>
      <c r="IX57" s="29"/>
    </row>
    <row r="58" spans="2:258" x14ac:dyDescent="0.2">
      <c r="B58" s="2" t="s">
        <v>96</v>
      </c>
      <c r="C58" s="2"/>
      <c r="D58" s="29">
        <v>111.06876296515769</v>
      </c>
      <c r="E58" s="2"/>
      <c r="F58" s="29">
        <v>110.21046776716565</v>
      </c>
      <c r="G58" s="2"/>
      <c r="H58" s="29">
        <v>111.31953636393331</v>
      </c>
      <c r="I58" s="2"/>
      <c r="J58" s="29">
        <v>124.05620976402918</v>
      </c>
      <c r="K58" s="2"/>
      <c r="L58" s="29">
        <v>124.52762336113248</v>
      </c>
      <c r="M58" s="2"/>
      <c r="N58" s="29">
        <v>127.48302552457045</v>
      </c>
      <c r="O58" s="2"/>
      <c r="P58" s="29">
        <v>124.48715006803201</v>
      </c>
      <c r="R58" s="29">
        <v>122.69099806927018</v>
      </c>
      <c r="T58" s="29">
        <v>120.55014057462741</v>
      </c>
      <c r="V58" s="29">
        <v>120.04023515097724</v>
      </c>
      <c r="X58" s="29">
        <v>120.81998368700069</v>
      </c>
      <c r="Z58" s="29">
        <v>120.79986713960025</v>
      </c>
      <c r="AB58" s="29">
        <v>117.83521071438101</v>
      </c>
      <c r="AD58" s="29">
        <v>114.89850764361762</v>
      </c>
      <c r="AF58" s="29">
        <v>106.30514705882352</v>
      </c>
      <c r="AH58" s="29">
        <v>100</v>
      </c>
      <c r="AJ58" s="29">
        <v>96.493436432296349</v>
      </c>
      <c r="AL58" s="29">
        <f>('Table 4'!AJ58+100)*AJ58/100</f>
        <v>85.050697098348607</v>
      </c>
      <c r="AM58" s="29"/>
      <c r="AN58" s="29">
        <f>('Table 4'!AL58+100)*AL58/100</f>
        <v>77.745304430833215</v>
      </c>
      <c r="AO58" s="29"/>
      <c r="AP58" s="29">
        <f>('Table 4'!AN58+100)*AN58/100</f>
        <v>70.93002462098589</v>
      </c>
      <c r="AQ58" s="29"/>
      <c r="AR58" s="29">
        <f>('Table 4'!AP58+100)*AP58/100</f>
        <v>72.098642505142521</v>
      </c>
      <c r="AS58" s="29"/>
      <c r="AT58" s="29">
        <f>('Table 4'!AR58+100)*AR58/100</f>
        <v>76.484489808682653</v>
      </c>
      <c r="AU58" s="29"/>
      <c r="AV58" s="29">
        <f>('Table 4'!AT58+100)*AT58/100</f>
        <v>67.739619601020365</v>
      </c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  <c r="IW58" s="29"/>
      <c r="IX58" s="29"/>
    </row>
    <row r="59" spans="2:258" ht="13.5" thickBot="1" x14ac:dyDescent="0.25">
      <c r="B59" s="40" t="s">
        <v>97</v>
      </c>
      <c r="C59" s="2"/>
      <c r="D59" s="49">
        <v>47.759123600532234</v>
      </c>
      <c r="E59" s="2"/>
      <c r="F59" s="49">
        <v>55.178550166782927</v>
      </c>
      <c r="G59" s="2"/>
      <c r="H59" s="49">
        <v>57.481921926991852</v>
      </c>
      <c r="I59" s="2"/>
      <c r="J59" s="49">
        <v>58.986803659312933</v>
      </c>
      <c r="K59" s="2"/>
      <c r="L59" s="49">
        <v>65.770587135613638</v>
      </c>
      <c r="M59" s="2"/>
      <c r="N59" s="49">
        <v>69.666993323083773</v>
      </c>
      <c r="O59" s="2"/>
      <c r="P59" s="49">
        <v>70.747230576423576</v>
      </c>
      <c r="R59" s="49">
        <v>73.796279892449718</v>
      </c>
      <c r="T59" s="49">
        <v>79.104033922508293</v>
      </c>
      <c r="V59" s="49">
        <v>82.807303175058706</v>
      </c>
      <c r="X59" s="49">
        <v>91.928303999414595</v>
      </c>
      <c r="Z59" s="49">
        <v>93.834102412301974</v>
      </c>
      <c r="AB59" s="49">
        <v>98.040989453203423</v>
      </c>
      <c r="AD59" s="49">
        <v>101.88048175419408</v>
      </c>
      <c r="AF59" s="49">
        <v>94.553669556722426</v>
      </c>
      <c r="AH59" s="49">
        <v>100</v>
      </c>
      <c r="AJ59" s="49">
        <v>97.068569971960244</v>
      </c>
      <c r="AL59" s="49">
        <f>('Table 4'!AJ59+100)*AJ59/100</f>
        <v>93.304787383421228</v>
      </c>
      <c r="AM59" s="49"/>
      <c r="AN59" s="49">
        <f>('Table 4'!AL59+100)*AL59/100</f>
        <v>88.847255019681</v>
      </c>
      <c r="AO59" s="49"/>
      <c r="AP59" s="49">
        <f>('Table 4'!AN59+100)*AN59/100</f>
        <v>93.161434683786524</v>
      </c>
      <c r="AQ59" s="49"/>
      <c r="AR59" s="49">
        <f>('Table 4'!AP59+100)*AP59/100</f>
        <v>100.00121955713877</v>
      </c>
      <c r="AS59" s="49"/>
      <c r="AT59" s="49">
        <f>('Table 4'!AR59+100)*AR59/100</f>
        <v>102.85010401022861</v>
      </c>
      <c r="AU59" s="49"/>
      <c r="AV59" s="49">
        <f>('Table 4'!AT59+100)*AT59/100</f>
        <v>101.98984374375873</v>
      </c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</row>
    <row r="60" spans="2:258" ht="13.5" thickBot="1" x14ac:dyDescent="0.25">
      <c r="B60" s="41" t="s">
        <v>98</v>
      </c>
      <c r="C60" s="37"/>
      <c r="D60" s="47">
        <v>89.250815813343991</v>
      </c>
      <c r="E60" s="37"/>
      <c r="F60" s="47">
        <v>93.044604557524309</v>
      </c>
      <c r="G60" s="37"/>
      <c r="H60" s="47">
        <v>94.473242186557158</v>
      </c>
      <c r="I60" s="37"/>
      <c r="J60" s="47">
        <v>97.008615149179917</v>
      </c>
      <c r="K60" s="37"/>
      <c r="L60" s="47">
        <v>98.619772218965252</v>
      </c>
      <c r="M60" s="37"/>
      <c r="N60" s="47">
        <v>98.553871936827619</v>
      </c>
      <c r="O60" s="37"/>
      <c r="P60" s="47">
        <v>98.331402699949905</v>
      </c>
      <c r="R60" s="47">
        <v>101.3813841732734</v>
      </c>
      <c r="T60" s="47">
        <v>100.50222778500972</v>
      </c>
      <c r="V60" s="47">
        <v>100.86560672012448</v>
      </c>
      <c r="X60" s="47">
        <v>104.15572436709964</v>
      </c>
      <c r="Z60" s="47">
        <v>104.5937865428148</v>
      </c>
      <c r="AB60" s="47">
        <v>104.16009592215391</v>
      </c>
      <c r="AD60" s="47">
        <v>99.626222216414092</v>
      </c>
      <c r="AF60" s="47">
        <v>99.569155987627042</v>
      </c>
      <c r="AH60" s="47">
        <v>100</v>
      </c>
      <c r="AJ60" s="47">
        <v>102.59991405242801</v>
      </c>
      <c r="AL60" s="47">
        <f>('Table 4'!AJ60+100)*AJ60/100</f>
        <v>108.02753664171534</v>
      </c>
      <c r="AM60" s="47"/>
      <c r="AN60" s="47">
        <f>('Table 4'!AL60+100)*AL60/100</f>
        <v>107.74500618907496</v>
      </c>
      <c r="AO60" s="47"/>
      <c r="AP60" s="47">
        <f>('Table 4'!AN60+100)*AN60/100</f>
        <v>108.96744293475575</v>
      </c>
      <c r="AQ60" s="47"/>
      <c r="AR60" s="47">
        <f>('Table 4'!AP60+100)*AP60/100</f>
        <v>106.88769800370042</v>
      </c>
      <c r="AS60" s="47"/>
      <c r="AT60" s="47">
        <f>('Table 4'!AR60+100)*AR60/100</f>
        <v>109.75109122709719</v>
      </c>
      <c r="AU60" s="47"/>
      <c r="AV60" s="47">
        <f>('Table 4'!AT60+100)*AT60/100</f>
        <v>112.65256741113154</v>
      </c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</row>
    <row r="61" spans="2:258" s="17" customFormat="1" x14ac:dyDescent="0.2">
      <c r="B61" s="2" t="s">
        <v>99</v>
      </c>
      <c r="C61" s="2"/>
      <c r="D61" s="29">
        <v>93.383322424191704</v>
      </c>
      <c r="E61" s="2"/>
      <c r="F61" s="29">
        <v>89.777788739859972</v>
      </c>
      <c r="G61" s="2"/>
      <c r="H61" s="29">
        <v>89.222919835410906</v>
      </c>
      <c r="I61" s="2"/>
      <c r="J61" s="29">
        <v>84.243035937620519</v>
      </c>
      <c r="K61" s="2"/>
      <c r="L61" s="29">
        <v>83.350000220967303</v>
      </c>
      <c r="M61" s="2"/>
      <c r="N61" s="29">
        <v>81.433908261864602</v>
      </c>
      <c r="O61" s="2"/>
      <c r="P61" s="29">
        <v>81.068323937456668</v>
      </c>
      <c r="Q61"/>
      <c r="R61" s="29">
        <v>83.897316702994956</v>
      </c>
      <c r="S61"/>
      <c r="T61" s="29">
        <v>85.545764497572932</v>
      </c>
      <c r="U61"/>
      <c r="V61" s="29">
        <v>87.51610840154774</v>
      </c>
      <c r="W61"/>
      <c r="X61" s="29">
        <v>89.327873021921818</v>
      </c>
      <c r="Y61"/>
      <c r="Z61" s="29">
        <v>91.277935741124153</v>
      </c>
      <c r="AA61"/>
      <c r="AB61" s="29">
        <v>93.885876762299119</v>
      </c>
      <c r="AC61"/>
      <c r="AD61" s="29">
        <v>97.075500345065564</v>
      </c>
      <c r="AE61"/>
      <c r="AF61" s="29">
        <v>98.793650793650798</v>
      </c>
      <c r="AG61"/>
      <c r="AH61" s="29">
        <v>100</v>
      </c>
      <c r="AI61"/>
      <c r="AJ61" s="29">
        <v>105.76687116564418</v>
      </c>
      <c r="AK61"/>
      <c r="AL61" s="29">
        <f>('Table 4'!AJ61+100)*AJ61/100</f>
        <v>106.84673712195817</v>
      </c>
      <c r="AM61" s="29"/>
      <c r="AN61" s="29">
        <f>('Table 4'!AL61+100)*AL61/100</f>
        <v>107.2574604387367</v>
      </c>
      <c r="AO61" s="29"/>
      <c r="AP61" s="29">
        <f>('Table 4'!AN61+100)*AN61/100</f>
        <v>110.18893443786618</v>
      </c>
      <c r="AQ61" s="29"/>
      <c r="AR61" s="29">
        <f>('Table 4'!AP61+100)*AP61/100</f>
        <v>110.35862992211339</v>
      </c>
      <c r="AS61" s="29"/>
      <c r="AT61" s="29">
        <f>('Table 4'!AR61+100)*AR61/100</f>
        <v>111.24951694469354</v>
      </c>
      <c r="AU61" s="29"/>
      <c r="AV61" s="29">
        <f>('Table 4'!AT61+100)*AT61/100</f>
        <v>111.03008988957579</v>
      </c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</row>
    <row r="62" spans="2:258" s="18" customFormat="1" x14ac:dyDescent="0.2">
      <c r="B62" s="2" t="s">
        <v>100</v>
      </c>
      <c r="C62" s="2"/>
      <c r="D62" s="29">
        <v>161.03950043115344</v>
      </c>
      <c r="E62" s="2"/>
      <c r="F62" s="29">
        <v>160.66585889883058</v>
      </c>
      <c r="G62" s="2"/>
      <c r="H62" s="29">
        <v>146.58779897341279</v>
      </c>
      <c r="I62" s="2"/>
      <c r="J62" s="29">
        <v>139.07475688479823</v>
      </c>
      <c r="K62" s="2"/>
      <c r="L62" s="29">
        <v>121.97275661822214</v>
      </c>
      <c r="M62" s="2"/>
      <c r="N62" s="29">
        <v>106.49159904744778</v>
      </c>
      <c r="O62" s="2"/>
      <c r="P62" s="29">
        <v>103.66570465931719</v>
      </c>
      <c r="Q62"/>
      <c r="R62" s="29">
        <v>103.2448695930412</v>
      </c>
      <c r="S62"/>
      <c r="T62" s="29">
        <v>101.74856713517106</v>
      </c>
      <c r="U62"/>
      <c r="V62" s="29">
        <v>100.5835072061424</v>
      </c>
      <c r="W62"/>
      <c r="X62" s="29">
        <v>100.08495202792112</v>
      </c>
      <c r="Y62"/>
      <c r="Z62" s="29">
        <v>100.08495202792112</v>
      </c>
      <c r="AA62"/>
      <c r="AB62" s="29">
        <v>100.43007255215532</v>
      </c>
      <c r="AC62"/>
      <c r="AD62" s="29">
        <v>100.43007255215532</v>
      </c>
      <c r="AE62"/>
      <c r="AF62" s="29">
        <v>99.789029535864984</v>
      </c>
      <c r="AG62"/>
      <c r="AH62" s="29">
        <v>100</v>
      </c>
      <c r="AI62"/>
      <c r="AJ62" s="29">
        <v>100</v>
      </c>
      <c r="AK62"/>
      <c r="AL62" s="29">
        <f>('Table 4'!AJ62+100)*AJ62/100</f>
        <v>110.39354187689203</v>
      </c>
      <c r="AM62" s="29"/>
      <c r="AN62" s="29">
        <f>('Table 4'!AL62+100)*AL62/100</f>
        <v>114.43112904634123</v>
      </c>
      <c r="AO62" s="29"/>
      <c r="AP62" s="29">
        <f>('Table 4'!AN62+100)*AN62/100</f>
        <v>112.89771358173364</v>
      </c>
      <c r="AQ62" s="29"/>
      <c r="AR62" s="29">
        <f>('Table 4'!AP62+100)*AP62/100</f>
        <v>114.41439151398194</v>
      </c>
      <c r="AS62" s="29"/>
      <c r="AT62" s="29">
        <f>('Table 4'!AR62+100)*AR62/100</f>
        <v>116.099709883255</v>
      </c>
      <c r="AU62" s="29"/>
      <c r="AV62" s="29">
        <f>('Table 4'!AT62+100)*AT62/100</f>
        <v>123.51230109687063</v>
      </c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</row>
    <row r="63" spans="2:258" s="19" customFormat="1" x14ac:dyDescent="0.2">
      <c r="B63" s="2" t="s">
        <v>119</v>
      </c>
      <c r="C63" s="2"/>
      <c r="D63" s="29">
        <v>99.804897730496123</v>
      </c>
      <c r="E63" s="2"/>
      <c r="F63" s="29">
        <v>106.95487932566461</v>
      </c>
      <c r="G63" s="2"/>
      <c r="H63" s="29">
        <v>110.04890607801782</v>
      </c>
      <c r="I63" s="2"/>
      <c r="J63" s="29">
        <v>114.36454945362638</v>
      </c>
      <c r="K63" s="2"/>
      <c r="L63" s="29">
        <v>121.12275289236622</v>
      </c>
      <c r="M63" s="2"/>
      <c r="N63" s="29">
        <v>121.69952790613941</v>
      </c>
      <c r="O63" s="2"/>
      <c r="P63" s="29">
        <v>118.32419431244061</v>
      </c>
      <c r="Q63"/>
      <c r="R63" s="29">
        <v>115.26097912973276</v>
      </c>
      <c r="S63"/>
      <c r="T63" s="29">
        <v>112.29092416702409</v>
      </c>
      <c r="U63"/>
      <c r="V63" s="29">
        <v>108.23612430543199</v>
      </c>
      <c r="W63"/>
      <c r="X63" s="29">
        <v>104.1206823166323</v>
      </c>
      <c r="Y63"/>
      <c r="Z63" s="29">
        <v>102.25436819963605</v>
      </c>
      <c r="AA63"/>
      <c r="AB63" s="29">
        <v>100.66613223856358</v>
      </c>
      <c r="AC63"/>
      <c r="AD63" s="29">
        <v>100.62176638037117</v>
      </c>
      <c r="AE63"/>
      <c r="AF63" s="29">
        <v>99.358202968311261</v>
      </c>
      <c r="AG63"/>
      <c r="AH63" s="29">
        <v>100</v>
      </c>
      <c r="AI63"/>
      <c r="AJ63" s="29">
        <v>106.22342481638964</v>
      </c>
      <c r="AK63"/>
      <c r="AL63" s="29">
        <f>('Table 4'!AJ63+100)*AJ63/100</f>
        <v>109.62586468203253</v>
      </c>
      <c r="AM63" s="29"/>
      <c r="AN63" s="29">
        <f>('Table 4'!AL63+100)*AL63/100</f>
        <v>110.47752615408062</v>
      </c>
      <c r="AO63" s="29"/>
      <c r="AP63" s="29">
        <f>('Table 4'!AN63+100)*AN63/100</f>
        <v>112.55059935791013</v>
      </c>
      <c r="AQ63" s="29"/>
      <c r="AR63" s="29">
        <f>('Table 4'!AP63+100)*AP63/100</f>
        <v>107.68505791982905</v>
      </c>
      <c r="AS63" s="29"/>
      <c r="AT63" s="29">
        <f>('Table 4'!AR63+100)*AR63/100</f>
        <v>102.48207902264892</v>
      </c>
      <c r="AU63" s="29"/>
      <c r="AV63" s="29">
        <f>('Table 4'!AT63+100)*AT63/100</f>
        <v>105.32957137207779</v>
      </c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</row>
    <row r="64" spans="2:258" s="19" customFormat="1" ht="13.5" thickBot="1" x14ac:dyDescent="0.25">
      <c r="B64" s="2" t="s">
        <v>101</v>
      </c>
      <c r="C64" s="2"/>
      <c r="D64" s="29">
        <v>66.193148494098494</v>
      </c>
      <c r="E64" s="2"/>
      <c r="F64" s="29">
        <v>71.552420714572477</v>
      </c>
      <c r="G64" s="2"/>
      <c r="H64" s="29">
        <v>76.187553030867591</v>
      </c>
      <c r="I64" s="2"/>
      <c r="J64" s="29">
        <v>82.708278179599006</v>
      </c>
      <c r="K64" s="2"/>
      <c r="L64" s="29">
        <v>86.613744095405309</v>
      </c>
      <c r="M64" s="2"/>
      <c r="N64" s="29">
        <v>90.367242408615851</v>
      </c>
      <c r="O64" s="2"/>
      <c r="P64" s="29">
        <v>92.517218342053468</v>
      </c>
      <c r="Q64"/>
      <c r="R64" s="29">
        <v>99.795326943022957</v>
      </c>
      <c r="S64"/>
      <c r="T64" s="29">
        <v>99.2924213584282</v>
      </c>
      <c r="U64"/>
      <c r="V64" s="29">
        <v>101.89106659178937</v>
      </c>
      <c r="W64"/>
      <c r="X64" s="29">
        <v>110.82734242357142</v>
      </c>
      <c r="Y64"/>
      <c r="Z64" s="29">
        <v>112.12290983182662</v>
      </c>
      <c r="AA64"/>
      <c r="AB64" s="29">
        <v>111.03486606829604</v>
      </c>
      <c r="AC64"/>
      <c r="AD64" s="29">
        <v>99.823476415512431</v>
      </c>
      <c r="AE64"/>
      <c r="AF64" s="29">
        <v>99.950445986124876</v>
      </c>
      <c r="AG64"/>
      <c r="AH64" s="29">
        <v>100</v>
      </c>
      <c r="AI64"/>
      <c r="AJ64" s="29">
        <v>99.684312773190868</v>
      </c>
      <c r="AK64"/>
      <c r="AL64" s="29">
        <f>('Table 4'!AJ64+100)*AJ64/100</f>
        <v>106.96141076165979</v>
      </c>
      <c r="AM64" s="29"/>
      <c r="AN64" s="29">
        <f>('Table 4'!AL64+100)*AL64/100</f>
        <v>104.58501338222123</v>
      </c>
      <c r="AO64" s="29"/>
      <c r="AP64" s="29">
        <f>('Table 4'!AN64+100)*AN64/100</f>
        <v>105.09940423721987</v>
      </c>
      <c r="AQ64" s="29"/>
      <c r="AR64" s="29">
        <f>('Table 4'!AP64+100)*AP64/100</f>
        <v>103.51826275754489</v>
      </c>
      <c r="AS64" s="29"/>
      <c r="AT64" s="29">
        <f>('Table 4'!AR64+100)*AR64/100</f>
        <v>114.24698152446489</v>
      </c>
      <c r="AU64" s="29"/>
      <c r="AV64" s="29">
        <f>('Table 4'!AT64+100)*AT64/100</f>
        <v>117.39941585857399</v>
      </c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</row>
    <row r="65" spans="2:258" s="19" customFormat="1" ht="13.5" thickBot="1" x14ac:dyDescent="0.25">
      <c r="B65" s="39" t="s">
        <v>102</v>
      </c>
      <c r="C65" s="37"/>
      <c r="D65" s="30">
        <v>86.972364288410958</v>
      </c>
      <c r="E65" s="37"/>
      <c r="F65" s="30">
        <v>88.930418232244961</v>
      </c>
      <c r="G65" s="37"/>
      <c r="H65" s="30">
        <v>91.420010216955191</v>
      </c>
      <c r="I65" s="37"/>
      <c r="J65" s="30">
        <v>93.96842892281505</v>
      </c>
      <c r="K65" s="37"/>
      <c r="L65" s="30">
        <v>97.680120225868478</v>
      </c>
      <c r="M65" s="37"/>
      <c r="N65" s="30">
        <v>101.19567434351242</v>
      </c>
      <c r="O65" s="37"/>
      <c r="P65" s="30">
        <v>106.99536014220952</v>
      </c>
      <c r="Q65"/>
      <c r="R65" s="30">
        <v>108.58700757550901</v>
      </c>
      <c r="S65"/>
      <c r="T65" s="30">
        <v>111.02410882429281</v>
      </c>
      <c r="U65"/>
      <c r="V65" s="30">
        <v>114.23554458317535</v>
      </c>
      <c r="W65"/>
      <c r="X65" s="30">
        <v>115.66014703669192</v>
      </c>
      <c r="Y65"/>
      <c r="Z65" s="30">
        <v>116.95832038666114</v>
      </c>
      <c r="AA65"/>
      <c r="AB65" s="30">
        <v>115.98365812741515</v>
      </c>
      <c r="AC65"/>
      <c r="AD65" s="30">
        <v>110.46512156151775</v>
      </c>
      <c r="AE65"/>
      <c r="AF65" s="30">
        <v>101.40840713895389</v>
      </c>
      <c r="AG65"/>
      <c r="AH65" s="30">
        <v>100</v>
      </c>
      <c r="AI65"/>
      <c r="AJ65" s="30">
        <v>98.82165637390608</v>
      </c>
      <c r="AK65"/>
      <c r="AL65" s="30">
        <f>('Table 4'!AJ65+100)*AJ65/100</f>
        <v>95.531527488389258</v>
      </c>
      <c r="AM65" s="30"/>
      <c r="AN65" s="30">
        <f>('Table 4'!AL65+100)*AL65/100</f>
        <v>90.321292555047734</v>
      </c>
      <c r="AO65" s="30"/>
      <c r="AP65" s="30">
        <f>('Table 4'!AN65+100)*AN65/100</f>
        <v>92.187231520159983</v>
      </c>
      <c r="AQ65" s="30"/>
      <c r="AR65" s="30">
        <f>('Table 4'!AP65+100)*AP65/100</f>
        <v>97.874850441440756</v>
      </c>
      <c r="AS65" s="30"/>
      <c r="AT65" s="30">
        <f>('Table 4'!AR65+100)*AR65/100</f>
        <v>103.35156869139647</v>
      </c>
      <c r="AU65" s="30"/>
      <c r="AV65" s="30">
        <f>('Table 4'!AT65+100)*AT65/100</f>
        <v>109.95479098371899</v>
      </c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</row>
    <row r="66" spans="2:258" s="18" customFormat="1" x14ac:dyDescent="0.2">
      <c r="B66" s="2" t="s">
        <v>103</v>
      </c>
      <c r="C66" s="2"/>
      <c r="D66" s="29">
        <v>83.437247093600121</v>
      </c>
      <c r="E66" s="2"/>
      <c r="F66" s="29">
        <v>85.499261641107779</v>
      </c>
      <c r="G66" s="2"/>
      <c r="H66" s="29">
        <v>87.567332715852714</v>
      </c>
      <c r="I66" s="2"/>
      <c r="J66" s="29">
        <v>89.384587094911282</v>
      </c>
      <c r="K66" s="2"/>
      <c r="L66" s="29">
        <v>91.493010394783212</v>
      </c>
      <c r="M66" s="2"/>
      <c r="N66" s="29">
        <v>95.319233041186493</v>
      </c>
      <c r="O66" s="2"/>
      <c r="P66" s="29">
        <v>101.57923671743869</v>
      </c>
      <c r="Q66"/>
      <c r="R66" s="29">
        <v>104.09916916444469</v>
      </c>
      <c r="S66"/>
      <c r="T66" s="29">
        <v>107.37357619855268</v>
      </c>
      <c r="U66"/>
      <c r="V66" s="29">
        <v>111.40348773753237</v>
      </c>
      <c r="W66"/>
      <c r="X66" s="29">
        <v>113.45471784204153</v>
      </c>
      <c r="Y66"/>
      <c r="Z66" s="29">
        <v>115.10970637464825</v>
      </c>
      <c r="AA66"/>
      <c r="AB66" s="29">
        <v>114.60635873162033</v>
      </c>
      <c r="AC66"/>
      <c r="AD66" s="29">
        <v>109.55054821680288</v>
      </c>
      <c r="AE66"/>
      <c r="AF66" s="29">
        <v>101.17198452307521</v>
      </c>
      <c r="AG66"/>
      <c r="AH66" s="29">
        <v>100</v>
      </c>
      <c r="AI66"/>
      <c r="AJ66" s="29">
        <v>98.906754537740113</v>
      </c>
      <c r="AK66"/>
      <c r="AL66" s="29">
        <f>('Table 4'!AJ66+100)*AJ66/100</f>
        <v>95.225706169414465</v>
      </c>
      <c r="AM66" s="29"/>
      <c r="AN66" s="29">
        <f>('Table 4'!AL66+100)*AL66/100</f>
        <v>89.226898131937318</v>
      </c>
      <c r="AO66" s="29"/>
      <c r="AP66" s="29">
        <f>('Table 4'!AN66+100)*AN66/100</f>
        <v>91.079873358266653</v>
      </c>
      <c r="AQ66" s="29"/>
      <c r="AR66" s="29">
        <f>('Table 4'!AP66+100)*AP66/100</f>
        <v>97.126418462259721</v>
      </c>
      <c r="AS66" s="29"/>
      <c r="AT66" s="29">
        <f>('Table 4'!AR66+100)*AR66/100</f>
        <v>102.07841250123658</v>
      </c>
      <c r="AU66" s="29"/>
      <c r="AV66" s="29">
        <f>('Table 4'!AT66+100)*AT66/100</f>
        <v>108.63198933913347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</row>
    <row r="67" spans="2:258" ht="13.5" thickBot="1" x14ac:dyDescent="0.25">
      <c r="B67" s="2" t="s">
        <v>104</v>
      </c>
      <c r="C67" s="2"/>
      <c r="D67" s="29">
        <v>122.78453840796608</v>
      </c>
      <c r="E67" s="2"/>
      <c r="F67" s="29">
        <v>123.18727572131732</v>
      </c>
      <c r="G67" s="2"/>
      <c r="H67" s="29">
        <v>130.63972043117892</v>
      </c>
      <c r="I67" s="2"/>
      <c r="J67" s="29">
        <v>142.05461864747565</v>
      </c>
      <c r="K67" s="2"/>
      <c r="L67" s="29">
        <v>164.74285062620942</v>
      </c>
      <c r="M67" s="2"/>
      <c r="N67" s="29">
        <v>164.43893440933658</v>
      </c>
      <c r="O67" s="2"/>
      <c r="P67" s="29">
        <v>165.11383630319634</v>
      </c>
      <c r="R67" s="29">
        <v>157.01791070886534</v>
      </c>
      <c r="T67" s="29">
        <v>150.69187341632536</v>
      </c>
      <c r="V67" s="29">
        <v>145.25524228833541</v>
      </c>
      <c r="X67" s="29">
        <v>139.97350097551129</v>
      </c>
      <c r="Z67" s="29">
        <v>137.37661662981967</v>
      </c>
      <c r="AB67" s="29">
        <v>131.20953348770595</v>
      </c>
      <c r="AD67" s="29">
        <v>120.62262485398654</v>
      </c>
      <c r="AF67" s="29">
        <v>104.1027607361963</v>
      </c>
      <c r="AH67" s="29">
        <v>100</v>
      </c>
      <c r="AJ67" s="29">
        <v>97.840995681991359</v>
      </c>
      <c r="AL67" s="29">
        <f>('Table 4'!AJ67+100)*AJ67/100</f>
        <v>99.069649907623727</v>
      </c>
      <c r="AM67" s="29"/>
      <c r="AN67" s="29">
        <f>('Table 4'!AL67+100)*AL67/100</f>
        <v>103.05096529630367</v>
      </c>
      <c r="AO67" s="29"/>
      <c r="AP67" s="29">
        <f>('Table 4'!AN67+100)*AN67/100</f>
        <v>105.06613939156261</v>
      </c>
      <c r="AQ67" s="29"/>
      <c r="AR67" s="29">
        <f>('Table 4'!AP67+100)*AP67/100</f>
        <v>106.54717120719825</v>
      </c>
      <c r="AS67" s="29"/>
      <c r="AT67" s="29">
        <f>('Table 4'!AR67+100)*AR67/100</f>
        <v>118.08125569887827</v>
      </c>
      <c r="AU67" s="29"/>
      <c r="AV67" s="29">
        <f>('Table 4'!AT67+100)*AT67/100</f>
        <v>125.26540289294718</v>
      </c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</row>
    <row r="68" spans="2:258" ht="13.5" thickBot="1" x14ac:dyDescent="0.25">
      <c r="B68" s="39" t="s">
        <v>105</v>
      </c>
      <c r="C68" s="37"/>
      <c r="D68" s="30">
        <v>58.29916716771163</v>
      </c>
      <c r="E68" s="37"/>
      <c r="F68" s="30">
        <v>60.686759679971679</v>
      </c>
      <c r="G68" s="37"/>
      <c r="H68" s="30">
        <v>62.807993210177202</v>
      </c>
      <c r="I68" s="37"/>
      <c r="J68" s="30">
        <v>66.258425610843759</v>
      </c>
      <c r="K68" s="37"/>
      <c r="L68" s="30">
        <v>69.161332403613557</v>
      </c>
      <c r="M68" s="37"/>
      <c r="N68" s="30">
        <v>74.552648866572397</v>
      </c>
      <c r="O68" s="37"/>
      <c r="P68" s="30">
        <v>79.102638337792257</v>
      </c>
      <c r="R68" s="30">
        <v>84.762968786938117</v>
      </c>
      <c r="T68" s="30">
        <v>85.801681700385075</v>
      </c>
      <c r="V68" s="30">
        <v>90.892170520257892</v>
      </c>
      <c r="X68" s="30">
        <v>95.075591978686688</v>
      </c>
      <c r="Z68" s="30">
        <v>101.91451689574704</v>
      </c>
      <c r="AB68" s="30">
        <v>107.34082480590355</v>
      </c>
      <c r="AD68" s="30">
        <v>108.40825347668641</v>
      </c>
      <c r="AF68" s="30">
        <v>102.91093747206179</v>
      </c>
      <c r="AH68" s="30">
        <v>100</v>
      </c>
      <c r="AJ68" s="30">
        <v>98.909020066238057</v>
      </c>
      <c r="AL68" s="30">
        <f>('Table 4'!AJ68+100)*AJ68/100</f>
        <v>96.050479863802792</v>
      </c>
      <c r="AM68" s="30"/>
      <c r="AN68" s="30">
        <f>('Table 4'!AL68+100)*AL68/100</f>
        <v>90.191485650096851</v>
      </c>
      <c r="AO68" s="30"/>
      <c r="AP68" s="30">
        <f>('Table 4'!AN68+100)*AN68/100</f>
        <v>91.533466856031467</v>
      </c>
      <c r="AQ68" s="30"/>
      <c r="AR68" s="30">
        <f>('Table 4'!AP68+100)*AP68/100</f>
        <v>91.01573825412666</v>
      </c>
      <c r="AS68" s="30"/>
      <c r="AT68" s="30">
        <f>('Table 4'!AR68+100)*AR68/100</f>
        <v>95.431382516835626</v>
      </c>
      <c r="AU68" s="30"/>
      <c r="AV68" s="30">
        <f>('Table 4'!AT68+100)*AT68/100</f>
        <v>97.527159362707167</v>
      </c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</row>
    <row r="69" spans="2:258" x14ac:dyDescent="0.2">
      <c r="B69" s="2" t="s">
        <v>106</v>
      </c>
      <c r="C69" s="2"/>
      <c r="D69" s="29">
        <v>53.103947590122168</v>
      </c>
      <c r="E69" s="2"/>
      <c r="F69" s="29">
        <v>54.978095949092065</v>
      </c>
      <c r="G69" s="2"/>
      <c r="H69" s="29">
        <v>56.402819445886642</v>
      </c>
      <c r="I69" s="2"/>
      <c r="J69" s="29">
        <v>61.428376017247352</v>
      </c>
      <c r="K69" s="2"/>
      <c r="L69" s="29">
        <v>67.100288754121522</v>
      </c>
      <c r="M69" s="2"/>
      <c r="N69" s="29">
        <v>72.392109633784102</v>
      </c>
      <c r="O69" s="2"/>
      <c r="P69" s="29">
        <v>76.755155099420591</v>
      </c>
      <c r="R69" s="29">
        <v>81.018007337334424</v>
      </c>
      <c r="T69" s="29">
        <v>81.332506324347364</v>
      </c>
      <c r="V69" s="29">
        <v>87.798083855614024</v>
      </c>
      <c r="X69" s="29">
        <v>93.310818328726413</v>
      </c>
      <c r="Z69" s="29">
        <v>99.91496039187443</v>
      </c>
      <c r="AB69" s="29">
        <v>104.49314520633412</v>
      </c>
      <c r="AD69" s="29">
        <v>104.52625666625121</v>
      </c>
      <c r="AF69" s="29">
        <v>99.694267515923556</v>
      </c>
      <c r="AH69" s="29">
        <v>100</v>
      </c>
      <c r="AJ69" s="29">
        <v>102.48329761754695</v>
      </c>
      <c r="AL69" s="29">
        <f>('Table 4'!AJ69+100)*AJ69/100</f>
        <v>98.6996053081306</v>
      </c>
      <c r="AM69" s="29"/>
      <c r="AN69" s="29">
        <f>('Table 4'!AL69+100)*AL69/100</f>
        <v>92.013960606886243</v>
      </c>
      <c r="AO69" s="29"/>
      <c r="AP69" s="29">
        <f>('Table 4'!AN69+100)*AN69/100</f>
        <v>95.377284039737589</v>
      </c>
      <c r="AQ69" s="29"/>
      <c r="AR69" s="29">
        <f>('Table 4'!AP69+100)*AP69/100</f>
        <v>96.463057674879153</v>
      </c>
      <c r="AS69" s="29"/>
      <c r="AT69" s="29">
        <f>('Table 4'!AR69+100)*AR69/100</f>
        <v>104.89868854171098</v>
      </c>
      <c r="AU69" s="29"/>
      <c r="AV69" s="29">
        <f>('Table 4'!AT69+100)*AT69/100</f>
        <v>113.48642058932222</v>
      </c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</row>
    <row r="70" spans="2:258" x14ac:dyDescent="0.2">
      <c r="B70" s="2" t="s">
        <v>107</v>
      </c>
      <c r="C70" s="2"/>
      <c r="D70" s="29">
        <v>116.20238824701372</v>
      </c>
      <c r="E70" s="2"/>
      <c r="F70" s="29">
        <v>124.79550603334752</v>
      </c>
      <c r="G70" s="2"/>
      <c r="H70" s="29">
        <v>126.12675952654079</v>
      </c>
      <c r="I70" s="2"/>
      <c r="J70" s="29">
        <v>131.881733835229</v>
      </c>
      <c r="K70" s="2"/>
      <c r="L70" s="29">
        <v>130.78606725670312</v>
      </c>
      <c r="M70" s="2"/>
      <c r="N70" s="29">
        <v>135.16835239960832</v>
      </c>
      <c r="O70" s="2"/>
      <c r="P70" s="29">
        <v>135.41277979996926</v>
      </c>
      <c r="R70" s="29">
        <v>131.06979913988508</v>
      </c>
      <c r="T70" s="29">
        <v>134.77869694273176</v>
      </c>
      <c r="V70" s="29">
        <v>144.92437566882006</v>
      </c>
      <c r="X70" s="29">
        <v>142.89079530424991</v>
      </c>
      <c r="Z70" s="29">
        <v>143.29365375988974</v>
      </c>
      <c r="AB70" s="29">
        <v>139.58850933358113</v>
      </c>
      <c r="AD70" s="29">
        <v>127.61848349051934</v>
      </c>
      <c r="AF70" s="29">
        <v>108.5439229843562</v>
      </c>
      <c r="AH70" s="29">
        <v>100</v>
      </c>
      <c r="AJ70" s="29">
        <v>88.826185101580137</v>
      </c>
      <c r="AL70" s="29">
        <f>('Table 4'!AJ70+100)*AJ70/100</f>
        <v>72.536480072303135</v>
      </c>
      <c r="AM70" s="29"/>
      <c r="AN70" s="29">
        <f>('Table 4'!AL70+100)*AL70/100</f>
        <v>68.134897948201271</v>
      </c>
      <c r="AO70" s="29"/>
      <c r="AP70" s="29">
        <f>('Table 4'!AN70+100)*AN70/100</f>
        <v>69.344158575155092</v>
      </c>
      <c r="AQ70" s="29"/>
      <c r="AR70" s="29">
        <f>('Table 4'!AP70+100)*AP70/100</f>
        <v>67.850025288264206</v>
      </c>
      <c r="AS70" s="29"/>
      <c r="AT70" s="29">
        <f>('Table 4'!AR70+100)*AR70/100</f>
        <v>71.316963761064002</v>
      </c>
      <c r="AU70" s="29"/>
      <c r="AV70" s="29">
        <f>('Table 4'!AT70+100)*AT70/100</f>
        <v>74.332351842902412</v>
      </c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</row>
    <row r="71" spans="2:258" x14ac:dyDescent="0.2">
      <c r="B71" s="2" t="s">
        <v>108</v>
      </c>
      <c r="C71" s="2"/>
      <c r="D71" s="29">
        <v>39.708301864932579</v>
      </c>
      <c r="E71" s="2"/>
      <c r="F71" s="29">
        <v>41.781308800528329</v>
      </c>
      <c r="G71" s="2"/>
      <c r="H71" s="29">
        <v>43.260293182847917</v>
      </c>
      <c r="I71" s="2"/>
      <c r="J71" s="29">
        <v>44.876732256811202</v>
      </c>
      <c r="K71" s="2"/>
      <c r="L71" s="29">
        <v>46.444362335645934</v>
      </c>
      <c r="M71" s="2"/>
      <c r="N71" s="29">
        <v>49.259172174169933</v>
      </c>
      <c r="O71" s="2"/>
      <c r="P71" s="29">
        <v>52.292061174118821</v>
      </c>
      <c r="R71" s="29">
        <v>58.773946194309033</v>
      </c>
      <c r="T71" s="29">
        <v>63.681374865178434</v>
      </c>
      <c r="V71" s="29">
        <v>68.77501041052227</v>
      </c>
      <c r="X71" s="29">
        <v>74.825719371014145</v>
      </c>
      <c r="Z71" s="29">
        <v>83.172653966459023</v>
      </c>
      <c r="AB71" s="29">
        <v>87.788145253566839</v>
      </c>
      <c r="AD71" s="29">
        <v>92.569129388489813</v>
      </c>
      <c r="AF71" s="29">
        <v>95.463510848126248</v>
      </c>
      <c r="AH71" s="29">
        <v>100</v>
      </c>
      <c r="AJ71" s="29">
        <v>102.37905157272873</v>
      </c>
      <c r="AL71" s="29">
        <f>('Table 4'!AJ71+100)*AJ71/100</f>
        <v>102.58246402427167</v>
      </c>
      <c r="AM71" s="29"/>
      <c r="AN71" s="29">
        <f>('Table 4'!AL71+100)*AL71/100</f>
        <v>102.92183458194594</v>
      </c>
      <c r="AO71" s="29"/>
      <c r="AP71" s="29">
        <f>('Table 4'!AN71+100)*AN71/100</f>
        <v>107.08230850374001</v>
      </c>
      <c r="AQ71" s="29"/>
      <c r="AR71" s="29">
        <f>('Table 4'!AP71+100)*AP71/100</f>
        <v>111.47770646434834</v>
      </c>
      <c r="AS71" s="29"/>
      <c r="AT71" s="29">
        <f>('Table 4'!AR71+100)*AR71/100</f>
        <v>115.36593176162764</v>
      </c>
      <c r="AU71" s="29"/>
      <c r="AV71" s="29">
        <f>('Table 4'!AT71+100)*AT71/100</f>
        <v>115.15386203412463</v>
      </c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</row>
    <row r="72" spans="2:258" x14ac:dyDescent="0.2">
      <c r="B72" s="2" t="s">
        <v>109</v>
      </c>
      <c r="C72" s="2"/>
      <c r="D72" s="29">
        <v>67.217114510227489</v>
      </c>
      <c r="E72" s="2"/>
      <c r="F72" s="29">
        <v>69.975054016003867</v>
      </c>
      <c r="G72" s="2"/>
      <c r="H72" s="29">
        <v>70.558054893300209</v>
      </c>
      <c r="I72" s="2"/>
      <c r="J72" s="29">
        <v>67.149102816835239</v>
      </c>
      <c r="K72" s="2"/>
      <c r="L72" s="29">
        <v>56.915260788535541</v>
      </c>
      <c r="M72" s="2"/>
      <c r="N72" s="29">
        <v>59.799801856469927</v>
      </c>
      <c r="O72" s="2"/>
      <c r="P72" s="29">
        <v>73.085763475264727</v>
      </c>
      <c r="R72" s="29">
        <v>82.089172402273817</v>
      </c>
      <c r="T72" s="29">
        <v>80.66421931558601</v>
      </c>
      <c r="V72" s="29">
        <v>88.197909866744055</v>
      </c>
      <c r="X72" s="29">
        <v>91.163564586013322</v>
      </c>
      <c r="Z72" s="29">
        <v>95.060260160561072</v>
      </c>
      <c r="AB72" s="29">
        <v>112.08353533352422</v>
      </c>
      <c r="AD72" s="29">
        <v>113.36386616306682</v>
      </c>
      <c r="AF72" s="29">
        <v>106.62786331205407</v>
      </c>
      <c r="AH72" s="29">
        <v>100</v>
      </c>
      <c r="AJ72" s="29">
        <v>105.70387243735765</v>
      </c>
      <c r="AL72" s="29">
        <f>('Table 4'!AJ72+100)*AJ72/100</f>
        <v>105.03458190122174</v>
      </c>
      <c r="AM72" s="29"/>
      <c r="AN72" s="29">
        <f>('Table 4'!AL72+100)*AL72/100</f>
        <v>90.953609335749661</v>
      </c>
      <c r="AO72" s="29"/>
      <c r="AP72" s="29">
        <f>('Table 4'!AN72+100)*AN72/100</f>
        <v>80.9636505649231</v>
      </c>
      <c r="AQ72" s="29"/>
      <c r="AR72" s="29">
        <f>('Table 4'!AP72+100)*AP72/100</f>
        <v>77.355779039542426</v>
      </c>
      <c r="AS72" s="29"/>
      <c r="AT72" s="29">
        <f>('Table 4'!AR72+100)*AR72/100</f>
        <v>82.177122608488972</v>
      </c>
      <c r="AU72" s="29"/>
      <c r="AV72" s="29">
        <f>('Table 4'!AT72+100)*AT72/100</f>
        <v>72.392010325487021</v>
      </c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</row>
    <row r="73" spans="2:258" x14ac:dyDescent="0.2">
      <c r="B73" s="2" t="s">
        <v>110</v>
      </c>
      <c r="C73" s="2"/>
      <c r="D73" s="29">
        <v>51.981370817434815</v>
      </c>
      <c r="E73" s="2"/>
      <c r="F73" s="29">
        <v>54.06646147237344</v>
      </c>
      <c r="G73" s="2"/>
      <c r="H73" s="29">
        <v>57.611803208266785</v>
      </c>
      <c r="I73" s="2"/>
      <c r="J73" s="29">
        <v>62.982110943612035</v>
      </c>
      <c r="K73" s="2"/>
      <c r="L73" s="29">
        <v>70.715142538912858</v>
      </c>
      <c r="M73" s="2"/>
      <c r="N73" s="29">
        <v>79.120018448238937</v>
      </c>
      <c r="O73" s="2"/>
      <c r="P73" s="29">
        <v>82.069668258809244</v>
      </c>
      <c r="R73" s="29">
        <v>90.274756056950139</v>
      </c>
      <c r="T73" s="29">
        <v>89.287509521237354</v>
      </c>
      <c r="V73" s="29">
        <v>88.015219309229892</v>
      </c>
      <c r="X73" s="29">
        <v>92.708297730323423</v>
      </c>
      <c r="Z73" s="29">
        <v>102.58650367999071</v>
      </c>
      <c r="AB73" s="29">
        <v>108.97396522987694</v>
      </c>
      <c r="AD73" s="29">
        <v>112.15153270693136</v>
      </c>
      <c r="AF73" s="29">
        <v>106.22365970792904</v>
      </c>
      <c r="AH73" s="29">
        <v>100</v>
      </c>
      <c r="AJ73" s="29">
        <v>94.264976487425884</v>
      </c>
      <c r="AL73" s="29">
        <f>('Table 4'!AJ73+100)*AJ73/100</f>
        <v>90.69910565848626</v>
      </c>
      <c r="AM73" s="29"/>
      <c r="AN73" s="29">
        <f>('Table 4'!AL73+100)*AL73/100</f>
        <v>91.060597184878588</v>
      </c>
      <c r="AO73" s="29"/>
      <c r="AP73" s="29">
        <f>('Table 4'!AN73+100)*AN73/100</f>
        <v>100.02039426987091</v>
      </c>
      <c r="AQ73" s="29"/>
      <c r="AR73" s="69">
        <f>('Table 4'!AP73+100)*AP73/100</f>
        <v>99.084848604225286</v>
      </c>
      <c r="AS73" s="69"/>
      <c r="AT73" s="69">
        <f>('Table 4'!AR73+100)*AR73/100</f>
        <v>102.23357989021828</v>
      </c>
      <c r="AU73" s="69"/>
      <c r="AV73" s="69">
        <f>('Table 4'!AT73+100)*AT73/100</f>
        <v>109.09802048862333</v>
      </c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</row>
    <row r="74" spans="2:258" ht="13.5" thickBot="1" x14ac:dyDescent="0.25">
      <c r="B74" s="2" t="s">
        <v>111</v>
      </c>
      <c r="C74" s="2"/>
      <c r="D74" s="29">
        <v>62.128284074185224</v>
      </c>
      <c r="E74" s="2"/>
      <c r="F74" s="29">
        <v>63.654676179593494</v>
      </c>
      <c r="G74" s="2"/>
      <c r="H74" s="29">
        <v>66.146158931570781</v>
      </c>
      <c r="I74" s="2"/>
      <c r="J74" s="29">
        <v>69.97279622513274</v>
      </c>
      <c r="K74" s="2"/>
      <c r="L74" s="29">
        <v>74.340340565562144</v>
      </c>
      <c r="M74" s="2"/>
      <c r="N74" s="29">
        <v>78.823699112994362</v>
      </c>
      <c r="O74" s="2"/>
      <c r="P74" s="29">
        <v>81.147329331146153</v>
      </c>
      <c r="R74" s="29">
        <v>84.184053922575686</v>
      </c>
      <c r="T74" s="29">
        <v>89.121571199590875</v>
      </c>
      <c r="V74" s="29">
        <v>97.779645742558841</v>
      </c>
      <c r="X74" s="29">
        <v>101.51061854627059</v>
      </c>
      <c r="Z74" s="29">
        <v>108.28409534737429</v>
      </c>
      <c r="AB74" s="29">
        <v>105.00005119303881</v>
      </c>
      <c r="AD74" s="29">
        <v>106.7873800039322</v>
      </c>
      <c r="AF74" s="29">
        <v>102.80302200810247</v>
      </c>
      <c r="AH74" s="29">
        <v>100</v>
      </c>
      <c r="AJ74" s="29">
        <v>92.030173827484418</v>
      </c>
      <c r="AL74" s="29">
        <f>('Table 4'!AJ74+100)*AJ74/100</f>
        <v>93.590562119792963</v>
      </c>
      <c r="AM74" s="29"/>
      <c r="AN74" s="29">
        <f>('Table 4'!AL74+100)*AL74/100</f>
        <v>86.836494548229552</v>
      </c>
      <c r="AO74" s="29"/>
      <c r="AP74" s="29">
        <f>('Table 4'!AN74+100)*AN74/100</f>
        <v>88.553543642557401</v>
      </c>
      <c r="AQ74" s="29"/>
      <c r="AR74" s="29">
        <f>('Table 4'!AP74+100)*AP74/100</f>
        <v>86.915882258098733</v>
      </c>
      <c r="AS74" s="29"/>
      <c r="AT74" s="29">
        <f>('Table 4'!AR74+100)*AR74/100</f>
        <v>87.013573482396907</v>
      </c>
      <c r="AU74" s="29"/>
      <c r="AV74" s="29">
        <f>('Table 4'!AT74+100)*AT74/100</f>
        <v>87.345165221738043</v>
      </c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</row>
    <row r="75" spans="2:258" x14ac:dyDescent="0.2">
      <c r="B75" s="42" t="s">
        <v>112</v>
      </c>
      <c r="C75" s="2"/>
      <c r="D75" s="50">
        <v>76.160549059430949</v>
      </c>
      <c r="E75" s="2"/>
      <c r="F75" s="50">
        <v>80.662300700646625</v>
      </c>
      <c r="G75" s="2"/>
      <c r="H75" s="50">
        <v>88.396666153751809</v>
      </c>
      <c r="I75" s="2"/>
      <c r="J75" s="50">
        <v>96.952621224547926</v>
      </c>
      <c r="K75" s="2"/>
      <c r="L75" s="50">
        <v>105.83241835837991</v>
      </c>
      <c r="M75" s="2"/>
      <c r="N75" s="50">
        <v>111.4153693367583</v>
      </c>
      <c r="O75" s="2"/>
      <c r="P75" s="50">
        <v>112.86845664568092</v>
      </c>
      <c r="R75" s="50">
        <v>105.85832733156482</v>
      </c>
      <c r="T75" s="50">
        <v>107.37598316545571</v>
      </c>
      <c r="V75" s="50">
        <v>108.11903264832374</v>
      </c>
      <c r="X75" s="50">
        <v>110.95973971631314</v>
      </c>
      <c r="Z75" s="50">
        <v>112.82805155918641</v>
      </c>
      <c r="AB75" s="50">
        <v>112.48786970449818</v>
      </c>
      <c r="AD75" s="50">
        <v>107.77188341448141</v>
      </c>
      <c r="AF75" s="50">
        <v>98.231003219042549</v>
      </c>
      <c r="AH75" s="50">
        <v>100</v>
      </c>
      <c r="AJ75" s="50">
        <v>106.02707817731839</v>
      </c>
      <c r="AL75" s="50">
        <f>('Table 4'!AJ75+100)*AJ75/100</f>
        <v>105.17610656688679</v>
      </c>
      <c r="AM75" s="50"/>
      <c r="AN75" s="50">
        <f>('Table 4'!AL75+100)*AL75/100</f>
        <v>108.57464473737726</v>
      </c>
      <c r="AO75" s="50"/>
      <c r="AP75" s="50">
        <f>('Table 4'!AN75+100)*AN75/100</f>
        <v>112.39107392070841</v>
      </c>
      <c r="AQ75" s="50"/>
      <c r="AR75" s="50">
        <f>('Table 4'!AP75+100)*AP75/100</f>
        <v>117.12952447811081</v>
      </c>
      <c r="AS75" s="50"/>
      <c r="AT75" s="50">
        <f>('Table 4'!AR75+100)*AR75/100</f>
        <v>128.31980231507177</v>
      </c>
      <c r="AU75" s="50"/>
      <c r="AV75" s="50">
        <f>('Table 4'!AT75+100)*AT75/100</f>
        <v>139.78833796788359</v>
      </c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</row>
    <row r="76" spans="2:258" ht="13.5" thickBot="1" x14ac:dyDescent="0.25">
      <c r="B76" s="2" t="s">
        <v>113</v>
      </c>
      <c r="C76" s="2"/>
      <c r="D76" s="29">
        <v>37.375764252641012</v>
      </c>
      <c r="E76" s="2"/>
      <c r="F76" s="29">
        <v>40.999556087857371</v>
      </c>
      <c r="G76" s="2"/>
      <c r="H76" s="29">
        <v>41.896047839049587</v>
      </c>
      <c r="I76" s="2"/>
      <c r="J76" s="29">
        <v>46.908570111708528</v>
      </c>
      <c r="K76" s="2"/>
      <c r="L76" s="29">
        <v>53.576454988994747</v>
      </c>
      <c r="M76" s="2"/>
      <c r="N76" s="29">
        <v>60.046146849832915</v>
      </c>
      <c r="O76" s="2"/>
      <c r="P76" s="29">
        <v>66.483761551196409</v>
      </c>
      <c r="R76" s="29">
        <v>69.436098227332806</v>
      </c>
      <c r="T76" s="29">
        <v>72.64146347242739</v>
      </c>
      <c r="V76" s="29">
        <v>87.348266325683426</v>
      </c>
      <c r="X76" s="29">
        <v>105.13366029270659</v>
      </c>
      <c r="Z76" s="29">
        <v>111.96506459862883</v>
      </c>
      <c r="AB76" s="29">
        <v>119.36755703320168</v>
      </c>
      <c r="AD76" s="29">
        <v>112.89408007914668</v>
      </c>
      <c r="AF76" s="29">
        <v>98.959474260679073</v>
      </c>
      <c r="AH76" s="29">
        <v>100</v>
      </c>
      <c r="AJ76" s="29">
        <v>95.333215485239549</v>
      </c>
      <c r="AL76" s="29">
        <f>('Table 4'!AJ76+100)*AJ76/100</f>
        <v>87.866582166055565</v>
      </c>
      <c r="AM76" s="29"/>
      <c r="AN76" s="29">
        <f>('Table 4'!AL76+100)*AL76/100</f>
        <v>90.082470377263149</v>
      </c>
      <c r="AO76" s="29"/>
      <c r="AP76" s="29">
        <f>('Table 4'!AN76+100)*AN76/100</f>
        <v>97.618824643915175</v>
      </c>
      <c r="AQ76" s="29"/>
      <c r="AR76" s="29">
        <f>('Table 4'!AP76+100)*AP76/100</f>
        <v>107.61431506855688</v>
      </c>
      <c r="AS76" s="29"/>
      <c r="AT76" s="29">
        <f>('Table 4'!AR76+100)*AR76/100</f>
        <v>121.93767876975291</v>
      </c>
      <c r="AU76" s="29"/>
      <c r="AV76" s="29">
        <f>('Table 4'!AT76+100)*AT76/100</f>
        <v>135.68932550798212</v>
      </c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</row>
    <row r="77" spans="2:258" ht="13.5" thickBot="1" x14ac:dyDescent="0.25">
      <c r="B77" s="22" t="s">
        <v>114</v>
      </c>
      <c r="C77" s="16"/>
      <c r="D77" s="30">
        <v>68.168649199830369</v>
      </c>
      <c r="E77" s="16"/>
      <c r="F77" s="30">
        <v>69.856253882343353</v>
      </c>
      <c r="G77" s="16"/>
      <c r="H77" s="30">
        <v>71.864695966434837</v>
      </c>
      <c r="I77" s="16"/>
      <c r="J77" s="30">
        <v>75.065315512345407</v>
      </c>
      <c r="K77" s="16"/>
      <c r="L77" s="30">
        <v>78.724945461033684</v>
      </c>
      <c r="M77" s="16"/>
      <c r="N77" s="30">
        <v>82.306987593019784</v>
      </c>
      <c r="O77" s="16"/>
      <c r="P77" s="30">
        <v>85.35209111249516</v>
      </c>
      <c r="R77" s="30">
        <v>87.891864939348224</v>
      </c>
      <c r="T77" s="30">
        <v>90.002074440529725</v>
      </c>
      <c r="V77" s="30">
        <v>93.631042328970594</v>
      </c>
      <c r="X77" s="30">
        <v>97.334778408306079</v>
      </c>
      <c r="Z77" s="30">
        <v>101.03516487608057</v>
      </c>
      <c r="AB77" s="30">
        <v>104.29017084778071</v>
      </c>
      <c r="AD77" s="30">
        <v>103.57800289669711</v>
      </c>
      <c r="AF77" s="30">
        <v>99.788853688519779</v>
      </c>
      <c r="AH77" s="30">
        <v>100</v>
      </c>
      <c r="AJ77" s="30">
        <v>97.636768254271104</v>
      </c>
      <c r="AL77" s="30">
        <f>('Table 4'!AJ77+100)*AJ77/100</f>
        <v>94.118554680509078</v>
      </c>
      <c r="AM77" s="30"/>
      <c r="AN77" s="30">
        <f>('Table 4'!AL77+100)*AL77/100</f>
        <v>91.122437221610483</v>
      </c>
      <c r="AO77" s="30"/>
      <c r="AP77" s="30">
        <f>('Table 4'!AN77+100)*AN77/100</f>
        <v>92.503932984979272</v>
      </c>
      <c r="AQ77" s="30"/>
      <c r="AR77" s="30">
        <f>('Table 4'!AP77+100)*AP77/100</f>
        <v>95.279114433780975</v>
      </c>
      <c r="AS77" s="30"/>
      <c r="AT77" s="30">
        <f>('Table 4'!AR77+100)*AR77/100</f>
        <v>97.947320976953819</v>
      </c>
      <c r="AU77" s="30"/>
      <c r="AV77" s="68">
        <f>('Table 4'!AT77+100)*AT77/100</f>
        <v>100.42114610769957</v>
      </c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</row>
    <row r="79" spans="2:258" x14ac:dyDescent="0.2">
      <c r="B79" s="2" t="s">
        <v>115</v>
      </c>
    </row>
    <row r="80" spans="2:258" x14ac:dyDescent="0.2">
      <c r="B80" s="2" t="s">
        <v>116</v>
      </c>
    </row>
    <row r="81" spans="2:2" x14ac:dyDescent="0.2">
      <c r="B81" s="2"/>
    </row>
    <row r="82" spans="2:2" x14ac:dyDescent="0.2">
      <c r="B82" s="70" t="s">
        <v>138</v>
      </c>
    </row>
  </sheetData>
  <phoneticPr fontId="0" type="noConversion"/>
  <pageMargins left="0.59055118110236227" right="0.59055118110236227" top="0.27559055118110237" bottom="0.6692913385826772" header="0" footer="0.15748031496062992"/>
  <pageSetup paperSize="9" scale="65" orientation="portrait" horizontalDpi="300" verticalDpi="300" r:id="rId1"/>
  <headerFooter alignWithMargins="0">
    <oddFooter>&amp;R&amp;9INE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1">
    <pageSetUpPr fitToPage="1"/>
  </sheetPr>
  <dimension ref="A2:IX82"/>
  <sheetViews>
    <sheetView showGridLines="0" showRowColHeaders="0" zoomScale="83" zoomScaleNormal="83" workbookViewId="0">
      <pane ySplit="7" topLeftCell="A8" activePane="bottomLeft" state="frozen"/>
      <selection pane="bottomLeft"/>
    </sheetView>
  </sheetViews>
  <sheetFormatPr baseColWidth="10" defaultColWidth="0" defaultRowHeight="12.75" x14ac:dyDescent="0.2"/>
  <cols>
    <col min="1" max="1" width="2.42578125" style="5" customWidth="1"/>
    <col min="2" max="2" width="74.5703125" customWidth="1"/>
    <col min="3" max="3" width="0.5703125" customWidth="1"/>
    <col min="4" max="4" width="15.140625" customWidth="1"/>
    <col min="5" max="5" width="0.5703125" customWidth="1"/>
    <col min="6" max="6" width="15.140625" customWidth="1"/>
    <col min="7" max="7" width="0.5703125" customWidth="1"/>
    <col min="8" max="8" width="15.140625" customWidth="1"/>
    <col min="9" max="9" width="0.5703125" customWidth="1"/>
    <col min="10" max="10" width="15.140625" customWidth="1"/>
    <col min="11" max="11" width="0.5703125" customWidth="1"/>
    <col min="12" max="12" width="15.140625" customWidth="1"/>
    <col min="13" max="13" width="0.5703125" customWidth="1"/>
    <col min="14" max="14" width="15.140625" customWidth="1"/>
    <col min="15" max="15" width="0.5703125" customWidth="1"/>
    <col min="16" max="16" width="15.140625" customWidth="1"/>
    <col min="17" max="17" width="0.5703125" customWidth="1"/>
    <col min="18" max="18" width="15.140625" customWidth="1"/>
    <col min="19" max="19" width="0.5703125" customWidth="1"/>
    <col min="20" max="20" width="15.140625" customWidth="1"/>
    <col min="21" max="21" width="0.5703125" customWidth="1"/>
    <col min="22" max="22" width="15.140625" customWidth="1"/>
    <col min="23" max="23" width="0.5703125" customWidth="1"/>
    <col min="24" max="24" width="15.140625" customWidth="1"/>
    <col min="25" max="25" width="0.5703125" customWidth="1"/>
    <col min="26" max="26" width="15.140625" customWidth="1"/>
    <col min="27" max="27" width="0.5703125" customWidth="1"/>
    <col min="28" max="28" width="15.140625" customWidth="1"/>
    <col min="29" max="29" width="0.5703125" customWidth="1"/>
    <col min="30" max="30" width="15.140625" customWidth="1"/>
    <col min="31" max="31" width="0.5703125" customWidth="1"/>
    <col min="32" max="32" width="15.140625" customWidth="1"/>
    <col min="33" max="33" width="0.5703125" customWidth="1"/>
    <col min="34" max="34" width="15.140625" customWidth="1"/>
    <col min="35" max="35" width="0.5703125" customWidth="1"/>
    <col min="36" max="36" width="15.140625" customWidth="1"/>
    <col min="37" max="37" width="0.5703125" customWidth="1"/>
    <col min="38" max="38" width="15.140625" customWidth="1"/>
    <col min="39" max="39" width="0.5703125" customWidth="1"/>
    <col min="40" max="40" width="15.140625" customWidth="1"/>
    <col min="41" max="41" width="0.5703125" customWidth="1"/>
    <col min="42" max="42" width="15.140625" customWidth="1"/>
    <col min="43" max="43" width="0.5703125" customWidth="1"/>
    <col min="44" max="44" width="15.140625" customWidth="1"/>
    <col min="45" max="45" width="0.5703125" customWidth="1"/>
    <col min="46" max="46" width="15.140625" customWidth="1"/>
    <col min="47" max="54" width="0" style="5" hidden="1" customWidth="1"/>
    <col min="55" max="258" width="11.42578125" style="5" hidden="1" customWidth="1"/>
    <col min="259" max="16384" width="8.28515625" style="5" hidden="1"/>
  </cols>
  <sheetData>
    <row r="2" spans="2:258" ht="20.25" x14ac:dyDescent="0.3">
      <c r="B2" s="57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7"/>
      <c r="R2" s="5"/>
      <c r="S2" s="7"/>
      <c r="T2" s="5"/>
      <c r="U2" s="7"/>
      <c r="V2" s="5"/>
      <c r="W2" s="7"/>
      <c r="X2" s="5"/>
      <c r="Y2" s="7"/>
      <c r="Z2" s="5"/>
      <c r="AA2" s="7"/>
      <c r="AB2" s="5"/>
      <c r="AC2" s="7"/>
      <c r="AD2" s="5"/>
      <c r="AE2" s="7"/>
      <c r="AF2" s="5"/>
      <c r="AG2" s="7"/>
      <c r="AH2" s="5"/>
      <c r="AI2" s="7"/>
      <c r="AJ2" s="5"/>
      <c r="AK2" s="7"/>
      <c r="AL2" s="5"/>
      <c r="AM2" s="7"/>
      <c r="AN2" s="7"/>
      <c r="AO2" s="7"/>
      <c r="AP2" s="7"/>
      <c r="AQ2" s="7"/>
      <c r="AR2" s="7"/>
      <c r="AS2" s="7"/>
      <c r="AT2" s="7"/>
    </row>
    <row r="3" spans="2:258" ht="12" x14ac:dyDescent="0.2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5"/>
      <c r="Q3" s="7"/>
      <c r="R3" s="5"/>
      <c r="S3" s="7"/>
      <c r="T3" s="5"/>
      <c r="U3" s="7"/>
      <c r="V3" s="5"/>
      <c r="W3" s="7"/>
      <c r="X3" s="5"/>
      <c r="Y3" s="7"/>
      <c r="Z3" s="5"/>
      <c r="AA3" s="7"/>
      <c r="AB3" s="5"/>
      <c r="AC3" s="7"/>
      <c r="AD3" s="5"/>
      <c r="AE3" s="7"/>
      <c r="AF3" s="5"/>
      <c r="AG3" s="7"/>
      <c r="AH3" s="5"/>
      <c r="AI3" s="7"/>
      <c r="AJ3" s="5"/>
      <c r="AK3" s="7"/>
      <c r="AL3" s="5"/>
      <c r="AM3" s="7"/>
      <c r="AN3" s="7"/>
      <c r="AO3" s="7"/>
      <c r="AP3" s="7"/>
      <c r="AQ3" s="7"/>
      <c r="AR3" s="7"/>
      <c r="AS3" s="7"/>
      <c r="AT3" s="7"/>
    </row>
    <row r="4" spans="2:258" ht="18" x14ac:dyDescent="0.2">
      <c r="B4" s="8" t="s">
        <v>35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2:258" ht="18" x14ac:dyDescent="0.2">
      <c r="B5" s="34" t="s">
        <v>39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:258" ht="18" x14ac:dyDescent="0.2">
      <c r="B6" s="35" t="s">
        <v>129</v>
      </c>
      <c r="C6" s="8"/>
      <c r="D6" s="9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8"/>
      <c r="AO6" s="8"/>
      <c r="AP6" s="8"/>
      <c r="AQ6" s="8"/>
      <c r="AR6" s="8"/>
      <c r="AS6" s="8"/>
      <c r="AT6" s="8"/>
    </row>
    <row r="7" spans="2:258" s="1" customFormat="1" ht="24" x14ac:dyDescent="0.2">
      <c r="B7" s="36" t="s">
        <v>46</v>
      </c>
      <c r="C7" s="14"/>
      <c r="D7" s="25" t="s">
        <v>30</v>
      </c>
      <c r="E7" s="14"/>
      <c r="F7" s="25" t="s">
        <v>29</v>
      </c>
      <c r="G7" s="14"/>
      <c r="H7" s="25" t="s">
        <v>28</v>
      </c>
      <c r="I7" s="14"/>
      <c r="J7" s="25" t="s">
        <v>27</v>
      </c>
      <c r="K7" s="14"/>
      <c r="L7" s="25" t="s">
        <v>26</v>
      </c>
      <c r="M7" s="14"/>
      <c r="N7" s="25" t="s">
        <v>16</v>
      </c>
      <c r="O7" s="15"/>
      <c r="P7" s="25" t="s">
        <v>17</v>
      </c>
      <c r="Q7" s="15"/>
      <c r="R7" s="25" t="s">
        <v>18</v>
      </c>
      <c r="S7" s="15"/>
      <c r="T7" s="25" t="s">
        <v>19</v>
      </c>
      <c r="U7" s="15"/>
      <c r="V7" s="25" t="s">
        <v>20</v>
      </c>
      <c r="W7" s="15"/>
      <c r="X7" s="25" t="s">
        <v>21</v>
      </c>
      <c r="Y7" s="15"/>
      <c r="Z7" s="25" t="s">
        <v>22</v>
      </c>
      <c r="AA7" s="15"/>
      <c r="AB7" s="25" t="s">
        <v>23</v>
      </c>
      <c r="AC7" s="15"/>
      <c r="AD7" s="25" t="s">
        <v>24</v>
      </c>
      <c r="AE7" s="15"/>
      <c r="AF7" s="20" t="s">
        <v>32</v>
      </c>
      <c r="AG7" s="15"/>
      <c r="AH7" s="20" t="s">
        <v>122</v>
      </c>
      <c r="AI7" s="15"/>
      <c r="AJ7" s="20" t="s">
        <v>125</v>
      </c>
      <c r="AK7" s="15"/>
      <c r="AL7" s="20" t="s">
        <v>126</v>
      </c>
      <c r="AM7" s="15"/>
      <c r="AN7" s="20" t="s">
        <v>131</v>
      </c>
      <c r="AO7" s="15"/>
      <c r="AP7" s="20" t="s">
        <v>135</v>
      </c>
      <c r="AQ7" s="15"/>
      <c r="AR7" s="20" t="s">
        <v>136</v>
      </c>
      <c r="AT7" s="20" t="s">
        <v>137</v>
      </c>
      <c r="IW7" s="15"/>
      <c r="IX7" s="20" t="s">
        <v>137</v>
      </c>
    </row>
    <row r="8" spans="2:258" s="13" customFormat="1" ht="12" x14ac:dyDescent="0.2">
      <c r="B8" s="11"/>
      <c r="C8" s="12"/>
      <c r="D8" s="10"/>
      <c r="E8" s="12"/>
      <c r="F8" s="10"/>
      <c r="G8" s="12"/>
      <c r="H8" s="10"/>
      <c r="I8" s="12"/>
      <c r="J8" s="10"/>
      <c r="K8" s="12"/>
      <c r="L8" s="10"/>
      <c r="M8" s="1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2:258" thickBot="1" x14ac:dyDescent="0.25">
      <c r="B9" s="16" t="s">
        <v>47</v>
      </c>
      <c r="C9" s="37"/>
      <c r="D9" s="47">
        <v>0.77655465829529202</v>
      </c>
      <c r="E9" s="37"/>
      <c r="F9" s="47">
        <v>1.0733809504808178</v>
      </c>
      <c r="G9" s="37"/>
      <c r="H9" s="47">
        <v>0.16496141081283611</v>
      </c>
      <c r="I9" s="37"/>
      <c r="J9" s="47">
        <v>1.6681231187493983</v>
      </c>
      <c r="K9" s="37"/>
      <c r="L9" s="47">
        <v>4.4975191955779481</v>
      </c>
      <c r="M9" s="37"/>
      <c r="N9" s="47">
        <v>0.61253586327072451</v>
      </c>
      <c r="O9" s="29"/>
      <c r="P9" s="47">
        <v>1.449036448459462</v>
      </c>
      <c r="Q9" s="29"/>
      <c r="R9" s="47">
        <v>-0.10241926723669748</v>
      </c>
      <c r="S9" s="29"/>
      <c r="T9" s="47">
        <v>-0.9935892668560653</v>
      </c>
      <c r="U9" s="29"/>
      <c r="V9" s="47">
        <v>0.4472981747348781</v>
      </c>
      <c r="W9" s="29"/>
      <c r="X9" s="47">
        <v>0.91127899049765482</v>
      </c>
      <c r="Y9" s="29"/>
      <c r="Z9" s="47">
        <v>0.16164506982536686</v>
      </c>
      <c r="AA9" s="29"/>
      <c r="AB9" s="47">
        <v>-1.5805843063274372</v>
      </c>
      <c r="AC9" s="29"/>
      <c r="AD9" s="47">
        <v>-3.8845984652231325</v>
      </c>
      <c r="AE9" s="29"/>
      <c r="AF9" s="47">
        <v>2.5812176865498859</v>
      </c>
      <c r="AG9" s="29"/>
      <c r="AH9" s="47">
        <v>-0.45435094520099861</v>
      </c>
      <c r="AI9" s="29"/>
      <c r="AJ9" s="47">
        <v>-1.7545816140663817</v>
      </c>
      <c r="AK9" s="47"/>
      <c r="AL9" s="47">
        <v>-1.1928110621816046</v>
      </c>
      <c r="AM9" s="47"/>
      <c r="AN9" s="47">
        <v>0.85135365230716786</v>
      </c>
      <c r="AO9" s="47"/>
      <c r="AP9" s="47">
        <v>1.2594305920534623</v>
      </c>
      <c r="AQ9" s="47"/>
      <c r="AR9" s="47">
        <v>-1.0623321621653616</v>
      </c>
      <c r="AS9" s="47"/>
      <c r="AT9" s="47">
        <v>-0.87518577056449942</v>
      </c>
    </row>
    <row r="10" spans="2:258" ht="12" x14ac:dyDescent="0.2">
      <c r="B10" s="2" t="s">
        <v>48</v>
      </c>
      <c r="C10" s="2"/>
      <c r="D10" s="29">
        <v>0.81452124980840868</v>
      </c>
      <c r="E10" s="2"/>
      <c r="F10" s="29">
        <v>0.89050201523559469</v>
      </c>
      <c r="G10" s="2"/>
      <c r="H10" s="29">
        <v>-7.2807455483436812E-2</v>
      </c>
      <c r="I10" s="2"/>
      <c r="J10" s="29">
        <v>1.2737015663643936</v>
      </c>
      <c r="K10" s="2"/>
      <c r="L10" s="29">
        <v>4.228660924040728</v>
      </c>
      <c r="M10" s="2"/>
      <c r="N10" s="29">
        <v>2.4377894875016182E-2</v>
      </c>
      <c r="O10" s="29"/>
      <c r="P10" s="29">
        <v>1.3845340849039989</v>
      </c>
      <c r="Q10" s="29"/>
      <c r="R10" s="29">
        <v>-0.30801331412390054</v>
      </c>
      <c r="S10" s="29"/>
      <c r="T10" s="29">
        <v>-1.2991556283492578</v>
      </c>
      <c r="U10" s="29"/>
      <c r="V10" s="29">
        <v>0.13288831200939377</v>
      </c>
      <c r="W10" s="29"/>
      <c r="X10" s="29">
        <v>0.65820895522388234</v>
      </c>
      <c r="Y10" s="29"/>
      <c r="Z10" s="29">
        <v>-0.15661484139187776</v>
      </c>
      <c r="AA10" s="29"/>
      <c r="AB10" s="29">
        <v>-1.8840719023358599</v>
      </c>
      <c r="AC10" s="29"/>
      <c r="AD10" s="29">
        <v>-4.0069663425382318</v>
      </c>
      <c r="AE10" s="29"/>
      <c r="AF10" s="29">
        <v>2.3299265187746609</v>
      </c>
      <c r="AG10" s="29"/>
      <c r="AH10" s="29">
        <v>-0.59723114348581019</v>
      </c>
      <c r="AI10" s="29"/>
      <c r="AJ10" s="29">
        <v>-1.7837160076040561</v>
      </c>
      <c r="AK10" s="29"/>
      <c r="AL10" s="29">
        <v>-1.2488753407549638</v>
      </c>
      <c r="AM10" s="29"/>
      <c r="AN10" s="29">
        <v>0.78069177230264586</v>
      </c>
      <c r="AO10" s="29"/>
      <c r="AP10" s="29">
        <v>1.2262658227847965</v>
      </c>
      <c r="AQ10" s="29"/>
      <c r="AR10" s="29">
        <v>-1.134943639291464</v>
      </c>
      <c r="AS10" s="29"/>
      <c r="AT10" s="29">
        <v>-0.97294518347149506</v>
      </c>
    </row>
    <row r="11" spans="2:258" ht="12" x14ac:dyDescent="0.2">
      <c r="B11" s="38" t="s">
        <v>49</v>
      </c>
      <c r="C11" s="38"/>
      <c r="D11" s="48">
        <v>8.4829633818750416E-2</v>
      </c>
      <c r="E11" s="38"/>
      <c r="F11" s="48">
        <v>0.95422486516387739</v>
      </c>
      <c r="G11" s="38"/>
      <c r="H11" s="48">
        <v>-1.836844948676386</v>
      </c>
      <c r="I11" s="38"/>
      <c r="J11" s="48">
        <v>-0.50319597443220232</v>
      </c>
      <c r="K11" s="38"/>
      <c r="L11" s="48">
        <v>4.0611885745228005</v>
      </c>
      <c r="M11" s="38"/>
      <c r="N11" s="48">
        <v>2.9824114198317542</v>
      </c>
      <c r="O11" s="29"/>
      <c r="P11" s="48">
        <v>5.1599096421353075</v>
      </c>
      <c r="Q11" s="29"/>
      <c r="R11" s="48">
        <v>-0.83225248594898105</v>
      </c>
      <c r="S11" s="29"/>
      <c r="T11" s="48">
        <v>2.006688963210701</v>
      </c>
      <c r="U11" s="29"/>
      <c r="V11" s="48">
        <v>1.7792550591455569</v>
      </c>
      <c r="W11" s="29"/>
      <c r="X11" s="48">
        <v>-0.25127966496044651</v>
      </c>
      <c r="Y11" s="29"/>
      <c r="Z11" s="48">
        <v>0.70251283436908452</v>
      </c>
      <c r="AA11" s="29"/>
      <c r="AB11" s="48">
        <v>-1.2173471975653105</v>
      </c>
      <c r="AC11" s="29"/>
      <c r="AD11" s="48">
        <v>-1.3855185909980472</v>
      </c>
      <c r="AE11" s="29"/>
      <c r="AF11" s="48">
        <v>1.8644335598040795</v>
      </c>
      <c r="AG11" s="29"/>
      <c r="AH11" s="48">
        <v>-0.35003111387679198</v>
      </c>
      <c r="AI11" s="29"/>
      <c r="AJ11" s="48">
        <v>-2.5393172228615271</v>
      </c>
      <c r="AK11" s="48"/>
      <c r="AL11" s="48">
        <v>0.59496213877298487</v>
      </c>
      <c r="AM11" s="48"/>
      <c r="AN11" s="48">
        <v>2.1333130883692633</v>
      </c>
      <c r="AO11" s="48"/>
      <c r="AP11" s="48">
        <v>0.38826252519972115</v>
      </c>
      <c r="AQ11" s="48"/>
      <c r="AR11" s="48">
        <v>-0.40849673202613701</v>
      </c>
      <c r="AS11" s="48"/>
      <c r="AT11" s="48">
        <v>-2.6486124544304772</v>
      </c>
    </row>
    <row r="12" spans="2:258" ht="12" x14ac:dyDescent="0.2">
      <c r="B12" s="38" t="s">
        <v>50</v>
      </c>
      <c r="C12" s="38"/>
      <c r="D12" s="48">
        <v>3.0761758277341622</v>
      </c>
      <c r="E12" s="38"/>
      <c r="F12" s="48">
        <v>-1.6936280094174805</v>
      </c>
      <c r="G12" s="38"/>
      <c r="H12" s="48">
        <v>0.19624945486262924</v>
      </c>
      <c r="I12" s="38"/>
      <c r="J12" s="48">
        <v>2.2380917323124416</v>
      </c>
      <c r="K12" s="38"/>
      <c r="L12" s="48">
        <v>3.8286302175191134</v>
      </c>
      <c r="M12" s="38"/>
      <c r="N12" s="48">
        <v>-3.5096023803083631</v>
      </c>
      <c r="O12" s="29"/>
      <c r="P12" s="48">
        <v>3.7832310838445737</v>
      </c>
      <c r="Q12" s="29"/>
      <c r="R12" s="48">
        <v>-2.6370154332239659</v>
      </c>
      <c r="S12" s="29"/>
      <c r="T12" s="48">
        <v>-1.9868745860677994</v>
      </c>
      <c r="U12" s="29"/>
      <c r="V12" s="48">
        <v>-0.34616532378394238</v>
      </c>
      <c r="W12" s="29"/>
      <c r="X12" s="48">
        <v>-0.95607834047978235</v>
      </c>
      <c r="Y12" s="29"/>
      <c r="Z12" s="48">
        <v>-1.6189359682911797</v>
      </c>
      <c r="AA12" s="29"/>
      <c r="AB12" s="48">
        <v>-0.10850105788531295</v>
      </c>
      <c r="AC12" s="29"/>
      <c r="AD12" s="48">
        <v>-6.3910953177257479</v>
      </c>
      <c r="AE12" s="29"/>
      <c r="AF12" s="48">
        <v>2.0464229647903176</v>
      </c>
      <c r="AG12" s="29"/>
      <c r="AH12" s="48">
        <v>-0.38180610889774202</v>
      </c>
      <c r="AI12" s="29"/>
      <c r="AJ12" s="48">
        <v>-0.970238744140417</v>
      </c>
      <c r="AK12" s="48"/>
      <c r="AL12" s="48">
        <v>-2.5101214574898734</v>
      </c>
      <c r="AM12" s="48"/>
      <c r="AN12" s="48">
        <v>1.4862804878048763</v>
      </c>
      <c r="AO12" s="48"/>
      <c r="AP12" s="48">
        <v>0.22474315068492956</v>
      </c>
      <c r="AQ12" s="48"/>
      <c r="AR12" s="48">
        <v>-3.0366323907454955</v>
      </c>
      <c r="AS12" s="48"/>
      <c r="AT12" s="48">
        <v>-0.77652670697210624</v>
      </c>
    </row>
    <row r="13" spans="2:258" ht="12" x14ac:dyDescent="0.2">
      <c r="B13" s="38" t="s">
        <v>51</v>
      </c>
      <c r="C13" s="38"/>
      <c r="D13" s="48">
        <v>2.8006872852233577</v>
      </c>
      <c r="E13" s="38"/>
      <c r="F13" s="48">
        <v>-2.577996715927755</v>
      </c>
      <c r="G13" s="38"/>
      <c r="H13" s="48">
        <v>2.4679487179487092</v>
      </c>
      <c r="I13" s="38"/>
      <c r="J13" s="48">
        <v>3.6953919808497826</v>
      </c>
      <c r="K13" s="38"/>
      <c r="L13" s="48">
        <v>4.0067959790457408</v>
      </c>
      <c r="M13" s="38"/>
      <c r="N13" s="48">
        <v>3.0318735423684906</v>
      </c>
      <c r="O13" s="29"/>
      <c r="P13" s="48">
        <v>-0.9538571598903034</v>
      </c>
      <c r="Q13" s="29"/>
      <c r="R13" s="48">
        <v>0.20587898890540579</v>
      </c>
      <c r="S13" s="29"/>
      <c r="T13" s="48">
        <v>-3.142511811888804</v>
      </c>
      <c r="U13" s="29"/>
      <c r="V13" s="48">
        <v>1.3300820217246656</v>
      </c>
      <c r="W13" s="29"/>
      <c r="X13" s="48">
        <v>0.68471505319709358</v>
      </c>
      <c r="Y13" s="29"/>
      <c r="Z13" s="48">
        <v>-2.6875811769407565</v>
      </c>
      <c r="AA13" s="29"/>
      <c r="AB13" s="48">
        <v>-3.2005618541185887</v>
      </c>
      <c r="AC13" s="29"/>
      <c r="AD13" s="48">
        <v>-1.1580658268996347</v>
      </c>
      <c r="AE13" s="29"/>
      <c r="AF13" s="48">
        <v>-0.64721485411141089</v>
      </c>
      <c r="AG13" s="29"/>
      <c r="AH13" s="48">
        <v>-1.3830678960603526</v>
      </c>
      <c r="AI13" s="29"/>
      <c r="AJ13" s="48">
        <v>-3.1775317753177603</v>
      </c>
      <c r="AK13" s="48"/>
      <c r="AL13" s="48">
        <v>-0.5626172119191466</v>
      </c>
      <c r="AM13" s="48"/>
      <c r="AN13" s="48">
        <v>-2.3775216138328545</v>
      </c>
      <c r="AO13" s="48"/>
      <c r="AP13" s="48">
        <v>0.57365293997131062</v>
      </c>
      <c r="AQ13" s="48"/>
      <c r="AR13" s="48">
        <v>-1.5887290167865729</v>
      </c>
      <c r="AS13" s="48"/>
      <c r="AT13" s="48">
        <v>-3.8977573205366696</v>
      </c>
    </row>
    <row r="14" spans="2:258" ht="12" x14ac:dyDescent="0.2">
      <c r="B14" s="38" t="s">
        <v>52</v>
      </c>
      <c r="C14" s="38"/>
      <c r="D14" s="48">
        <v>0.9897668176480412</v>
      </c>
      <c r="E14" s="38"/>
      <c r="F14" s="48">
        <v>-0.9162303664921434</v>
      </c>
      <c r="G14" s="38"/>
      <c r="H14" s="48">
        <v>4.1680395387149849</v>
      </c>
      <c r="I14" s="38"/>
      <c r="J14" s="48">
        <v>3.6828083372512088</v>
      </c>
      <c r="K14" s="38"/>
      <c r="L14" s="48">
        <v>3.3753991181389775</v>
      </c>
      <c r="M14" s="38"/>
      <c r="N14" s="48">
        <v>3.2796317606444081</v>
      </c>
      <c r="O14" s="29"/>
      <c r="P14" s="48">
        <v>2.4297844546048442</v>
      </c>
      <c r="Q14" s="29"/>
      <c r="R14" s="48">
        <v>-0.20889653477512704</v>
      </c>
      <c r="S14" s="29"/>
      <c r="T14" s="48">
        <v>1.6593052405395659</v>
      </c>
      <c r="U14" s="29"/>
      <c r="V14" s="48">
        <v>0.7756359073799457</v>
      </c>
      <c r="W14" s="29"/>
      <c r="X14" s="48">
        <v>0.84173219625651718</v>
      </c>
      <c r="Y14" s="29"/>
      <c r="Z14" s="48">
        <v>-0.50450837269214732</v>
      </c>
      <c r="AA14" s="29"/>
      <c r="AB14" s="48">
        <v>-2.5460841226194075</v>
      </c>
      <c r="AC14" s="29"/>
      <c r="AD14" s="48">
        <v>-2.9909337321245011</v>
      </c>
      <c r="AE14" s="29"/>
      <c r="AF14" s="48">
        <v>5.575123276642846</v>
      </c>
      <c r="AG14" s="29"/>
      <c r="AH14" s="48">
        <v>0.40152776417587965</v>
      </c>
      <c r="AI14" s="29"/>
      <c r="AJ14" s="48">
        <v>-2.571976967370432</v>
      </c>
      <c r="AK14" s="48"/>
      <c r="AL14" s="48">
        <v>-0.92416158536585158</v>
      </c>
      <c r="AM14" s="48"/>
      <c r="AN14" s="48">
        <v>0.31609195402297985</v>
      </c>
      <c r="AO14" s="48"/>
      <c r="AP14" s="48">
        <v>1.1727986380402911</v>
      </c>
      <c r="AQ14" s="48"/>
      <c r="AR14" s="48">
        <v>1.0473674278165674</v>
      </c>
      <c r="AS14" s="48"/>
      <c r="AT14" s="48">
        <v>3.776078542433936E-2</v>
      </c>
    </row>
    <row r="15" spans="2:258" ht="12" x14ac:dyDescent="0.2">
      <c r="B15" s="38" t="s">
        <v>53</v>
      </c>
      <c r="C15" s="38"/>
      <c r="D15" s="48">
        <v>-11.160354552780017</v>
      </c>
      <c r="E15" s="38"/>
      <c r="F15" s="48">
        <v>18.500190331176249</v>
      </c>
      <c r="G15" s="38"/>
      <c r="H15" s="48">
        <v>-6.526500219010078</v>
      </c>
      <c r="I15" s="38"/>
      <c r="J15" s="48">
        <v>-6.4413938753959847</v>
      </c>
      <c r="K15" s="38"/>
      <c r="L15" s="48">
        <v>3.6818851251841034</v>
      </c>
      <c r="M15" s="38"/>
      <c r="N15" s="48">
        <v>3.8735983690112219</v>
      </c>
      <c r="O15" s="29"/>
      <c r="P15" s="48">
        <v>-7.7126254622292612</v>
      </c>
      <c r="Q15" s="29"/>
      <c r="R15" s="48">
        <v>-5.6107249255213487</v>
      </c>
      <c r="S15" s="29"/>
      <c r="T15" s="48">
        <v>-2.8904665314401612</v>
      </c>
      <c r="U15" s="29"/>
      <c r="V15" s="48">
        <v>-4.318181818181821</v>
      </c>
      <c r="W15" s="29"/>
      <c r="X15" s="48">
        <v>-4.676104676104675</v>
      </c>
      <c r="Y15" s="29"/>
      <c r="Z15" s="48">
        <v>-0.72859744990892983</v>
      </c>
      <c r="AA15" s="29"/>
      <c r="AB15" s="48">
        <v>-0.70577856197617805</v>
      </c>
      <c r="AC15" s="29"/>
      <c r="AD15" s="48">
        <v>-3.0368763557483747</v>
      </c>
      <c r="AE15" s="29"/>
      <c r="AF15" s="48">
        <v>1.0131712259371817</v>
      </c>
      <c r="AG15" s="29"/>
      <c r="AH15" s="48">
        <v>0.15376729882112805</v>
      </c>
      <c r="AI15" s="29"/>
      <c r="AJ15" s="48">
        <v>-1.9367991845056167</v>
      </c>
      <c r="AK15" s="48"/>
      <c r="AL15" s="48">
        <v>-6.164729661445179</v>
      </c>
      <c r="AM15" s="48"/>
      <c r="AN15" s="48">
        <v>5.0228310502283193</v>
      </c>
      <c r="AO15" s="48"/>
      <c r="AP15" s="48">
        <v>-4.0418449833571088</v>
      </c>
      <c r="AQ15" s="48"/>
      <c r="AR15" s="48">
        <v>-4.5648464163822524</v>
      </c>
      <c r="AS15" s="48"/>
      <c r="AT15" s="48">
        <v>-1.722017220172205</v>
      </c>
    </row>
    <row r="16" spans="2:258" ht="12" x14ac:dyDescent="0.2">
      <c r="B16" s="38" t="s">
        <v>54</v>
      </c>
      <c r="C16" s="38"/>
      <c r="D16" s="48">
        <v>-0.63999999999999613</v>
      </c>
      <c r="E16" s="38"/>
      <c r="F16" s="48">
        <v>4.296875</v>
      </c>
      <c r="G16" s="38"/>
      <c r="H16" s="48">
        <v>1.7263427109974527</v>
      </c>
      <c r="I16" s="38"/>
      <c r="J16" s="48">
        <v>-2.517396643471137</v>
      </c>
      <c r="K16" s="38"/>
      <c r="L16" s="48">
        <v>7.9936683814800125</v>
      </c>
      <c r="M16" s="38"/>
      <c r="N16" s="48">
        <v>-2.0146520146520186</v>
      </c>
      <c r="O16" s="29"/>
      <c r="P16" s="48">
        <v>-2.7225130890052407</v>
      </c>
      <c r="Q16" s="29"/>
      <c r="R16" s="48">
        <v>-0.56142668428005305</v>
      </c>
      <c r="S16" s="29"/>
      <c r="T16" s="48">
        <v>-8.4197864982709305</v>
      </c>
      <c r="U16" s="29"/>
      <c r="V16" s="48">
        <v>-2.8767123287671281</v>
      </c>
      <c r="W16" s="29"/>
      <c r="X16" s="48">
        <v>1.1525220775333134</v>
      </c>
      <c r="Y16" s="29"/>
      <c r="Z16" s="48">
        <v>-0.17590149516271136</v>
      </c>
      <c r="AA16" s="29"/>
      <c r="AB16" s="48">
        <v>-4.9632352941176521</v>
      </c>
      <c r="AC16" s="29"/>
      <c r="AD16" s="48">
        <v>-9.1870365284262512</v>
      </c>
      <c r="AE16" s="29"/>
      <c r="AF16" s="48">
        <v>2.6765461968849324</v>
      </c>
      <c r="AG16" s="29"/>
      <c r="AH16" s="48">
        <v>-1.7661027010982489</v>
      </c>
      <c r="AI16" s="29"/>
      <c r="AJ16" s="48">
        <v>-3.2007179180376824</v>
      </c>
      <c r="AK16" s="48"/>
      <c r="AL16" s="48">
        <v>-3.8370370370370352</v>
      </c>
      <c r="AM16" s="48"/>
      <c r="AN16" s="48">
        <v>0</v>
      </c>
      <c r="AO16" s="48"/>
      <c r="AP16" s="48">
        <v>6.4177362893815655</v>
      </c>
      <c r="AQ16" s="48"/>
      <c r="AR16" s="48">
        <v>-1.8712674187126765</v>
      </c>
      <c r="AS16" s="48"/>
      <c r="AT16" s="48">
        <v>0.98946286301722353</v>
      </c>
    </row>
    <row r="17" spans="2:46" ht="12" x14ac:dyDescent="0.2">
      <c r="B17" s="38" t="s">
        <v>55</v>
      </c>
      <c r="C17" s="38"/>
      <c r="D17" s="48">
        <v>2.1554281194384073</v>
      </c>
      <c r="E17" s="38"/>
      <c r="F17" s="48">
        <v>2.3823945083787601</v>
      </c>
      <c r="G17" s="38"/>
      <c r="H17" s="48">
        <v>-3.9387308533916809</v>
      </c>
      <c r="I17" s="38"/>
      <c r="J17" s="48">
        <v>0.69071373752878085</v>
      </c>
      <c r="K17" s="38"/>
      <c r="L17" s="48">
        <v>2.7588743792532622</v>
      </c>
      <c r="M17" s="38"/>
      <c r="N17" s="48">
        <v>-3.8720829732065698</v>
      </c>
      <c r="O17" s="29"/>
      <c r="P17" s="48">
        <v>-1.7267142619956877</v>
      </c>
      <c r="Q17" s="29"/>
      <c r="R17" s="48">
        <v>1.7109685304002475</v>
      </c>
      <c r="S17" s="29"/>
      <c r="T17" s="48">
        <v>-3.4274193548387122</v>
      </c>
      <c r="U17" s="29"/>
      <c r="V17" s="48">
        <v>-0.43828644139686235</v>
      </c>
      <c r="W17" s="29"/>
      <c r="X17" s="48">
        <v>2.08362272537852</v>
      </c>
      <c r="Y17" s="29"/>
      <c r="Z17" s="48">
        <v>-0.3425559947299095</v>
      </c>
      <c r="AA17" s="29"/>
      <c r="AB17" s="48">
        <v>-4.039152521372813</v>
      </c>
      <c r="AC17" s="29"/>
      <c r="AD17" s="48">
        <v>-4.7535870243293861</v>
      </c>
      <c r="AE17" s="29"/>
      <c r="AF17" s="48">
        <v>0.77672459189046528</v>
      </c>
      <c r="AG17" s="29"/>
      <c r="AH17" s="48">
        <v>-1.4424304314526459</v>
      </c>
      <c r="AI17" s="29"/>
      <c r="AJ17" s="48">
        <v>0.57862929150059017</v>
      </c>
      <c r="AK17" s="48"/>
      <c r="AL17" s="48">
        <v>-1.0800508259212194</v>
      </c>
      <c r="AM17" s="48"/>
      <c r="AN17" s="48">
        <v>0.17146356399264562</v>
      </c>
      <c r="AO17" s="48"/>
      <c r="AP17" s="48">
        <v>-0.79125847776940361</v>
      </c>
      <c r="AQ17" s="48"/>
      <c r="AR17" s="48">
        <v>-0.43854306249238562</v>
      </c>
      <c r="AS17" s="48"/>
      <c r="AT17" s="48">
        <v>-2.5949291750982013</v>
      </c>
    </row>
    <row r="18" spans="2:46" ht="12" x14ac:dyDescent="0.2">
      <c r="B18" s="38" t="s">
        <v>56</v>
      </c>
      <c r="C18" s="38"/>
      <c r="D18" s="48">
        <v>-1.0282776349614386</v>
      </c>
      <c r="E18" s="38"/>
      <c r="F18" s="48">
        <v>0.81658291457287202</v>
      </c>
      <c r="G18" s="38"/>
      <c r="H18" s="48">
        <v>-2.5434243176178706</v>
      </c>
      <c r="I18" s="38"/>
      <c r="J18" s="48">
        <v>3.500954805856149</v>
      </c>
      <c r="K18" s="38"/>
      <c r="L18" s="48">
        <v>6.2006079027355554</v>
      </c>
      <c r="M18" s="38"/>
      <c r="N18" s="48">
        <v>-0.22714366837024436</v>
      </c>
      <c r="O18" s="29"/>
      <c r="P18" s="48">
        <v>4.5479155387114334</v>
      </c>
      <c r="Q18" s="29"/>
      <c r="R18" s="48">
        <v>5.5722891566265087</v>
      </c>
      <c r="S18" s="29"/>
      <c r="T18" s="48">
        <v>4.9001814882032591</v>
      </c>
      <c r="U18" s="29"/>
      <c r="V18" s="48">
        <v>2.3089840470193135</v>
      </c>
      <c r="W18" s="29"/>
      <c r="X18" s="48">
        <v>8.9112903225806441</v>
      </c>
      <c r="Y18" s="29"/>
      <c r="Z18" s="48">
        <v>11.965192168237859</v>
      </c>
      <c r="AA18" s="29"/>
      <c r="AB18" s="48">
        <v>-3.3143939393939448</v>
      </c>
      <c r="AC18" s="29"/>
      <c r="AD18" s="48">
        <v>-1.2816505157861813</v>
      </c>
      <c r="AE18" s="29"/>
      <c r="AF18" s="48">
        <v>4.7802374077638765</v>
      </c>
      <c r="AG18" s="29"/>
      <c r="AH18" s="48">
        <v>-0.31026993484331022</v>
      </c>
      <c r="AI18" s="29"/>
      <c r="AJ18" s="48">
        <v>0.14845605700712383</v>
      </c>
      <c r="AK18" s="48"/>
      <c r="AL18" s="48">
        <v>5.7987822557265645E-2</v>
      </c>
      <c r="AM18" s="48"/>
      <c r="AN18" s="48">
        <v>2.8456453003736755</v>
      </c>
      <c r="AO18" s="48"/>
      <c r="AP18" s="48">
        <v>2.5276909968758901</v>
      </c>
      <c r="AQ18" s="48"/>
      <c r="AR18" s="48">
        <v>0</v>
      </c>
      <c r="AS18" s="48"/>
      <c r="AT18" s="48">
        <v>1.8070614400889582</v>
      </c>
    </row>
    <row r="19" spans="2:46" ht="12" x14ac:dyDescent="0.2">
      <c r="B19" s="38" t="s">
        <v>57</v>
      </c>
      <c r="C19" s="38"/>
      <c r="D19" s="48">
        <v>-2.4144869215291798</v>
      </c>
      <c r="E19" s="38"/>
      <c r="F19" s="48">
        <v>-2.5768087215064406</v>
      </c>
      <c r="G19" s="38"/>
      <c r="H19" s="48">
        <v>-2.6369168356997985</v>
      </c>
      <c r="I19" s="38"/>
      <c r="J19" s="48">
        <v>2.4058577405857706</v>
      </c>
      <c r="K19" s="38"/>
      <c r="L19" s="48">
        <v>4.9246231155778863</v>
      </c>
      <c r="M19" s="38"/>
      <c r="N19" s="48">
        <v>9.2890995260663587</v>
      </c>
      <c r="O19" s="29"/>
      <c r="P19" s="48">
        <v>-2.0408163265306145</v>
      </c>
      <c r="Q19" s="29"/>
      <c r="R19" s="48">
        <v>20.875420875420868</v>
      </c>
      <c r="S19" s="29"/>
      <c r="T19" s="48">
        <v>14.715947980835043</v>
      </c>
      <c r="U19" s="29"/>
      <c r="V19" s="48">
        <v>1.9790454016298087</v>
      </c>
      <c r="W19" s="29"/>
      <c r="X19" s="48">
        <v>8.5762331838564965</v>
      </c>
      <c r="Y19" s="29"/>
      <c r="Z19" s="48">
        <v>7.3737373737373657</v>
      </c>
      <c r="AA19" s="29"/>
      <c r="AB19" s="48">
        <v>7.2437357630979582</v>
      </c>
      <c r="AC19" s="29"/>
      <c r="AD19" s="48">
        <v>-1.6548463356974019</v>
      </c>
      <c r="AE19" s="29"/>
      <c r="AF19" s="48">
        <v>6.7108856808427708</v>
      </c>
      <c r="AG19" s="29"/>
      <c r="AH19" s="48">
        <v>0.25528811086799053</v>
      </c>
      <c r="AI19" s="29"/>
      <c r="AJ19" s="48">
        <v>-1.2052463665366986</v>
      </c>
      <c r="AK19" s="48"/>
      <c r="AL19" s="48">
        <v>2.5542337298810338</v>
      </c>
      <c r="AM19" s="48"/>
      <c r="AN19" s="48">
        <v>0.36925142665324984</v>
      </c>
      <c r="AO19" s="48"/>
      <c r="AP19" s="48">
        <v>9.2219986586183751</v>
      </c>
      <c r="AQ19" s="48"/>
      <c r="AR19" s="48">
        <v>2.2537820314911983</v>
      </c>
      <c r="AS19" s="48"/>
      <c r="AT19" s="48">
        <v>7.5785024154589422</v>
      </c>
    </row>
    <row r="20" spans="2:46" thickBot="1" x14ac:dyDescent="0.25">
      <c r="B20" s="2" t="s">
        <v>58</v>
      </c>
      <c r="C20" s="2"/>
      <c r="D20" s="29">
        <v>0.14556040756914523</v>
      </c>
      <c r="E20" s="2"/>
      <c r="F20" s="29">
        <v>4.2444200512257613</v>
      </c>
      <c r="G20" s="2"/>
      <c r="H20" s="29">
        <v>4.1769041769041726</v>
      </c>
      <c r="I20" s="2"/>
      <c r="J20" s="29">
        <v>8.1008403361344516</v>
      </c>
      <c r="K20" s="2"/>
      <c r="L20" s="29">
        <v>8.6766541822721699</v>
      </c>
      <c r="M20" s="2"/>
      <c r="N20" s="29">
        <v>9.609868043602976</v>
      </c>
      <c r="O20" s="29"/>
      <c r="P20" s="29">
        <v>2.3901310717039381</v>
      </c>
      <c r="Q20" s="29"/>
      <c r="R20" s="29">
        <v>2.9600394671928987</v>
      </c>
      <c r="S20" s="29"/>
      <c r="T20" s="29">
        <v>3.4300184162062708</v>
      </c>
      <c r="U20" s="29"/>
      <c r="V20" s="29">
        <v>4.8812377424275466</v>
      </c>
      <c r="W20" s="29"/>
      <c r="X20" s="29">
        <v>4.387943407832684</v>
      </c>
      <c r="Y20" s="29"/>
      <c r="Z20" s="29">
        <v>4.4291714394807169</v>
      </c>
      <c r="AA20" s="29"/>
      <c r="AB20" s="29">
        <v>2.3441662226957982</v>
      </c>
      <c r="AC20" s="29"/>
      <c r="AD20" s="29">
        <v>-2.3498262452424257</v>
      </c>
      <c r="AE20" s="29"/>
      <c r="AF20" s="29">
        <v>5.5675227837614027</v>
      </c>
      <c r="AG20" s="29"/>
      <c r="AH20" s="29">
        <v>1.2096132420817973</v>
      </c>
      <c r="AI20" s="29"/>
      <c r="AJ20" s="29">
        <v>-1.4237599510104104</v>
      </c>
      <c r="AK20" s="29"/>
      <c r="AL20" s="29">
        <v>-0.56043623144500998</v>
      </c>
      <c r="AM20" s="29"/>
      <c r="AN20" s="29">
        <v>1.654632972322517</v>
      </c>
      <c r="AO20" s="29"/>
      <c r="AP20" s="29">
        <v>1.6327742318539435</v>
      </c>
      <c r="AQ20" s="29"/>
      <c r="AR20" s="29">
        <v>-0.24616275702288704</v>
      </c>
      <c r="AS20" s="29"/>
      <c r="AT20" s="29">
        <v>0.21499211695569898</v>
      </c>
    </row>
    <row r="21" spans="2:46" thickBot="1" x14ac:dyDescent="0.25">
      <c r="B21" s="39" t="s">
        <v>59</v>
      </c>
      <c r="C21" s="37"/>
      <c r="D21" s="30">
        <v>-2.9081427998395526</v>
      </c>
      <c r="E21" s="37"/>
      <c r="F21" s="30">
        <v>2.6308652020613055</v>
      </c>
      <c r="G21" s="37"/>
      <c r="H21" s="30">
        <v>2.5555275113579023</v>
      </c>
      <c r="I21" s="37"/>
      <c r="J21" s="30">
        <v>0.61228276331251053</v>
      </c>
      <c r="K21" s="37"/>
      <c r="L21" s="30">
        <v>8.3706658484197671</v>
      </c>
      <c r="M21" s="37"/>
      <c r="N21" s="30">
        <v>6.9648924122310385</v>
      </c>
      <c r="O21" s="29"/>
      <c r="P21" s="30">
        <v>1.656184486373169</v>
      </c>
      <c r="Q21" s="29"/>
      <c r="R21" s="30">
        <v>3.3386491074643754</v>
      </c>
      <c r="S21" s="29"/>
      <c r="T21" s="30">
        <v>3.573030348333095</v>
      </c>
      <c r="U21" s="29"/>
      <c r="V21" s="30">
        <v>0.61980625315642968</v>
      </c>
      <c r="W21" s="29"/>
      <c r="X21" s="30">
        <v>-2.0151582701738779</v>
      </c>
      <c r="Y21" s="29"/>
      <c r="Z21" s="30">
        <v>-0.64573197700132923</v>
      </c>
      <c r="AA21" s="29"/>
      <c r="AB21" s="30">
        <v>0.44466403162055634</v>
      </c>
      <c r="AC21" s="29"/>
      <c r="AD21" s="30">
        <v>-5.0518554529249693</v>
      </c>
      <c r="AE21" s="29"/>
      <c r="AF21" s="30">
        <v>-6.322522448644885</v>
      </c>
      <c r="AG21" s="29"/>
      <c r="AH21" s="30">
        <v>-7.7899343544857729</v>
      </c>
      <c r="AI21" s="29"/>
      <c r="AJ21" s="30">
        <v>-5.6402318012225123</v>
      </c>
      <c r="AK21" s="30"/>
      <c r="AL21" s="30">
        <v>-6.1589244022220413</v>
      </c>
      <c r="AM21" s="30"/>
      <c r="AN21" s="30">
        <v>-6.5282141254229487E-2</v>
      </c>
      <c r="AO21" s="30"/>
      <c r="AP21" s="30">
        <v>-1.9197707736389731</v>
      </c>
      <c r="AQ21" s="30"/>
      <c r="AR21" s="30">
        <v>0.3748594277145969</v>
      </c>
      <c r="AS21" s="30"/>
      <c r="AT21" s="30">
        <v>-0.69469687790298451</v>
      </c>
    </row>
    <row r="22" spans="2:46" ht="12" x14ac:dyDescent="0.2">
      <c r="B22" s="2" t="s">
        <v>60</v>
      </c>
      <c r="C22" s="2"/>
      <c r="D22" s="29">
        <v>-2.1301316808675419</v>
      </c>
      <c r="E22" s="2"/>
      <c r="F22" s="29">
        <v>4.9605411499436203</v>
      </c>
      <c r="G22" s="2"/>
      <c r="H22" s="29">
        <v>0.35273368606703048</v>
      </c>
      <c r="I22" s="2"/>
      <c r="J22" s="29">
        <v>-0.6585788561525141</v>
      </c>
      <c r="K22" s="2"/>
      <c r="L22" s="29">
        <v>4.7129107202124043</v>
      </c>
      <c r="M22" s="2"/>
      <c r="N22" s="29">
        <v>2.6171637248934898</v>
      </c>
      <c r="O22" s="29"/>
      <c r="P22" s="29">
        <v>-1.3641755634638209</v>
      </c>
      <c r="Q22" s="29"/>
      <c r="R22" s="29">
        <v>3.943077379187665</v>
      </c>
      <c r="S22" s="29"/>
      <c r="T22" s="29">
        <v>4.4265033407572485</v>
      </c>
      <c r="U22" s="29"/>
      <c r="V22" s="29">
        <v>2.4947478991596661</v>
      </c>
      <c r="W22" s="29"/>
      <c r="X22" s="29">
        <v>4.3138244197780118</v>
      </c>
      <c r="Y22" s="29"/>
      <c r="Z22" s="29">
        <v>3.4045550598732044</v>
      </c>
      <c r="AA22" s="29"/>
      <c r="AB22" s="29">
        <v>0.44140366365041928</v>
      </c>
      <c r="AC22" s="29"/>
      <c r="AD22" s="29">
        <v>-2.1312160468031749</v>
      </c>
      <c r="AE22" s="29"/>
      <c r="AF22" s="29">
        <v>1.6372795969773257</v>
      </c>
      <c r="AG22" s="29"/>
      <c r="AH22" s="29">
        <v>-0.38966365873667197</v>
      </c>
      <c r="AI22" s="29"/>
      <c r="AJ22" s="29">
        <v>-1.0152284263959359</v>
      </c>
      <c r="AK22" s="29"/>
      <c r="AL22" s="29">
        <v>-4.3967074884561299</v>
      </c>
      <c r="AM22" s="29"/>
      <c r="AN22" s="29">
        <v>2.3678301694223194</v>
      </c>
      <c r="AO22" s="29"/>
      <c r="AP22" s="29">
        <v>4.605526631958341</v>
      </c>
      <c r="AQ22" s="29"/>
      <c r="AR22" s="29">
        <v>3.9028123206428234</v>
      </c>
      <c r="AS22" s="29"/>
      <c r="AT22" s="29">
        <v>1.1336624611446382</v>
      </c>
    </row>
    <row r="23" spans="2:46" ht="12" x14ac:dyDescent="0.2">
      <c r="B23" s="2" t="s">
        <v>61</v>
      </c>
      <c r="C23" s="2"/>
      <c r="D23" s="29">
        <v>-6.7296137339055822</v>
      </c>
      <c r="E23" s="2"/>
      <c r="F23" s="29">
        <v>4.2265719729776441</v>
      </c>
      <c r="G23" s="2"/>
      <c r="H23" s="29">
        <v>6.706171412053763</v>
      </c>
      <c r="I23" s="2"/>
      <c r="J23" s="29">
        <v>2.2488755622188883</v>
      </c>
      <c r="K23" s="2"/>
      <c r="L23" s="29">
        <v>2.0403377110694176</v>
      </c>
      <c r="M23" s="2"/>
      <c r="N23" s="29">
        <v>1.8632154412585145</v>
      </c>
      <c r="O23" s="31"/>
      <c r="P23" s="29">
        <v>0.1354448843509104</v>
      </c>
      <c r="Q23" s="31"/>
      <c r="R23" s="29">
        <v>1.9757869249394711</v>
      </c>
      <c r="S23" s="31"/>
      <c r="T23" s="29">
        <v>0.25563772482424252</v>
      </c>
      <c r="U23" s="31"/>
      <c r="V23" s="29">
        <v>-4.4421487603305776</v>
      </c>
      <c r="W23" s="31"/>
      <c r="X23" s="29">
        <v>-2.6017908430478132</v>
      </c>
      <c r="Y23" s="31"/>
      <c r="Z23" s="29">
        <v>0.33233915636983191</v>
      </c>
      <c r="AA23" s="31"/>
      <c r="AB23" s="29">
        <v>0.23432008123096537</v>
      </c>
      <c r="AC23" s="31"/>
      <c r="AD23" s="29">
        <v>-8.9972940469031819</v>
      </c>
      <c r="AE23" s="31"/>
      <c r="AF23" s="29">
        <v>-9.9241748438893893</v>
      </c>
      <c r="AG23" s="31"/>
      <c r="AH23" s="29">
        <v>-11.593582887700538</v>
      </c>
      <c r="AI23" s="31"/>
      <c r="AJ23" s="29">
        <v>-8.5561497326203266</v>
      </c>
      <c r="AK23" s="29"/>
      <c r="AL23" s="29">
        <v>-5.9448446481845281</v>
      </c>
      <c r="AM23" s="29"/>
      <c r="AN23" s="29">
        <v>-1.6574985524030126</v>
      </c>
      <c r="AO23" s="29"/>
      <c r="AP23" s="29">
        <v>-3.0379382333885303</v>
      </c>
      <c r="AQ23" s="29"/>
      <c r="AR23" s="29">
        <v>-1.9925552879351756</v>
      </c>
      <c r="AS23" s="29"/>
      <c r="AT23" s="29">
        <v>-2.7648061670743402</v>
      </c>
    </row>
    <row r="24" spans="2:46" thickBot="1" x14ac:dyDescent="0.25">
      <c r="B24" s="2" t="s">
        <v>62</v>
      </c>
      <c r="C24" s="2"/>
      <c r="D24" s="29">
        <v>0.18317814074186867</v>
      </c>
      <c r="E24" s="67"/>
      <c r="F24" s="29">
        <v>0.19005384859043239</v>
      </c>
      <c r="G24" s="67"/>
      <c r="H24" s="29">
        <v>-1.1322612405644916</v>
      </c>
      <c r="I24" s="67"/>
      <c r="J24" s="29">
        <v>-1.1742424242424221</v>
      </c>
      <c r="K24" s="67"/>
      <c r="L24" s="29">
        <v>22.044594026083296</v>
      </c>
      <c r="M24" s="67"/>
      <c r="N24" s="29">
        <v>18.055812234337452</v>
      </c>
      <c r="O24" s="3"/>
      <c r="P24" s="29">
        <v>5.7119476268412406</v>
      </c>
      <c r="Q24" s="3"/>
      <c r="R24" s="29">
        <v>5.4345932764326754</v>
      </c>
      <c r="S24" s="3"/>
      <c r="T24" s="29">
        <v>9.5979717493661632</v>
      </c>
      <c r="U24" s="3"/>
      <c r="V24" s="29">
        <v>8.7462639609878767</v>
      </c>
      <c r="W24" s="3"/>
      <c r="X24" s="29">
        <v>-4.7525648762824391</v>
      </c>
      <c r="Y24" s="3"/>
      <c r="Z24" s="29">
        <v>-4.9879081015719473</v>
      </c>
      <c r="AA24" s="3"/>
      <c r="AB24" s="29">
        <v>0.83405234397468941</v>
      </c>
      <c r="AC24" s="3"/>
      <c r="AD24" s="29">
        <v>0.78859569305429478</v>
      </c>
      <c r="AE24" s="3"/>
      <c r="AF24" s="29">
        <v>-4.6168799611210121</v>
      </c>
      <c r="AG24" s="3"/>
      <c r="AH24" s="29">
        <v>-5.0208533846647363</v>
      </c>
      <c r="AI24" s="3"/>
      <c r="AJ24" s="29">
        <v>-2.7386290839205572</v>
      </c>
      <c r="AK24" s="29"/>
      <c r="AL24" s="29">
        <v>-8.0745341614906891</v>
      </c>
      <c r="AM24" s="29"/>
      <c r="AN24" s="29">
        <v>1.6741456679323363</v>
      </c>
      <c r="AO24" s="29"/>
      <c r="AP24" s="29">
        <v>-4.9954914337240695</v>
      </c>
      <c r="AQ24" s="29"/>
      <c r="AR24" s="29">
        <v>3.1293052548710989</v>
      </c>
      <c r="AS24" s="29"/>
      <c r="AT24" s="29">
        <v>2.3969649939644739</v>
      </c>
    </row>
    <row r="25" spans="2:46" thickBot="1" x14ac:dyDescent="0.25">
      <c r="B25" s="39" t="s">
        <v>63</v>
      </c>
      <c r="C25" s="37"/>
      <c r="D25" s="30">
        <v>2.6768950163617911</v>
      </c>
      <c r="E25" s="37"/>
      <c r="F25" s="30">
        <v>2.1320108389999426</v>
      </c>
      <c r="G25" s="37"/>
      <c r="H25" s="30">
        <v>3.8826870348609432</v>
      </c>
      <c r="I25" s="37"/>
      <c r="J25" s="30">
        <v>5.8322138323991357</v>
      </c>
      <c r="K25" s="37"/>
      <c r="L25" s="30">
        <v>2.7758738862234456</v>
      </c>
      <c r="M25" s="37"/>
      <c r="N25" s="30">
        <v>1.7408594732784222</v>
      </c>
      <c r="O25" s="4"/>
      <c r="P25" s="30">
        <v>-3.615250628991673</v>
      </c>
      <c r="Q25" s="4"/>
      <c r="R25" s="30">
        <v>-2.3484038490911852</v>
      </c>
      <c r="S25" s="4"/>
      <c r="T25" s="30">
        <v>2.0000751907966574</v>
      </c>
      <c r="U25" s="4"/>
      <c r="V25" s="30">
        <v>5.977102820614677</v>
      </c>
      <c r="W25" s="4"/>
      <c r="X25" s="30">
        <v>7.4735006037837115</v>
      </c>
      <c r="Y25" s="4"/>
      <c r="Z25" s="30">
        <v>3.8357345154537592</v>
      </c>
      <c r="AA25" s="4"/>
      <c r="AB25" s="30">
        <v>-3.0866733172935867</v>
      </c>
      <c r="AC25" s="4"/>
      <c r="AD25" s="30">
        <v>-7.6154469349176352</v>
      </c>
      <c r="AE25" s="4"/>
      <c r="AF25" s="30">
        <v>1.9177265500794904</v>
      </c>
      <c r="AG25" s="4"/>
      <c r="AH25" s="30">
        <v>-4.8649174585671195</v>
      </c>
      <c r="AI25" s="4"/>
      <c r="AJ25" s="30">
        <v>-8.2724399279475307</v>
      </c>
      <c r="AK25" s="30"/>
      <c r="AL25" s="30">
        <v>-2.844582363589339</v>
      </c>
      <c r="AM25" s="30"/>
      <c r="AN25" s="30">
        <v>3.3479004370131236</v>
      </c>
      <c r="AO25" s="30"/>
      <c r="AP25" s="30">
        <v>2.2440135154987502</v>
      </c>
      <c r="AQ25" s="30"/>
      <c r="AR25" s="30">
        <v>4.0773223554680555</v>
      </c>
      <c r="AS25" s="30"/>
      <c r="AT25" s="30">
        <v>4.5383090697833381</v>
      </c>
    </row>
    <row r="26" spans="2:46" ht="12" x14ac:dyDescent="0.2">
      <c r="B26" s="2" t="s">
        <v>64</v>
      </c>
      <c r="C26" s="2"/>
      <c r="D26" s="29">
        <v>3.2222903467538755</v>
      </c>
      <c r="E26" s="2"/>
      <c r="F26" s="29">
        <v>2.6249434279433714</v>
      </c>
      <c r="G26" s="2"/>
      <c r="H26" s="29">
        <v>3.0104873534855026</v>
      </c>
      <c r="I26" s="2"/>
      <c r="J26" s="29">
        <v>5.4066788385652931</v>
      </c>
      <c r="K26" s="2"/>
      <c r="L26" s="29">
        <v>3.7268100476112398</v>
      </c>
      <c r="M26" s="2"/>
      <c r="N26" s="29">
        <v>1.2136171963385678</v>
      </c>
      <c r="O26" s="4"/>
      <c r="P26" s="29">
        <v>-3.7244039964388187</v>
      </c>
      <c r="Q26" s="4"/>
      <c r="R26" s="29">
        <v>-2.7239827856025078</v>
      </c>
      <c r="S26" s="4"/>
      <c r="T26" s="29">
        <v>1.4496255134090363</v>
      </c>
      <c r="U26" s="4"/>
      <c r="V26" s="29">
        <v>6.0603230927257501</v>
      </c>
      <c r="W26" s="4"/>
      <c r="X26" s="29">
        <v>7.1186587908269594</v>
      </c>
      <c r="Y26" s="4"/>
      <c r="Z26" s="29">
        <v>5.2125870766274396</v>
      </c>
      <c r="AA26" s="4"/>
      <c r="AB26" s="29">
        <v>-2.6423913453202164</v>
      </c>
      <c r="AC26" s="4"/>
      <c r="AD26" s="29">
        <v>-8.1791963084022257</v>
      </c>
      <c r="AE26" s="4"/>
      <c r="AF26" s="29">
        <v>1.7959708529790008</v>
      </c>
      <c r="AG26" s="4"/>
      <c r="AH26" s="29">
        <v>-5.1981970596908011</v>
      </c>
      <c r="AI26" s="4"/>
      <c r="AJ26" s="29">
        <v>-8.4083551377001129</v>
      </c>
      <c r="AK26" s="29"/>
      <c r="AL26" s="29">
        <v>-3.0338164251207758</v>
      </c>
      <c r="AM26" s="29"/>
      <c r="AN26" s="29">
        <v>3.1355932203389898</v>
      </c>
      <c r="AO26" s="29"/>
      <c r="AP26" s="29">
        <v>1.3008995067221178</v>
      </c>
      <c r="AQ26" s="29"/>
      <c r="AR26" s="29">
        <v>4.055277579223258</v>
      </c>
      <c r="AS26" s="29"/>
      <c r="AT26" s="29">
        <v>5.7159774093641857</v>
      </c>
    </row>
    <row r="27" spans="2:46" thickBot="1" x14ac:dyDescent="0.25">
      <c r="B27" s="40" t="s">
        <v>65</v>
      </c>
      <c r="C27" s="2"/>
      <c r="D27" s="49">
        <v>0.65623422513882979</v>
      </c>
      <c r="E27" s="2"/>
      <c r="F27" s="49">
        <v>0.26881720430107503</v>
      </c>
      <c r="G27" s="2"/>
      <c r="H27" s="49">
        <v>7.2377788324632153</v>
      </c>
      <c r="I27" s="2"/>
      <c r="J27" s="49">
        <v>7.400173611111116</v>
      </c>
      <c r="K27" s="2"/>
      <c r="L27" s="49">
        <v>-0.65075921908893664</v>
      </c>
      <c r="M27" s="2"/>
      <c r="N27" s="49">
        <v>3.7136809697902562</v>
      </c>
      <c r="O27" s="4"/>
      <c r="P27" s="49">
        <v>-3.2223606907601954</v>
      </c>
      <c r="Q27" s="4"/>
      <c r="R27" s="49">
        <v>-1.01045296167247</v>
      </c>
      <c r="S27" s="4"/>
      <c r="T27" s="49">
        <v>3.9295392953929476</v>
      </c>
      <c r="U27" s="4"/>
      <c r="V27" s="49">
        <v>5.6928719502471692</v>
      </c>
      <c r="W27" s="4"/>
      <c r="X27" s="49">
        <v>8.6770771950500869</v>
      </c>
      <c r="Y27" s="4"/>
      <c r="Z27" s="49">
        <v>-0.74606981081801749</v>
      </c>
      <c r="AA27" s="4"/>
      <c r="AB27" s="49">
        <v>-4.6471600688468122</v>
      </c>
      <c r="AC27" s="4"/>
      <c r="AD27" s="49">
        <v>-5.613220431576071</v>
      </c>
      <c r="AE27" s="4"/>
      <c r="AF27" s="49">
        <v>2.3316817254444677</v>
      </c>
      <c r="AG27" s="4"/>
      <c r="AH27" s="49">
        <v>-3.7496475895122616</v>
      </c>
      <c r="AI27" s="4"/>
      <c r="AJ27" s="49">
        <v>-7.8265929589758514</v>
      </c>
      <c r="AK27" s="49"/>
      <c r="AL27" s="49">
        <v>-2.2295493798084465</v>
      </c>
      <c r="AM27" s="49"/>
      <c r="AN27" s="49">
        <v>4.0287769784172553</v>
      </c>
      <c r="AO27" s="49"/>
      <c r="AP27" s="49">
        <v>5.2213740458015252</v>
      </c>
      <c r="AQ27" s="49"/>
      <c r="AR27" s="49">
        <v>4.1438848920863194</v>
      </c>
      <c r="AS27" s="49"/>
      <c r="AT27" s="49">
        <v>0.99917875718587368</v>
      </c>
    </row>
    <row r="28" spans="2:46" thickBot="1" x14ac:dyDescent="0.25">
      <c r="B28" s="39" t="s">
        <v>66</v>
      </c>
      <c r="C28" s="37"/>
      <c r="D28" s="30">
        <v>2.2498548480743175</v>
      </c>
      <c r="E28" s="37"/>
      <c r="F28" s="30">
        <v>2.267249843791852</v>
      </c>
      <c r="G28" s="37"/>
      <c r="H28" s="30">
        <v>4.4055784653003638</v>
      </c>
      <c r="I28" s="37"/>
      <c r="J28" s="30">
        <v>4.9061408755040281</v>
      </c>
      <c r="K28" s="37"/>
      <c r="L28" s="30">
        <v>4.5997567780241777</v>
      </c>
      <c r="M28" s="37"/>
      <c r="N28" s="30">
        <v>3.3590163934426265</v>
      </c>
      <c r="O28" s="4"/>
      <c r="P28" s="30">
        <v>6.8875100995472449</v>
      </c>
      <c r="Q28" s="4"/>
      <c r="R28" s="30">
        <v>5.2685964646395078</v>
      </c>
      <c r="S28" s="4"/>
      <c r="T28" s="30">
        <v>4.6302121341754932</v>
      </c>
      <c r="U28" s="4"/>
      <c r="V28" s="30">
        <v>5.2570187899155796</v>
      </c>
      <c r="W28" s="4"/>
      <c r="X28" s="30">
        <v>6.0546118664112969</v>
      </c>
      <c r="Y28" s="4"/>
      <c r="Z28" s="30">
        <v>5.8638095059388773</v>
      </c>
      <c r="AA28" s="4"/>
      <c r="AB28" s="30">
        <v>3.2847988698930353</v>
      </c>
      <c r="AC28" s="4"/>
      <c r="AD28" s="30">
        <v>3.4434420323904424</v>
      </c>
      <c r="AE28" s="4"/>
      <c r="AF28" s="30">
        <v>2.4844766685257591</v>
      </c>
      <c r="AG28" s="4"/>
      <c r="AH28" s="30">
        <v>0.33446949028834716</v>
      </c>
      <c r="AI28" s="4"/>
      <c r="AJ28" s="30">
        <v>-0.66448362376007708</v>
      </c>
      <c r="AK28" s="30"/>
      <c r="AL28" s="30">
        <v>0.26645135244247342</v>
      </c>
      <c r="AM28" s="30"/>
      <c r="AN28" s="30">
        <v>-0.29396009106736187</v>
      </c>
      <c r="AO28" s="30"/>
      <c r="AP28" s="30">
        <v>0.54898223525701439</v>
      </c>
      <c r="AQ28" s="30"/>
      <c r="AR28" s="30">
        <v>2.0999945963471305</v>
      </c>
      <c r="AS28" s="30"/>
      <c r="AT28" s="30">
        <v>-0.34102320440500478</v>
      </c>
    </row>
    <row r="29" spans="2:46" x14ac:dyDescent="0.2">
      <c r="B29" s="2" t="s">
        <v>67</v>
      </c>
      <c r="C29" s="2"/>
      <c r="D29" s="29">
        <v>4.6587926509186417</v>
      </c>
      <c r="E29" s="2"/>
      <c r="F29" s="29">
        <v>3.4744525547445226</v>
      </c>
      <c r="G29" s="2"/>
      <c r="H29" s="29">
        <v>3.6731434655310036</v>
      </c>
      <c r="I29" s="2"/>
      <c r="J29" s="29">
        <v>4.7923322683706138</v>
      </c>
      <c r="K29" s="2"/>
      <c r="L29" s="29">
        <v>5.5505210693248763</v>
      </c>
      <c r="M29" s="2"/>
      <c r="N29" s="29">
        <v>3.9687435739255594</v>
      </c>
      <c r="P29" s="29">
        <v>14.063978799924293</v>
      </c>
      <c r="R29" s="29">
        <v>10.996180776575425</v>
      </c>
      <c r="T29" s="29">
        <v>4.5535591825538235</v>
      </c>
      <c r="V29" s="29">
        <v>0.64126744624670717</v>
      </c>
      <c r="X29" s="29">
        <v>10.141114565893329</v>
      </c>
      <c r="Z29" s="29">
        <v>12.520781379883616</v>
      </c>
      <c r="AB29" s="29">
        <v>8.9364714209874343</v>
      </c>
      <c r="AD29" s="29">
        <v>5.6082762912258888</v>
      </c>
      <c r="AF29" s="29">
        <v>3.198278953029754</v>
      </c>
      <c r="AH29" s="29">
        <v>2.9550584855325246</v>
      </c>
      <c r="AJ29" s="29">
        <v>0.94693233379364017</v>
      </c>
      <c r="AK29" s="29"/>
      <c r="AL29" s="29">
        <v>1.5094584089142273</v>
      </c>
      <c r="AM29" s="29"/>
      <c r="AN29" s="29">
        <v>4.2713728499264647</v>
      </c>
      <c r="AO29" s="29"/>
      <c r="AP29" s="29">
        <v>3.6430997221364549</v>
      </c>
      <c r="AQ29" s="29"/>
      <c r="AR29" s="29">
        <v>-0.17361111111111427</v>
      </c>
      <c r="AS29" s="29"/>
      <c r="AT29" s="29">
        <v>4.2196878751500577</v>
      </c>
    </row>
    <row r="30" spans="2:46" x14ac:dyDescent="0.2">
      <c r="B30" s="2" t="s">
        <v>68</v>
      </c>
      <c r="C30" s="2"/>
      <c r="D30" s="29">
        <v>1.6631351697117491</v>
      </c>
      <c r="E30" s="2"/>
      <c r="F30" s="29">
        <v>2.270987496810406</v>
      </c>
      <c r="G30" s="2"/>
      <c r="H30" s="29">
        <v>2.9221212930804263</v>
      </c>
      <c r="I30" s="2"/>
      <c r="J30" s="29">
        <v>3.5292298175069625</v>
      </c>
      <c r="K30" s="2"/>
      <c r="L30" s="29">
        <v>4.4814857538355124</v>
      </c>
      <c r="M30" s="2"/>
      <c r="N30" s="29">
        <v>3.8465605668059011</v>
      </c>
      <c r="P30" s="29">
        <v>6.9876230386901828</v>
      </c>
      <c r="R30" s="29">
        <v>5.1885659380254578</v>
      </c>
      <c r="T30" s="29">
        <v>5.5194740709845203</v>
      </c>
      <c r="V30" s="29">
        <v>5.9499539952010627</v>
      </c>
      <c r="X30" s="29">
        <v>6.0958714325297869</v>
      </c>
      <c r="Z30" s="29">
        <v>5.3310985650435239</v>
      </c>
      <c r="AB30" s="29">
        <v>2.9609618445160635</v>
      </c>
      <c r="AD30" s="29">
        <v>1.339718870506279</v>
      </c>
      <c r="AF30" s="29">
        <v>1.023030129193403</v>
      </c>
      <c r="AH30" s="29">
        <v>1.5221391470430667</v>
      </c>
      <c r="AJ30" s="29">
        <v>1.003655850496159</v>
      </c>
      <c r="AK30" s="29"/>
      <c r="AL30" s="29">
        <v>0.82502347627777795</v>
      </c>
      <c r="AM30" s="29"/>
      <c r="AN30" s="29">
        <v>-0.72537824087444847</v>
      </c>
      <c r="AO30" s="29"/>
      <c r="AP30" s="29">
        <v>-0.8562897864909047</v>
      </c>
      <c r="AQ30" s="29"/>
      <c r="AR30" s="29">
        <v>0.83246736933459431</v>
      </c>
      <c r="AS30" s="29"/>
      <c r="AT30" s="29">
        <v>-0.80705492960939296</v>
      </c>
    </row>
    <row r="31" spans="2:46" x14ac:dyDescent="0.2">
      <c r="B31" s="2" t="s">
        <v>69</v>
      </c>
      <c r="C31" s="2"/>
      <c r="D31" s="29">
        <v>2.9503799731783742</v>
      </c>
      <c r="E31" s="2"/>
      <c r="F31" s="29">
        <v>5.1249470563320632</v>
      </c>
      <c r="G31" s="2"/>
      <c r="H31" s="29">
        <v>13.082647865256568</v>
      </c>
      <c r="I31" s="2"/>
      <c r="J31" s="29">
        <v>10.067114093959727</v>
      </c>
      <c r="K31" s="2"/>
      <c r="L31" s="29">
        <v>10.932857991681511</v>
      </c>
      <c r="M31" s="2"/>
      <c r="N31" s="29">
        <v>-0.56555269922878848</v>
      </c>
      <c r="P31" s="29">
        <v>-0.34499753573188352</v>
      </c>
      <c r="R31" s="29">
        <v>-5.1505174035747832</v>
      </c>
      <c r="T31" s="29">
        <v>0.16603415559772738</v>
      </c>
      <c r="V31" s="29">
        <v>8.1803761613414849</v>
      </c>
      <c r="X31" s="29">
        <v>4.9229537722633498</v>
      </c>
      <c r="Z31" s="29">
        <v>3.8614938361131168</v>
      </c>
      <c r="AB31" s="29">
        <v>-8.5827683148668736</v>
      </c>
      <c r="AD31" s="29">
        <v>0.37813681677552058</v>
      </c>
      <c r="AF31" s="29">
        <v>-0.13499831252109518</v>
      </c>
      <c r="AH31" s="29">
        <v>-10.808553291012357</v>
      </c>
      <c r="AJ31" s="29">
        <v>-12.55315215381772</v>
      </c>
      <c r="AK31" s="29"/>
      <c r="AL31" s="29">
        <v>-3.9755994951619726</v>
      </c>
      <c r="AM31" s="29"/>
      <c r="AN31" s="29">
        <v>1.5220700152207058</v>
      </c>
      <c r="AO31" s="29"/>
      <c r="AP31" s="29">
        <v>4.9085037674919221</v>
      </c>
      <c r="AQ31" s="29"/>
      <c r="AR31" s="29">
        <v>4.5799958923803672</v>
      </c>
      <c r="AS31" s="29"/>
      <c r="AT31" s="29">
        <v>2.131403989049673</v>
      </c>
    </row>
    <row r="32" spans="2:46" x14ac:dyDescent="0.2">
      <c r="B32" s="2" t="s">
        <v>70</v>
      </c>
      <c r="C32" s="2"/>
      <c r="D32" s="29">
        <v>2.2474812709894154</v>
      </c>
      <c r="E32" s="2"/>
      <c r="F32" s="29">
        <v>0.62938755749213371</v>
      </c>
      <c r="G32" s="2"/>
      <c r="H32" s="29">
        <v>5.3490480507706328</v>
      </c>
      <c r="I32" s="2"/>
      <c r="J32" s="29">
        <v>4.4853245142620901</v>
      </c>
      <c r="K32" s="2"/>
      <c r="L32" s="29">
        <v>3.238866396761142</v>
      </c>
      <c r="M32" s="2"/>
      <c r="N32" s="29">
        <v>0.82363473589972536</v>
      </c>
      <c r="P32" s="29">
        <v>3.5188631365251188</v>
      </c>
      <c r="R32" s="29">
        <v>5.4279421019509222</v>
      </c>
      <c r="T32" s="29">
        <v>2.297355873428697</v>
      </c>
      <c r="V32" s="29">
        <v>5.4083142741826906</v>
      </c>
      <c r="X32" s="29">
        <v>6.9454545454545435</v>
      </c>
      <c r="Z32" s="29">
        <v>5.2602977937180828</v>
      </c>
      <c r="AB32" s="29">
        <v>7.079646017699126</v>
      </c>
      <c r="AD32" s="29">
        <v>2.1013597033374465</v>
      </c>
      <c r="AF32" s="29">
        <v>1.1298496303065564</v>
      </c>
      <c r="AH32" s="29">
        <v>3.9321818037093115</v>
      </c>
      <c r="AJ32" s="29">
        <v>-1.5954670841720713</v>
      </c>
      <c r="AK32" s="29"/>
      <c r="AL32" s="29">
        <v>-1.3804689211891059</v>
      </c>
      <c r="AM32" s="29"/>
      <c r="AN32" s="29">
        <v>0.31312268716196456</v>
      </c>
      <c r="AO32" s="29"/>
      <c r="AP32" s="29">
        <v>-1.1274271000069547</v>
      </c>
      <c r="AQ32" s="29"/>
      <c r="AR32" s="29">
        <v>2.2833928696504984</v>
      </c>
      <c r="AS32" s="29"/>
      <c r="AT32" s="29">
        <v>2.0650173788591388</v>
      </c>
    </row>
    <row r="33" spans="2:46" ht="13.5" thickBot="1" x14ac:dyDescent="0.25">
      <c r="B33" s="2" t="s">
        <v>71</v>
      </c>
      <c r="C33" s="2"/>
      <c r="D33" s="29">
        <v>3.0556718292172436</v>
      </c>
      <c r="E33" s="2"/>
      <c r="F33" s="29">
        <v>1.7019565800053593</v>
      </c>
      <c r="G33" s="2"/>
      <c r="H33" s="29">
        <v>7.1532077460150223</v>
      </c>
      <c r="I33" s="2"/>
      <c r="J33" s="29">
        <v>9.0598739495798331</v>
      </c>
      <c r="K33" s="2"/>
      <c r="L33" s="29">
        <v>2.8647407228333144</v>
      </c>
      <c r="M33" s="2"/>
      <c r="N33" s="29">
        <v>4.2666364870982409</v>
      </c>
      <c r="P33" s="29">
        <v>7.6658423825395117</v>
      </c>
      <c r="R33" s="29">
        <v>6.3763136620856864</v>
      </c>
      <c r="T33" s="29">
        <v>3.7660031772731584</v>
      </c>
      <c r="V33" s="29">
        <v>3.872898512454892</v>
      </c>
      <c r="X33" s="29">
        <v>3.0035756853396878</v>
      </c>
      <c r="Z33" s="29">
        <v>5.0741443530817332</v>
      </c>
      <c r="AB33" s="29">
        <v>2.8582692686773159</v>
      </c>
      <c r="AD33" s="29">
        <v>13.518668362039076</v>
      </c>
      <c r="AF33" s="29">
        <v>10.114322006986342</v>
      </c>
      <c r="AH33" s="29">
        <v>-5.0441476115010158</v>
      </c>
      <c r="AJ33" s="29">
        <v>-4.579678967400298</v>
      </c>
      <c r="AK33" s="29"/>
      <c r="AL33" s="29">
        <v>-0.77905643215882492</v>
      </c>
      <c r="AM33" s="29"/>
      <c r="AN33" s="29">
        <v>-2.2694582068083662</v>
      </c>
      <c r="AO33" s="29"/>
      <c r="AP33" s="29">
        <v>3.6822556811374199</v>
      </c>
      <c r="AQ33" s="29"/>
      <c r="AR33" s="29">
        <v>7.5526860762577712</v>
      </c>
      <c r="AS33" s="29"/>
      <c r="AT33" s="29">
        <v>-3.8341488105280916</v>
      </c>
    </row>
    <row r="34" spans="2:46" ht="24.75" thickBot="1" x14ac:dyDescent="0.25">
      <c r="B34" s="39" t="s">
        <v>72</v>
      </c>
      <c r="C34" s="37"/>
      <c r="D34" s="30">
        <v>0.43527517738954913</v>
      </c>
      <c r="E34" s="37"/>
      <c r="F34" s="30">
        <v>2.604853979000521</v>
      </c>
      <c r="G34" s="37"/>
      <c r="H34" s="30">
        <v>6.5721298063812439</v>
      </c>
      <c r="I34" s="37"/>
      <c r="J34" s="30">
        <v>5.6202913108990504</v>
      </c>
      <c r="K34" s="37"/>
      <c r="L34" s="30">
        <v>4.1034000931532422</v>
      </c>
      <c r="M34" s="37"/>
      <c r="N34" s="30">
        <v>1.2514665623777788</v>
      </c>
      <c r="P34" s="30">
        <v>0.17989373718780843</v>
      </c>
      <c r="R34" s="30">
        <v>3.0566083873334149</v>
      </c>
      <c r="T34" s="30">
        <v>1.835357624831313</v>
      </c>
      <c r="V34" s="30">
        <v>5.0324014071468248</v>
      </c>
      <c r="X34" s="30">
        <v>4.3787104080162065</v>
      </c>
      <c r="Z34" s="30">
        <v>1.3181411974977575</v>
      </c>
      <c r="AB34" s="30">
        <v>-5.2099604888357964</v>
      </c>
      <c r="AD34" s="30">
        <v>-6.9825749028456841</v>
      </c>
      <c r="AF34" s="30">
        <v>0.11304318914784339</v>
      </c>
      <c r="AH34" s="30">
        <v>-5.0666491992270686</v>
      </c>
      <c r="AJ34" s="30">
        <v>-8.6472311150466652</v>
      </c>
      <c r="AK34" s="30"/>
      <c r="AL34" s="30">
        <v>-5.5631487569723959</v>
      </c>
      <c r="AM34" s="30"/>
      <c r="AN34" s="30">
        <v>-0.55744812635491314</v>
      </c>
      <c r="AO34" s="30"/>
      <c r="AP34" s="30">
        <v>5.5032613365621188</v>
      </c>
      <c r="AQ34" s="30"/>
      <c r="AR34" s="30">
        <v>4.8291453561633659</v>
      </c>
      <c r="AS34" s="30"/>
      <c r="AT34" s="30">
        <v>4.4431112365894876</v>
      </c>
    </row>
    <row r="35" spans="2:46" ht="15" customHeight="1" x14ac:dyDescent="0.2">
      <c r="B35" s="2" t="s">
        <v>73</v>
      </c>
      <c r="C35" s="2"/>
      <c r="D35" s="29">
        <v>2.2892238972640921</v>
      </c>
      <c r="E35" s="2"/>
      <c r="F35" s="29">
        <v>2.9080014099400753</v>
      </c>
      <c r="G35" s="2"/>
      <c r="H35" s="29">
        <v>8.2354886720688025</v>
      </c>
      <c r="I35" s="2"/>
      <c r="J35" s="29">
        <v>5.6741824697625898</v>
      </c>
      <c r="K35" s="2"/>
      <c r="L35" s="29">
        <v>5.412122048874779</v>
      </c>
      <c r="M35" s="2"/>
      <c r="N35" s="29">
        <v>-3.8135056379070109</v>
      </c>
      <c r="P35" s="29">
        <v>-2.1198273673521228</v>
      </c>
      <c r="R35" s="29">
        <v>-1.9417475728155331</v>
      </c>
      <c r="T35" s="29">
        <v>-1.6475287069395939</v>
      </c>
      <c r="V35" s="29">
        <v>0.88571780046746706</v>
      </c>
      <c r="X35" s="29">
        <v>-0.34081560700435221</v>
      </c>
      <c r="Z35" s="29">
        <v>-3.0320236202589168</v>
      </c>
      <c r="AB35" s="29">
        <v>-9.2701058797026388</v>
      </c>
      <c r="AD35" s="29">
        <v>-13.894862604540027</v>
      </c>
      <c r="AF35" s="29">
        <v>-1.8607856650585841</v>
      </c>
      <c r="AH35" s="29">
        <v>-9.7024221453287147</v>
      </c>
      <c r="AJ35" s="29">
        <v>-14.670478483298226</v>
      </c>
      <c r="AK35" s="29"/>
      <c r="AL35" s="29">
        <v>-10.268091817066761</v>
      </c>
      <c r="AM35" s="29"/>
      <c r="AN35" s="29">
        <v>-4.2713567839196003</v>
      </c>
      <c r="AO35" s="29"/>
      <c r="AP35" s="29">
        <v>7.6751721344674024</v>
      </c>
      <c r="AQ35" s="29"/>
      <c r="AR35" s="29">
        <v>5.4473979782852808</v>
      </c>
      <c r="AS35" s="29"/>
      <c r="AT35" s="29">
        <v>8.1319456694302232</v>
      </c>
    </row>
    <row r="36" spans="2:46" x14ac:dyDescent="0.2">
      <c r="B36" s="2" t="s">
        <v>74</v>
      </c>
      <c r="C36" s="2"/>
      <c r="D36" s="29">
        <v>1.5492957746478853</v>
      </c>
      <c r="E36" s="2"/>
      <c r="F36" s="29">
        <v>2.2864828513786239</v>
      </c>
      <c r="G36" s="2"/>
      <c r="H36" s="29">
        <v>-1.2894906511927817</v>
      </c>
      <c r="I36" s="2"/>
      <c r="J36" s="29">
        <v>0.64102564102563875</v>
      </c>
      <c r="K36" s="2"/>
      <c r="L36" s="29">
        <v>1.3784461152882121</v>
      </c>
      <c r="M36" s="2"/>
      <c r="N36" s="29">
        <v>2.1791767554479424</v>
      </c>
      <c r="P36" s="29">
        <v>4.7426257952573714</v>
      </c>
      <c r="R36" s="29">
        <v>14.552443712246021</v>
      </c>
      <c r="T36" s="29">
        <v>5.8851224105461286</v>
      </c>
      <c r="V36" s="29">
        <v>14.911140008669266</v>
      </c>
      <c r="X36" s="29">
        <v>10.076951264199341</v>
      </c>
      <c r="Z36" s="29">
        <v>2.6084121291163997</v>
      </c>
      <c r="AB36" s="29">
        <v>-5.2287581699346442</v>
      </c>
      <c r="AD36" s="29">
        <v>-10.041706769329483</v>
      </c>
      <c r="AF36" s="29">
        <v>-2.1367521367521403</v>
      </c>
      <c r="AH36" s="29">
        <v>-8.9266353451391449</v>
      </c>
      <c r="AJ36" s="29">
        <v>-10.268378063010502</v>
      </c>
      <c r="AK36" s="29"/>
      <c r="AL36" s="29">
        <v>-6.0130718954248437</v>
      </c>
      <c r="AM36" s="29"/>
      <c r="AN36" s="29">
        <v>5.8166589111214364</v>
      </c>
      <c r="AO36" s="29"/>
      <c r="AP36" s="29">
        <v>8.9317773788150703</v>
      </c>
      <c r="AQ36" s="29"/>
      <c r="AR36" s="29">
        <v>8.2431307243963374</v>
      </c>
      <c r="AS36" s="29"/>
      <c r="AT36" s="29">
        <v>-2.0558572536850193</v>
      </c>
    </row>
    <row r="37" spans="2:46" x14ac:dyDescent="0.2">
      <c r="B37" s="2" t="s">
        <v>75</v>
      </c>
      <c r="C37" s="2"/>
      <c r="D37" s="29">
        <v>0</v>
      </c>
      <c r="E37" s="2"/>
      <c r="F37" s="29">
        <v>8.0209895052473676</v>
      </c>
      <c r="G37" s="2"/>
      <c r="H37" s="29">
        <v>8.5487762840399828</v>
      </c>
      <c r="I37" s="2"/>
      <c r="J37" s="29">
        <v>5.166402535657677</v>
      </c>
      <c r="K37" s="2"/>
      <c r="L37" s="29">
        <v>4.0325007523322354</v>
      </c>
      <c r="M37" s="2"/>
      <c r="N37" s="29">
        <v>2.2260273972602773</v>
      </c>
      <c r="P37" s="29">
        <v>1.7283950617283939</v>
      </c>
      <c r="R37" s="29">
        <v>7.3944608765797337</v>
      </c>
      <c r="T37" s="29">
        <v>7.6845806127574079</v>
      </c>
      <c r="V37" s="29">
        <v>6.0122123062470667</v>
      </c>
      <c r="X37" s="29">
        <v>10.090929252605907</v>
      </c>
      <c r="Z37" s="29">
        <v>4.587525150905436</v>
      </c>
      <c r="AB37" s="29">
        <v>-6.3751926040061635</v>
      </c>
      <c r="AD37" s="29">
        <v>-8.0090590899732366</v>
      </c>
      <c r="AF37" s="29">
        <v>-0.40178571428571841</v>
      </c>
      <c r="AH37" s="29">
        <v>-2.4787851719517695</v>
      </c>
      <c r="AJ37" s="29">
        <v>-6.0955899330408698</v>
      </c>
      <c r="AK37" s="29"/>
      <c r="AL37" s="29">
        <v>-5.9084194977843509</v>
      </c>
      <c r="AM37" s="29"/>
      <c r="AN37" s="29">
        <v>6.1586638830897584</v>
      </c>
      <c r="AO37" s="29"/>
      <c r="AP37" s="29">
        <v>11.19496855345912</v>
      </c>
      <c r="AQ37" s="29"/>
      <c r="AR37" s="29">
        <v>9.5139368809030032</v>
      </c>
      <c r="AS37" s="29"/>
      <c r="AT37" s="29">
        <v>6.2885064797110601</v>
      </c>
    </row>
    <row r="38" spans="2:46" x14ac:dyDescent="0.2">
      <c r="B38" s="2" t="s">
        <v>76</v>
      </c>
      <c r="C38" s="2"/>
      <c r="D38" s="29">
        <v>-8.6206896551724093</v>
      </c>
      <c r="E38" s="2"/>
      <c r="F38" s="29">
        <v>-0.36452004860266785</v>
      </c>
      <c r="G38" s="2"/>
      <c r="H38" s="29">
        <v>1.542111506524324</v>
      </c>
      <c r="I38" s="2"/>
      <c r="J38" s="29">
        <v>6.8027210884353817</v>
      </c>
      <c r="K38" s="2"/>
      <c r="L38" s="29">
        <v>2.2869022869022926</v>
      </c>
      <c r="M38" s="2"/>
      <c r="N38" s="29">
        <v>6.25</v>
      </c>
      <c r="P38" s="29">
        <v>-3.3333333333333326</v>
      </c>
      <c r="R38" s="29">
        <v>1.2820512820512775</v>
      </c>
      <c r="T38" s="29">
        <v>6.1946902654867353</v>
      </c>
      <c r="V38" s="29">
        <v>8.4219133278822476</v>
      </c>
      <c r="X38" s="29">
        <v>10.510732790525545</v>
      </c>
      <c r="Z38" s="29">
        <v>-1.5655577299412915</v>
      </c>
      <c r="AB38" s="29">
        <v>-8.7685364281108953</v>
      </c>
      <c r="AD38" s="29">
        <v>-8.0546075085324187</v>
      </c>
      <c r="AF38" s="29">
        <v>-2.9048656499636838</v>
      </c>
      <c r="AH38" s="29">
        <v>-11.159737417943106</v>
      </c>
      <c r="AJ38" s="29">
        <v>-5.8353317346123106</v>
      </c>
      <c r="AK38" s="29"/>
      <c r="AL38" s="29">
        <v>-4.6025104602510396</v>
      </c>
      <c r="AM38" s="29"/>
      <c r="AN38" s="29">
        <v>0.68787618228718372</v>
      </c>
      <c r="AO38" s="29"/>
      <c r="AP38" s="29">
        <v>5.0427350427350461</v>
      </c>
      <c r="AQ38" s="29"/>
      <c r="AR38" s="29">
        <v>6.482982171799037</v>
      </c>
      <c r="AS38" s="29"/>
      <c r="AT38" s="29">
        <v>5.6603773584905639</v>
      </c>
    </row>
    <row r="39" spans="2:46" x14ac:dyDescent="0.2">
      <c r="B39" s="2" t="s">
        <v>77</v>
      </c>
      <c r="C39" s="2"/>
      <c r="D39" s="29">
        <v>6.7567567567567544</v>
      </c>
      <c r="E39" s="2"/>
      <c r="F39" s="29">
        <v>13.278008298755184</v>
      </c>
      <c r="G39" s="2"/>
      <c r="H39" s="29">
        <v>26.373626373626369</v>
      </c>
      <c r="I39" s="2"/>
      <c r="J39" s="29">
        <v>16.279069767441868</v>
      </c>
      <c r="K39" s="2"/>
      <c r="L39" s="29">
        <v>25.062034739454099</v>
      </c>
      <c r="M39" s="2"/>
      <c r="N39" s="29">
        <v>14.757281553398061</v>
      </c>
      <c r="P39" s="29">
        <v>-4.6204620462046204</v>
      </c>
      <c r="R39" s="29">
        <v>2.345058626465657</v>
      </c>
      <c r="T39" s="29">
        <v>8.2670906200317908</v>
      </c>
      <c r="V39" s="29">
        <v>15.902578796561606</v>
      </c>
      <c r="X39" s="29">
        <v>14.819277108433738</v>
      </c>
      <c r="Z39" s="29">
        <v>5.5102040816326525</v>
      </c>
      <c r="AB39" s="29">
        <v>-5.4832713754646818</v>
      </c>
      <c r="AD39" s="29">
        <v>0.28625954198473469</v>
      </c>
      <c r="AF39" s="29">
        <v>-3.6516853932584303</v>
      </c>
      <c r="AH39" s="29">
        <v>-4.5368620037807172</v>
      </c>
      <c r="AJ39" s="29">
        <v>-0.67372473532242338</v>
      </c>
      <c r="AK39" s="29"/>
      <c r="AL39" s="29">
        <v>12.440191387559807</v>
      </c>
      <c r="AM39" s="29"/>
      <c r="AN39" s="29">
        <v>-13.708999158957099</v>
      </c>
      <c r="AO39" s="29"/>
      <c r="AP39" s="29">
        <v>3.996101364522417</v>
      </c>
      <c r="AQ39" s="29"/>
      <c r="AR39" s="29">
        <v>15.290806754221393</v>
      </c>
      <c r="AS39" s="29"/>
      <c r="AT39" s="29">
        <v>7.8797725426482401</v>
      </c>
    </row>
    <row r="40" spans="2:46" ht="13.5" thickBot="1" x14ac:dyDescent="0.25">
      <c r="B40" s="2" t="s">
        <v>78</v>
      </c>
      <c r="C40" s="2"/>
      <c r="D40" s="29">
        <v>-0.19203072491598139</v>
      </c>
      <c r="E40" s="2"/>
      <c r="F40" s="29">
        <v>0.18359853121174829</v>
      </c>
      <c r="G40" s="2"/>
      <c r="H40" s="29">
        <v>5.8630952380952284</v>
      </c>
      <c r="I40" s="2"/>
      <c r="J40" s="29">
        <v>6.1881188118811936</v>
      </c>
      <c r="K40" s="2"/>
      <c r="L40" s="29">
        <v>2.643837341055022</v>
      </c>
      <c r="M40" s="2"/>
      <c r="N40" s="29">
        <v>3.9805710223907109</v>
      </c>
      <c r="P40" s="29">
        <v>1.4549524342473363</v>
      </c>
      <c r="R40" s="29">
        <v>3.5832355764103596</v>
      </c>
      <c r="T40" s="29">
        <v>0.54682839530721949</v>
      </c>
      <c r="V40" s="29">
        <v>4.5524542829643799</v>
      </c>
      <c r="X40" s="29">
        <v>2.764648176224016</v>
      </c>
      <c r="Z40" s="29">
        <v>2.8557114228456859</v>
      </c>
      <c r="AB40" s="29">
        <v>-1.4443833895910196</v>
      </c>
      <c r="AD40" s="29">
        <v>-1.9002375296912066</v>
      </c>
      <c r="AF40" s="29">
        <v>2.4906409962563991</v>
      </c>
      <c r="AH40" s="29">
        <v>-2.1050315388000618</v>
      </c>
      <c r="AJ40" s="29">
        <v>-7.0689145223306724</v>
      </c>
      <c r="AK40" s="29"/>
      <c r="AL40" s="29">
        <v>-4.8327719902874549</v>
      </c>
      <c r="AM40" s="29"/>
      <c r="AN40" s="29">
        <v>-1.0466531440162328</v>
      </c>
      <c r="AO40" s="29"/>
      <c r="AP40" s="29">
        <v>2.3316484591553888</v>
      </c>
      <c r="AQ40" s="29"/>
      <c r="AR40" s="29">
        <v>1.2542668889418138</v>
      </c>
      <c r="AS40" s="29"/>
      <c r="AT40" s="29">
        <v>2.9861219398097631</v>
      </c>
    </row>
    <row r="41" spans="2:46" ht="13.5" thickBot="1" x14ac:dyDescent="0.25">
      <c r="B41" s="39" t="s">
        <v>79</v>
      </c>
      <c r="C41" s="37"/>
      <c r="D41" s="30">
        <v>3.1499556344276813</v>
      </c>
      <c r="E41" s="37"/>
      <c r="F41" s="30">
        <v>2.3893989983305497</v>
      </c>
      <c r="G41" s="37"/>
      <c r="H41" s="30">
        <v>5.1205715986900824</v>
      </c>
      <c r="I41" s="37"/>
      <c r="J41" s="30">
        <v>6.5415401600883216</v>
      </c>
      <c r="K41" s="37"/>
      <c r="L41" s="30">
        <v>5.7373601413308606</v>
      </c>
      <c r="M41" s="37"/>
      <c r="N41" s="30">
        <v>3.0214048373386815</v>
      </c>
      <c r="P41" s="30">
        <v>2.4457910491348489</v>
      </c>
      <c r="R41" s="30">
        <v>5.2386176631925352</v>
      </c>
      <c r="T41" s="30">
        <v>5.5492352420680069</v>
      </c>
      <c r="V41" s="30">
        <v>4.9149449643887122</v>
      </c>
      <c r="X41" s="30">
        <v>3.9536543847125349</v>
      </c>
      <c r="Z41" s="30">
        <v>6.6395384773874522</v>
      </c>
      <c r="AB41" s="30">
        <v>5.199923106497506</v>
      </c>
      <c r="AD41" s="30">
        <v>-1.3239386051521418</v>
      </c>
      <c r="AF41" s="30">
        <v>3.1887755102040893</v>
      </c>
      <c r="AH41" s="30">
        <v>4.0510127531882878</v>
      </c>
      <c r="AJ41" s="30">
        <v>1.2790896646132808</v>
      </c>
      <c r="AK41" s="30"/>
      <c r="AL41" s="30">
        <v>-2.6112026359143385</v>
      </c>
      <c r="AM41" s="30"/>
      <c r="AN41" s="30">
        <v>3.0145697496579089</v>
      </c>
      <c r="AO41" s="30"/>
      <c r="AP41" s="30">
        <v>3.213462965132166</v>
      </c>
      <c r="AQ41" s="30"/>
      <c r="AR41" s="30">
        <v>2.3123134469339277</v>
      </c>
      <c r="AS41" s="30"/>
      <c r="AT41" s="30">
        <v>3.6814814814814838</v>
      </c>
    </row>
    <row r="42" spans="2:46" x14ac:dyDescent="0.2">
      <c r="B42" s="2" t="s">
        <v>80</v>
      </c>
      <c r="C42" s="2"/>
      <c r="D42" s="29">
        <v>5.2060737527114931</v>
      </c>
      <c r="E42" s="2"/>
      <c r="F42" s="29">
        <v>5.4533288725326257</v>
      </c>
      <c r="G42" s="2"/>
      <c r="H42" s="29">
        <v>8.909034073147847</v>
      </c>
      <c r="I42" s="2"/>
      <c r="J42" s="29">
        <v>7.9628587507034387</v>
      </c>
      <c r="K42" s="2"/>
      <c r="L42" s="29">
        <v>5.5897435897435788</v>
      </c>
      <c r="M42" s="2"/>
      <c r="N42" s="29">
        <v>7.120594581635098</v>
      </c>
      <c r="P42" s="29">
        <v>6.0653188180404438</v>
      </c>
      <c r="R42" s="29">
        <v>7.6827242524917017</v>
      </c>
      <c r="T42" s="29">
        <v>8.7725975261655478</v>
      </c>
      <c r="V42" s="29">
        <v>10.090441567653841</v>
      </c>
      <c r="X42" s="29">
        <v>6.6601689408706921</v>
      </c>
      <c r="Z42" s="29">
        <v>16.320927394752903</v>
      </c>
      <c r="AB42" s="29">
        <v>10.520517763701465</v>
      </c>
      <c r="AD42" s="29">
        <v>3.515475735575091</v>
      </c>
      <c r="AF42" s="29">
        <v>6.3583078491335376</v>
      </c>
      <c r="AH42" s="29">
        <v>11.086556169429107</v>
      </c>
      <c r="AJ42" s="29">
        <v>1.0569852941176379</v>
      </c>
      <c r="AK42" s="29"/>
      <c r="AL42" s="29">
        <v>-0.69488988667949059</v>
      </c>
      <c r="AM42" s="29"/>
      <c r="AN42" s="29">
        <v>-0.39264508714805402</v>
      </c>
      <c r="AO42" s="29"/>
      <c r="AP42" s="29">
        <v>7.7890895121014267</v>
      </c>
      <c r="AQ42" s="29"/>
      <c r="AR42" s="29">
        <v>7.7307623638635903</v>
      </c>
      <c r="AS42" s="29"/>
      <c r="AT42" s="29">
        <v>-2.2630123208448651</v>
      </c>
    </row>
    <row r="43" spans="2:46" x14ac:dyDescent="0.2">
      <c r="B43" s="2" t="s">
        <v>81</v>
      </c>
      <c r="C43" s="2"/>
      <c r="D43" s="29">
        <v>3.8856452587074708</v>
      </c>
      <c r="E43" s="2"/>
      <c r="F43" s="29">
        <v>2.4505183788878337</v>
      </c>
      <c r="G43" s="2"/>
      <c r="H43" s="29">
        <v>4.8119764747816873</v>
      </c>
      <c r="I43" s="2"/>
      <c r="J43" s="29">
        <v>6.8452380952380931</v>
      </c>
      <c r="K43" s="2"/>
      <c r="L43" s="29">
        <v>7.176029962546826</v>
      </c>
      <c r="M43" s="2"/>
      <c r="N43" s="29">
        <v>1.7232094776521212</v>
      </c>
      <c r="P43" s="29">
        <v>0.24293568597366644</v>
      </c>
      <c r="R43" s="29">
        <v>4.2189006750241065</v>
      </c>
      <c r="T43" s="29">
        <v>4.7619047619047672</v>
      </c>
      <c r="V43" s="29">
        <v>2.323660022720242</v>
      </c>
      <c r="X43" s="29">
        <v>3.0208536347690496</v>
      </c>
      <c r="Z43" s="29">
        <v>1.7239806622274978</v>
      </c>
      <c r="AB43" s="29">
        <v>3.281101203359027</v>
      </c>
      <c r="AD43" s="29">
        <v>-3.4840682330222084</v>
      </c>
      <c r="AF43" s="29">
        <v>1.1366424073922632</v>
      </c>
      <c r="AH43" s="29">
        <v>-1.875099316701101</v>
      </c>
      <c r="AJ43" s="29">
        <v>1.6654656097365717</v>
      </c>
      <c r="AK43" s="29"/>
      <c r="AL43" s="29">
        <v>-3.6150234741784004</v>
      </c>
      <c r="AM43" s="29"/>
      <c r="AN43" s="29">
        <v>3.9512942504636754</v>
      </c>
      <c r="AO43" s="29"/>
      <c r="AP43" s="29">
        <v>1.2899737370616293</v>
      </c>
      <c r="AQ43" s="29"/>
      <c r="AR43" s="29">
        <v>-1.8803548411555084</v>
      </c>
      <c r="AS43" s="29"/>
      <c r="AT43" s="29">
        <v>4.6388590706946786</v>
      </c>
    </row>
    <row r="44" spans="2:46" ht="13.5" thickBot="1" x14ac:dyDescent="0.25">
      <c r="B44" s="40" t="s">
        <v>82</v>
      </c>
      <c r="C44" s="2"/>
      <c r="D44" s="49">
        <v>-4.1309431021044452</v>
      </c>
      <c r="E44" s="2"/>
      <c r="F44" s="49">
        <v>-4.9612403100775193</v>
      </c>
      <c r="G44" s="2"/>
      <c r="H44" s="49">
        <v>-3.0781373322809835</v>
      </c>
      <c r="I44" s="2"/>
      <c r="J44" s="49">
        <v>1.1049723756906049</v>
      </c>
      <c r="K44" s="2"/>
      <c r="L44" s="49">
        <v>-1.1432926829268331</v>
      </c>
      <c r="M44" s="2"/>
      <c r="N44" s="49">
        <v>-2.5335320417287588</v>
      </c>
      <c r="P44" s="49">
        <v>3.1272727272727341</v>
      </c>
      <c r="R44" s="49">
        <v>2.9891304347826164</v>
      </c>
      <c r="T44" s="49">
        <v>-0.62499999999999778</v>
      </c>
      <c r="V44" s="49">
        <v>2.4595080983803141</v>
      </c>
      <c r="X44" s="49">
        <v>0</v>
      </c>
      <c r="Z44" s="49">
        <v>1.5831134564643801</v>
      </c>
      <c r="AB44" s="49">
        <v>-3.0576441102756924</v>
      </c>
      <c r="AD44" s="49">
        <v>-6.8896655017473769</v>
      </c>
      <c r="AF44" s="49">
        <v>3.3066666666666578</v>
      </c>
      <c r="AH44" s="49">
        <v>13.005181347150252</v>
      </c>
      <c r="AJ44" s="49">
        <v>-4.580852038479577E-2</v>
      </c>
      <c r="AK44" s="49"/>
      <c r="AL44" s="49">
        <v>-4.9860205032618836</v>
      </c>
      <c r="AM44" s="49"/>
      <c r="AN44" s="49">
        <v>14.977533699450831</v>
      </c>
      <c r="AO44" s="49"/>
      <c r="AP44" s="49">
        <v>-6.8797159343098002</v>
      </c>
      <c r="AQ44" s="49"/>
      <c r="AR44" s="49">
        <v>-0.28901734104046284</v>
      </c>
      <c r="AS44" s="49"/>
      <c r="AT44" s="49">
        <v>32.511100148001987</v>
      </c>
    </row>
    <row r="45" spans="2:46" ht="13.5" thickBot="1" x14ac:dyDescent="0.25">
      <c r="B45" s="39" t="s">
        <v>83</v>
      </c>
      <c r="C45" s="37"/>
      <c r="D45" s="30">
        <v>5.2923561859732127</v>
      </c>
      <c r="E45" s="37"/>
      <c r="F45" s="30">
        <v>7.6434591848516309</v>
      </c>
      <c r="G45" s="37"/>
      <c r="H45" s="30">
        <v>9.1495923060840525</v>
      </c>
      <c r="I45" s="37"/>
      <c r="J45" s="30">
        <v>9.0998324156092991</v>
      </c>
      <c r="K45" s="37"/>
      <c r="L45" s="30">
        <v>-0.22317596566523434</v>
      </c>
      <c r="M45" s="37"/>
      <c r="N45" s="30">
        <v>1.6433870348284918</v>
      </c>
      <c r="P45" s="30">
        <v>-2.8678936286360424</v>
      </c>
      <c r="R45" s="30">
        <v>2.0471028620447695</v>
      </c>
      <c r="T45" s="30">
        <v>5.2805709931042166</v>
      </c>
      <c r="V45" s="30">
        <v>3.9603125052731114</v>
      </c>
      <c r="X45" s="30">
        <v>3.3558792924037517</v>
      </c>
      <c r="Z45" s="30">
        <v>3.641579289489294</v>
      </c>
      <c r="AB45" s="30">
        <v>-4.2740732850447323</v>
      </c>
      <c r="AD45" s="30">
        <v>-6.0895750052598396</v>
      </c>
      <c r="AF45" s="30">
        <v>-1.5185783521809326</v>
      </c>
      <c r="AH45" s="30">
        <v>-7.4770822788369662</v>
      </c>
      <c r="AJ45" s="30">
        <v>-6.7594263867767665</v>
      </c>
      <c r="AK45" s="30"/>
      <c r="AL45" s="30">
        <v>-4.0106446405979597</v>
      </c>
      <c r="AM45" s="30"/>
      <c r="AN45" s="30">
        <v>4.1296299072144791</v>
      </c>
      <c r="AO45" s="30"/>
      <c r="AP45" s="30">
        <v>7.8589726889844087</v>
      </c>
      <c r="AQ45" s="30"/>
      <c r="AR45" s="30">
        <v>2.3827665027360325</v>
      </c>
      <c r="AS45" s="30"/>
      <c r="AT45" s="30">
        <v>6.5134624339204095</v>
      </c>
    </row>
    <row r="46" spans="2:46" x14ac:dyDescent="0.2">
      <c r="B46" s="2" t="s">
        <v>84</v>
      </c>
      <c r="C46" s="2"/>
      <c r="D46" s="29">
        <v>8.4628346751544736</v>
      </c>
      <c r="E46" s="2"/>
      <c r="F46" s="29">
        <v>16.308977035490614</v>
      </c>
      <c r="G46" s="2"/>
      <c r="H46" s="29">
        <v>17.642087470948663</v>
      </c>
      <c r="I46" s="2"/>
      <c r="J46" s="29">
        <v>16.971466015369032</v>
      </c>
      <c r="K46" s="2"/>
      <c r="L46" s="29">
        <v>-5.6162167627135773</v>
      </c>
      <c r="M46" s="2"/>
      <c r="N46" s="29">
        <v>1.9697207816019802</v>
      </c>
      <c r="P46" s="29">
        <v>-9.7261377366089423</v>
      </c>
      <c r="R46" s="29">
        <v>3.5528263610943522</v>
      </c>
      <c r="T46" s="29">
        <v>12.595439671739461</v>
      </c>
      <c r="V46" s="29">
        <v>3.6620739666424873</v>
      </c>
      <c r="X46" s="29">
        <v>1.7105375975306591</v>
      </c>
      <c r="Z46" s="29">
        <v>1.3514627111660404</v>
      </c>
      <c r="AB46" s="29">
        <v>-9.8169115875692654</v>
      </c>
      <c r="AD46" s="29">
        <v>-16.144039364795347</v>
      </c>
      <c r="AF46" s="29">
        <v>-3.3947353775947486</v>
      </c>
      <c r="AH46" s="29">
        <v>-18.614091040881419</v>
      </c>
      <c r="AJ46" s="29">
        <v>-13.122359947372061</v>
      </c>
      <c r="AK46" s="29"/>
      <c r="AL46" s="29">
        <v>7.9189977149160882</v>
      </c>
      <c r="AM46" s="29"/>
      <c r="AN46" s="29">
        <v>14.927374301675982</v>
      </c>
      <c r="AO46" s="29"/>
      <c r="AP46" s="29">
        <v>17.280617164898743</v>
      </c>
      <c r="AQ46" s="29"/>
      <c r="AR46" s="29">
        <v>9.2884850417131588</v>
      </c>
      <c r="AS46" s="29"/>
      <c r="AT46" s="29">
        <v>5.6640075082120944</v>
      </c>
    </row>
    <row r="47" spans="2:46" x14ac:dyDescent="0.2">
      <c r="B47" s="2" t="s">
        <v>85</v>
      </c>
      <c r="C47" s="2"/>
      <c r="D47" s="29">
        <v>3.4891084093211733</v>
      </c>
      <c r="E47" s="2"/>
      <c r="F47" s="29">
        <v>3.1454320551334236</v>
      </c>
      <c r="G47" s="2"/>
      <c r="H47" s="29">
        <v>4.1428015347828584</v>
      </c>
      <c r="I47" s="2"/>
      <c r="J47" s="29">
        <v>3.3789263123749746</v>
      </c>
      <c r="K47" s="2"/>
      <c r="L47" s="29">
        <v>4.0889381869517072</v>
      </c>
      <c r="M47" s="2"/>
      <c r="N47" s="29">
        <v>3.2470649849430488</v>
      </c>
      <c r="P47" s="29">
        <v>2.1418672042333275</v>
      </c>
      <c r="R47" s="29">
        <v>2.1571217032857026</v>
      </c>
      <c r="T47" s="29">
        <v>1.8310982790715302</v>
      </c>
      <c r="V47" s="29">
        <v>5.1814198071866713</v>
      </c>
      <c r="X47" s="29">
        <v>5.0313503593821585</v>
      </c>
      <c r="Z47" s="29">
        <v>5.3076458642076885</v>
      </c>
      <c r="AB47" s="29">
        <v>-0.82399472643375216</v>
      </c>
      <c r="AD47" s="29">
        <v>-0.79521463757916688</v>
      </c>
      <c r="AF47" s="29">
        <v>-1.1058451816745696</v>
      </c>
      <c r="AH47" s="29">
        <v>-5.1389703295414595</v>
      </c>
      <c r="AJ47" s="29">
        <v>-5.6891442531725716</v>
      </c>
      <c r="AK47" s="29"/>
      <c r="AL47" s="29">
        <v>-5.7948939459385684</v>
      </c>
      <c r="AM47" s="29"/>
      <c r="AN47" s="29">
        <v>1.5714933963841418</v>
      </c>
      <c r="AO47" s="29"/>
      <c r="AP47" s="29">
        <v>4.831681271847927</v>
      </c>
      <c r="AQ47" s="29"/>
      <c r="AR47" s="29">
        <v>-1.4780012724514222</v>
      </c>
      <c r="AS47" s="29"/>
      <c r="AT47" s="29">
        <v>8.0959868031033295</v>
      </c>
    </row>
    <row r="48" spans="2:46" ht="13.5" thickBot="1" x14ac:dyDescent="0.25">
      <c r="B48" s="40" t="s">
        <v>86</v>
      </c>
      <c r="C48" s="2"/>
      <c r="D48" s="49">
        <v>4.265854123024182</v>
      </c>
      <c r="E48" s="2"/>
      <c r="F48" s="49">
        <v>2.8285312719606548</v>
      </c>
      <c r="G48" s="2"/>
      <c r="H48" s="49">
        <v>4.1269319302860819</v>
      </c>
      <c r="I48" s="2"/>
      <c r="J48" s="49">
        <v>5.0416281221091541</v>
      </c>
      <c r="K48" s="2"/>
      <c r="L48" s="49">
        <v>2.8064146620847552</v>
      </c>
      <c r="M48" s="2"/>
      <c r="N48" s="49">
        <v>-4.1103226670237021</v>
      </c>
      <c r="P48" s="49">
        <v>-0.64329788630694829</v>
      </c>
      <c r="R48" s="49">
        <v>-1.6984874783039894</v>
      </c>
      <c r="T48" s="49">
        <v>-0.80243161094224469</v>
      </c>
      <c r="V48" s="49">
        <v>0.70325109522710871</v>
      </c>
      <c r="X48" s="49">
        <v>1.5975125978342497</v>
      </c>
      <c r="Z48" s="49">
        <v>3.131835354941348</v>
      </c>
      <c r="AB48" s="49">
        <v>-4.0907400520639676</v>
      </c>
      <c r="AD48" s="49">
        <v>-6.1737322606887801</v>
      </c>
      <c r="AF48" s="49">
        <v>9.1954022988516293E-2</v>
      </c>
      <c r="AH48" s="49">
        <v>0.73817146922803278</v>
      </c>
      <c r="AJ48" s="49">
        <v>-2.9539827542047306</v>
      </c>
      <c r="AK48" s="49"/>
      <c r="AL48" s="49">
        <v>-10.042187112250815</v>
      </c>
      <c r="AM48" s="49"/>
      <c r="AN48" s="49">
        <v>0.81457475694139703</v>
      </c>
      <c r="AO48" s="49"/>
      <c r="AP48" s="49">
        <v>6.1501868841318412</v>
      </c>
      <c r="AQ48" s="49"/>
      <c r="AR48" s="49">
        <v>4.6079999999999899</v>
      </c>
      <c r="AS48" s="49"/>
      <c r="AT48" s="49">
        <v>3.1600960421346116</v>
      </c>
    </row>
    <row r="49" spans="2:46" ht="13.5" thickBot="1" x14ac:dyDescent="0.25">
      <c r="B49" s="39" t="s">
        <v>87</v>
      </c>
      <c r="C49" s="37"/>
      <c r="D49" s="30">
        <v>13.749746501723781</v>
      </c>
      <c r="E49" s="37"/>
      <c r="F49" s="30">
        <v>10.1728131124176</v>
      </c>
      <c r="G49" s="37"/>
      <c r="H49" s="30">
        <v>14.179706404258742</v>
      </c>
      <c r="I49" s="37"/>
      <c r="J49" s="30">
        <v>15.296709348753957</v>
      </c>
      <c r="K49" s="37"/>
      <c r="L49" s="30">
        <v>15.567529577134831</v>
      </c>
      <c r="M49" s="37"/>
      <c r="N49" s="30">
        <v>16.856443545812482</v>
      </c>
      <c r="P49" s="30">
        <v>12.010994044892342</v>
      </c>
      <c r="R49" s="30">
        <v>1.3690576180077185</v>
      </c>
      <c r="T49" s="30">
        <v>12.484119590073695</v>
      </c>
      <c r="V49" s="30">
        <v>8.5103155339805845</v>
      </c>
      <c r="X49" s="30">
        <v>8.0169971671388183</v>
      </c>
      <c r="Z49" s="30">
        <v>8.3322285562773324</v>
      </c>
      <c r="AB49" s="30">
        <v>6.5197484891032387</v>
      </c>
      <c r="AD49" s="30">
        <v>0.71072390668882601</v>
      </c>
      <c r="AF49" s="30">
        <v>1.2243490256940825</v>
      </c>
      <c r="AH49" s="30">
        <v>1.3775045537340658</v>
      </c>
      <c r="AJ49" s="30">
        <v>-1.4263074484944553</v>
      </c>
      <c r="AK49" s="30"/>
      <c r="AL49" s="30">
        <v>0.3264869998812685</v>
      </c>
      <c r="AM49" s="30"/>
      <c r="AN49" s="30">
        <v>3.1951053704962504</v>
      </c>
      <c r="AO49" s="30"/>
      <c r="AP49" s="30">
        <v>3.681099832969295</v>
      </c>
      <c r="AQ49" s="30"/>
      <c r="AR49" s="30">
        <v>5.8995736014764759</v>
      </c>
      <c r="AS49" s="30"/>
      <c r="AT49" s="30">
        <v>4.8288905963709539</v>
      </c>
    </row>
    <row r="50" spans="2:46" x14ac:dyDescent="0.2">
      <c r="B50" s="2" t="s">
        <v>88</v>
      </c>
      <c r="C50" s="2"/>
      <c r="D50" s="29">
        <v>2.0771513353115667</v>
      </c>
      <c r="E50" s="2"/>
      <c r="F50" s="29">
        <v>0.56497175141243527</v>
      </c>
      <c r="G50" s="2"/>
      <c r="H50" s="29">
        <v>6.8681318681318659</v>
      </c>
      <c r="I50" s="2"/>
      <c r="J50" s="29">
        <v>10.396039603960405</v>
      </c>
      <c r="K50" s="2"/>
      <c r="L50" s="29">
        <v>0</v>
      </c>
      <c r="M50" s="2"/>
      <c r="N50" s="29">
        <v>-8.6092715231788084</v>
      </c>
      <c r="P50" s="29">
        <v>-13.834951456310684</v>
      </c>
      <c r="R50" s="29">
        <v>-13.681592039800993</v>
      </c>
      <c r="T50" s="29">
        <v>-12.222222222222223</v>
      </c>
      <c r="V50" s="29">
        <v>-14.067278287461772</v>
      </c>
      <c r="X50" s="29">
        <v>-13.793103448275868</v>
      </c>
      <c r="Z50" s="29">
        <v>-13.257575757575758</v>
      </c>
      <c r="AB50" s="29">
        <v>-18.9873417721519</v>
      </c>
      <c r="AD50" s="29">
        <v>-22.842639593908633</v>
      </c>
      <c r="AF50" s="29">
        <v>-18.06451612903226</v>
      </c>
      <c r="AH50" s="29">
        <v>-15.671641791044777</v>
      </c>
      <c r="AJ50" s="29">
        <v>-3.4188034188034209</v>
      </c>
      <c r="AK50" s="29"/>
      <c r="AL50" s="29">
        <v>-8.5470085470085451</v>
      </c>
      <c r="AM50" s="29"/>
      <c r="AN50" s="29">
        <v>7.2727272727272805</v>
      </c>
      <c r="AO50" s="29"/>
      <c r="AP50" s="29">
        <v>-16.101694915254242</v>
      </c>
      <c r="AQ50" s="29"/>
      <c r="AR50" s="29">
        <v>1.8348623853210881</v>
      </c>
      <c r="AS50" s="29"/>
      <c r="AT50" s="29">
        <v>9.7345132743362797</v>
      </c>
    </row>
    <row r="51" spans="2:46" x14ac:dyDescent="0.2">
      <c r="B51" s="2" t="s">
        <v>89</v>
      </c>
      <c r="C51" s="2"/>
      <c r="D51" s="29">
        <v>4.6511627906976827</v>
      </c>
      <c r="E51" s="2"/>
      <c r="F51" s="29">
        <v>4.7222222222222276</v>
      </c>
      <c r="G51" s="2"/>
      <c r="H51" s="29">
        <v>7.1428571428571397</v>
      </c>
      <c r="I51" s="2"/>
      <c r="J51" s="29">
        <v>35.903614457831324</v>
      </c>
      <c r="K51" s="2"/>
      <c r="L51" s="29">
        <v>6.434782608695655</v>
      </c>
      <c r="M51" s="2"/>
      <c r="N51" s="29">
        <v>3.2646048109965742</v>
      </c>
      <c r="P51" s="29">
        <v>6.7001675041876041</v>
      </c>
      <c r="R51" s="29">
        <v>3.0794165316045286</v>
      </c>
      <c r="T51" s="29">
        <v>7.8904991948470116</v>
      </c>
      <c r="V51" s="29">
        <v>-7.5301204819277157</v>
      </c>
      <c r="X51" s="29">
        <v>-2.9752066115702469</v>
      </c>
      <c r="Z51" s="29">
        <v>-6.8965517241379342</v>
      </c>
      <c r="AB51" s="29">
        <v>-0.55452865064694601</v>
      </c>
      <c r="AD51" s="29">
        <v>2.750000000000008</v>
      </c>
      <c r="AF51" s="29">
        <v>-1.4134275618374548</v>
      </c>
      <c r="AH51" s="29">
        <v>15.486725663716804</v>
      </c>
      <c r="AJ51" s="29">
        <v>76.859504132231422</v>
      </c>
      <c r="AK51" s="29"/>
      <c r="AL51" s="29">
        <v>86.206896551724128</v>
      </c>
      <c r="AM51" s="29"/>
      <c r="AN51" s="29">
        <v>63.780487804878049</v>
      </c>
      <c r="AO51" s="29"/>
      <c r="AP51" s="29">
        <v>41.517857142857139</v>
      </c>
      <c r="AQ51" s="29"/>
      <c r="AR51" s="29">
        <v>24.767358625626329</v>
      </c>
      <c r="AS51" s="29"/>
      <c r="AT51" s="29">
        <v>17.467248908296938</v>
      </c>
    </row>
    <row r="52" spans="2:46" ht="13.5" thickBot="1" x14ac:dyDescent="0.25">
      <c r="B52" s="40" t="s">
        <v>90</v>
      </c>
      <c r="C52" s="2"/>
      <c r="D52" s="49">
        <v>15.411764705882348</v>
      </c>
      <c r="E52" s="2"/>
      <c r="F52" s="49">
        <v>11.267605633802823</v>
      </c>
      <c r="G52" s="2"/>
      <c r="H52" s="49">
        <v>15.154846985523186</v>
      </c>
      <c r="I52" s="2"/>
      <c r="J52" s="49">
        <v>14.276846679081313</v>
      </c>
      <c r="K52" s="2"/>
      <c r="L52" s="49">
        <v>17.196858778117917</v>
      </c>
      <c r="M52" s="2"/>
      <c r="N52" s="49">
        <v>19.182013872279356</v>
      </c>
      <c r="P52" s="49">
        <v>13.406016555622857</v>
      </c>
      <c r="R52" s="49">
        <v>1.8278680995682972</v>
      </c>
      <c r="T52" s="49">
        <v>13.569185294661001</v>
      </c>
      <c r="V52" s="49">
        <v>9.9893381448372018</v>
      </c>
      <c r="X52" s="49">
        <v>8.998109640831764</v>
      </c>
      <c r="Z52" s="49">
        <v>9.3526190141834054</v>
      </c>
      <c r="AB52" s="49">
        <v>7.1524706787156278</v>
      </c>
      <c r="AD52" s="49">
        <v>0.93768545994066255</v>
      </c>
      <c r="AF52" s="49">
        <v>1.4446606521610894</v>
      </c>
      <c r="AH52" s="49">
        <v>1.3249651324965139</v>
      </c>
      <c r="AJ52" s="49">
        <v>-2.5073661101161235</v>
      </c>
      <c r="AK52" s="49"/>
      <c r="AL52" s="49">
        <v>-2.0596372579157673</v>
      </c>
      <c r="AM52" s="49"/>
      <c r="AN52" s="49">
        <v>-9.1797259196113146E-2</v>
      </c>
      <c r="AO52" s="49"/>
      <c r="AP52" s="49">
        <v>0.88637632607482431</v>
      </c>
      <c r="AQ52" s="49"/>
      <c r="AR52" s="49">
        <v>4.0754557612444557</v>
      </c>
      <c r="AS52" s="49"/>
      <c r="AT52" s="49">
        <v>3.4598434519502774</v>
      </c>
    </row>
    <row r="53" spans="2:46" ht="13.5" thickBot="1" x14ac:dyDescent="0.25">
      <c r="B53" s="41" t="s">
        <v>91</v>
      </c>
      <c r="C53" s="37"/>
      <c r="D53" s="47">
        <v>4.3113413537697376</v>
      </c>
      <c r="E53" s="37"/>
      <c r="F53" s="47">
        <v>4.9900119856172598</v>
      </c>
      <c r="G53" s="37"/>
      <c r="H53" s="47">
        <v>8.9187379074266993</v>
      </c>
      <c r="I53" s="37"/>
      <c r="J53" s="47">
        <v>7.1769058968632393</v>
      </c>
      <c r="K53" s="37"/>
      <c r="L53" s="47">
        <v>6.4650168041552103</v>
      </c>
      <c r="M53" s="37"/>
      <c r="N53" s="47">
        <v>1.4749017654546392</v>
      </c>
      <c r="P53" s="47">
        <v>2.0357236669293455</v>
      </c>
      <c r="R53" s="47">
        <v>4.2585208035512689</v>
      </c>
      <c r="T53" s="47">
        <v>5.0220159466856984</v>
      </c>
      <c r="V53" s="47">
        <v>5.6679432304573174</v>
      </c>
      <c r="X53" s="47">
        <v>3.1422975389593821</v>
      </c>
      <c r="Z53" s="47">
        <v>4.4135180693171128</v>
      </c>
      <c r="AB53" s="47">
        <v>1.7373409581098898</v>
      </c>
      <c r="AD53" s="47">
        <v>-5.5945278949107058</v>
      </c>
      <c r="AF53" s="47">
        <v>0.83227828397085535</v>
      </c>
      <c r="AH53" s="47">
        <v>-2.4522312815086877</v>
      </c>
      <c r="AJ53" s="47">
        <v>-7.330520155219574</v>
      </c>
      <c r="AK53" s="47"/>
      <c r="AL53" s="47">
        <v>-3.725330436357055</v>
      </c>
      <c r="AM53" s="47"/>
      <c r="AN53" s="47">
        <v>3.5953118810727602</v>
      </c>
      <c r="AO53" s="47"/>
      <c r="AP53" s="47">
        <v>6.7073170731707421</v>
      </c>
      <c r="AQ53" s="47"/>
      <c r="AR53" s="47">
        <v>5.6913023787444246</v>
      </c>
      <c r="AS53" s="47"/>
      <c r="AT53" s="47">
        <v>4.302423582132505</v>
      </c>
    </row>
    <row r="54" spans="2:46" ht="12.75" customHeight="1" x14ac:dyDescent="0.2">
      <c r="B54" s="2" t="s">
        <v>92</v>
      </c>
      <c r="C54" s="2"/>
      <c r="D54" s="29">
        <v>9.0154211150652372</v>
      </c>
      <c r="E54" s="2"/>
      <c r="F54" s="29">
        <v>9.8088113050706518</v>
      </c>
      <c r="G54" s="2"/>
      <c r="H54" s="29">
        <v>17.958656330749356</v>
      </c>
      <c r="I54" s="2"/>
      <c r="J54" s="29">
        <v>13.464991023339312</v>
      </c>
      <c r="K54" s="2"/>
      <c r="L54" s="29">
        <v>11.497975708502018</v>
      </c>
      <c r="M54" s="2"/>
      <c r="N54" s="29">
        <v>6.9040697674418672</v>
      </c>
      <c r="P54" s="29">
        <v>3.956529122092034</v>
      </c>
      <c r="R54" s="29">
        <v>18.407874287687797</v>
      </c>
      <c r="T54" s="29">
        <v>19.687701223438502</v>
      </c>
      <c r="V54" s="29">
        <v>17.685654637637938</v>
      </c>
      <c r="X54" s="29">
        <v>12.582874876569328</v>
      </c>
      <c r="Z54" s="29">
        <v>16.781672646977654</v>
      </c>
      <c r="AB54" s="29">
        <v>14.871099050203519</v>
      </c>
      <c r="AD54" s="29">
        <v>6.3562249550918937</v>
      </c>
      <c r="AF54" s="29">
        <v>11.79716629381058</v>
      </c>
      <c r="AH54" s="29">
        <v>-5.5890804597701127</v>
      </c>
      <c r="AJ54" s="29">
        <v>-6.4959294436906418</v>
      </c>
      <c r="AK54" s="29"/>
      <c r="AL54" s="29">
        <v>-5.3726519894970721</v>
      </c>
      <c r="AM54" s="29"/>
      <c r="AN54" s="29">
        <v>3.0189562368359475</v>
      </c>
      <c r="AO54" s="29"/>
      <c r="AP54" s="29">
        <v>11.486822476379913</v>
      </c>
      <c r="AQ54" s="29"/>
      <c r="AR54" s="29">
        <v>10.295176385889121</v>
      </c>
      <c r="AS54" s="29"/>
      <c r="AT54" s="29">
        <v>6.9109461966604897</v>
      </c>
    </row>
    <row r="55" spans="2:46" x14ac:dyDescent="0.2">
      <c r="B55" s="2" t="s">
        <v>93</v>
      </c>
      <c r="C55" s="2"/>
      <c r="D55" s="29">
        <v>7.7844311377245567</v>
      </c>
      <c r="E55" s="2"/>
      <c r="F55" s="29">
        <v>10.714285714285721</v>
      </c>
      <c r="G55" s="2"/>
      <c r="H55" s="29">
        <v>18.796992481203013</v>
      </c>
      <c r="I55" s="2"/>
      <c r="J55" s="29">
        <v>5.5437100213219681</v>
      </c>
      <c r="K55" s="2"/>
      <c r="L55" s="29">
        <v>12.550607287449388</v>
      </c>
      <c r="M55" s="2"/>
      <c r="N55" s="29">
        <v>1.0657193605683846</v>
      </c>
      <c r="P55" s="29">
        <v>6.2827225130890119</v>
      </c>
      <c r="R55" s="29">
        <v>4.9423393739703503</v>
      </c>
      <c r="T55" s="29">
        <v>4.6728971962616717</v>
      </c>
      <c r="V55" s="29">
        <v>4.3090638930163516</v>
      </c>
      <c r="X55" s="29">
        <v>4.5584045584045496</v>
      </c>
      <c r="Z55" s="29">
        <v>8.1521739130434803</v>
      </c>
      <c r="AB55" s="29">
        <v>-7.332490518331225</v>
      </c>
      <c r="AD55" s="29">
        <v>-12.466124661246614</v>
      </c>
      <c r="AF55" s="29">
        <v>7.9104477611940283</v>
      </c>
      <c r="AH55" s="29">
        <v>-8.8397790055248606</v>
      </c>
      <c r="AJ55" s="29">
        <v>-21.13095238095238</v>
      </c>
      <c r="AK55" s="29"/>
      <c r="AL55" s="29">
        <v>-36.678832116788321</v>
      </c>
      <c r="AM55" s="29"/>
      <c r="AN55" s="29">
        <v>0</v>
      </c>
      <c r="AO55" s="29"/>
      <c r="AP55" s="29">
        <v>4.7619047619047734</v>
      </c>
      <c r="AQ55" s="29"/>
      <c r="AR55" s="29">
        <v>9.7035040431266708</v>
      </c>
      <c r="AS55" s="29"/>
      <c r="AT55" s="29">
        <v>14.567901234567898</v>
      </c>
    </row>
    <row r="56" spans="2:46" x14ac:dyDescent="0.2">
      <c r="B56" s="2" t="s">
        <v>94</v>
      </c>
      <c r="C56" s="2"/>
      <c r="D56" s="29">
        <v>4.4239022779795301</v>
      </c>
      <c r="E56" s="2"/>
      <c r="F56" s="29">
        <v>3.3676333021515514</v>
      </c>
      <c r="G56" s="2"/>
      <c r="H56" s="29">
        <v>8.5482903419316081</v>
      </c>
      <c r="I56" s="2"/>
      <c r="J56" s="29">
        <v>8.9507022858716709</v>
      </c>
      <c r="K56" s="2"/>
      <c r="L56" s="29">
        <v>8.6059386009058834</v>
      </c>
      <c r="M56" s="2"/>
      <c r="N56" s="29">
        <v>3.0579643998174255</v>
      </c>
      <c r="P56" s="29">
        <v>1.4502164502164572</v>
      </c>
      <c r="R56" s="29">
        <v>5.2697616060225938</v>
      </c>
      <c r="T56" s="29">
        <v>5.4420432220039228</v>
      </c>
      <c r="V56" s="29">
        <v>10.513538748832874</v>
      </c>
      <c r="X56" s="29">
        <v>5.1089918256130851</v>
      </c>
      <c r="Z56" s="29">
        <v>9.4976578904861988</v>
      </c>
      <c r="AB56" s="29">
        <v>-4.1089837997054453</v>
      </c>
      <c r="AD56" s="29">
        <v>-0.70549384569198459</v>
      </c>
      <c r="AF56" s="29">
        <v>0.28792241248674078</v>
      </c>
      <c r="AH56" s="29">
        <v>0.27149321266968229</v>
      </c>
      <c r="AJ56" s="29">
        <v>-6.758391291200482</v>
      </c>
      <c r="AK56" s="29"/>
      <c r="AL56" s="29">
        <v>-2.8057087252675927</v>
      </c>
      <c r="AM56" s="29"/>
      <c r="AN56" s="29">
        <v>6.2033504727152149</v>
      </c>
      <c r="AO56" s="29"/>
      <c r="AP56" s="29">
        <v>7.3650793650793673</v>
      </c>
      <c r="AQ56" s="29"/>
      <c r="AR56" s="29">
        <v>10.2756141402037</v>
      </c>
      <c r="AS56" s="29"/>
      <c r="AT56" s="29">
        <v>8.8980716253443575</v>
      </c>
    </row>
    <row r="57" spans="2:46" x14ac:dyDescent="0.2">
      <c r="B57" s="2" t="s">
        <v>95</v>
      </c>
      <c r="C57" s="2"/>
      <c r="D57" s="29">
        <v>2.8390579912501268</v>
      </c>
      <c r="E57" s="2"/>
      <c r="F57" s="29">
        <v>5.3848174415550343</v>
      </c>
      <c r="G57" s="2"/>
      <c r="H57" s="29">
        <v>6.2525309791852335</v>
      </c>
      <c r="I57" s="2"/>
      <c r="J57" s="29">
        <v>6.2574052132701397</v>
      </c>
      <c r="K57" s="2"/>
      <c r="L57" s="29">
        <v>5.5125008423748234</v>
      </c>
      <c r="M57" s="2"/>
      <c r="N57" s="29">
        <v>0.43657381786879057</v>
      </c>
      <c r="P57" s="29">
        <v>1.8811357357004344</v>
      </c>
      <c r="R57" s="29">
        <v>0.41230220637396009</v>
      </c>
      <c r="T57" s="29">
        <v>1.7961503404643198</v>
      </c>
      <c r="V57" s="29">
        <v>0.13708367181153314</v>
      </c>
      <c r="X57" s="29">
        <v>0.53544235398144124</v>
      </c>
      <c r="Z57" s="29">
        <v>0.49893086243764095</v>
      </c>
      <c r="AB57" s="29">
        <v>-0.13760836658869291</v>
      </c>
      <c r="AD57" s="29">
        <v>-9.5797943674564188</v>
      </c>
      <c r="AF57" s="29">
        <v>-2.7319762100478706</v>
      </c>
      <c r="AH57" s="29">
        <v>-1.5722656250000022</v>
      </c>
      <c r="AJ57" s="29">
        <v>-7.4092056710040879</v>
      </c>
      <c r="AK57" s="29"/>
      <c r="AL57" s="29">
        <v>-1.0300866904640458</v>
      </c>
      <c r="AM57" s="29"/>
      <c r="AN57" s="29">
        <v>5.3372345255511249</v>
      </c>
      <c r="AO57" s="29"/>
      <c r="AP57" s="29">
        <v>6.374423850152013</v>
      </c>
      <c r="AQ57" s="29"/>
      <c r="AR57" s="29">
        <v>4.4602246356632236</v>
      </c>
      <c r="AS57" s="29"/>
      <c r="AT57" s="29">
        <v>7.506524527801119</v>
      </c>
    </row>
    <row r="58" spans="2:46" x14ac:dyDescent="0.2">
      <c r="B58" s="2" t="s">
        <v>96</v>
      </c>
      <c r="C58" s="2"/>
      <c r="D58" s="29">
        <v>-0.77276020284955393</v>
      </c>
      <c r="E58" s="2"/>
      <c r="F58" s="29">
        <v>1.0063187456119893</v>
      </c>
      <c r="G58" s="2"/>
      <c r="H58" s="29">
        <v>11.441543700340517</v>
      </c>
      <c r="I58" s="2"/>
      <c r="J58" s="29">
        <v>0.38000000000000256</v>
      </c>
      <c r="K58" s="2"/>
      <c r="L58" s="29">
        <v>2.3732904263877641</v>
      </c>
      <c r="M58" s="2"/>
      <c r="N58" s="29">
        <v>-2.3500191058463904</v>
      </c>
      <c r="P58" s="29">
        <v>-1.442841287458374</v>
      </c>
      <c r="R58" s="29">
        <v>-1.7449181507465328</v>
      </c>
      <c r="T58" s="29">
        <v>-0.42298202326400691</v>
      </c>
      <c r="V58" s="29">
        <v>0.64957264957266059</v>
      </c>
      <c r="X58" s="29">
        <v>-1.6650016650021637E-2</v>
      </c>
      <c r="Z58" s="29">
        <v>-2.4541884816753901</v>
      </c>
      <c r="AB58" s="29">
        <v>-2.4922118380062308</v>
      </c>
      <c r="AD58" s="29">
        <v>-7.4790880761030021</v>
      </c>
      <c r="AF58" s="29">
        <v>-5.9311775894864249</v>
      </c>
      <c r="AH58" s="29">
        <v>-3.5065635677036466</v>
      </c>
      <c r="AJ58" s="29">
        <v>-11.858567543064368</v>
      </c>
      <c r="AK58" s="29"/>
      <c r="AL58" s="29">
        <v>-8.5894565438632213</v>
      </c>
      <c r="AM58" s="29"/>
      <c r="AN58" s="29">
        <v>-8.7661626123164638</v>
      </c>
      <c r="AO58" s="29"/>
      <c r="AP58" s="29">
        <v>1.6475644699140304</v>
      </c>
      <c r="AQ58" s="29"/>
      <c r="AR58" s="29">
        <v>6.0831205015091712</v>
      </c>
      <c r="AS58" s="29"/>
      <c r="AT58" s="29">
        <v>-11.433521004763975</v>
      </c>
    </row>
    <row r="59" spans="2:46" ht="13.5" thickBot="1" x14ac:dyDescent="0.25">
      <c r="B59" s="40" t="s">
        <v>97</v>
      </c>
      <c r="C59" s="2"/>
      <c r="D59" s="49">
        <v>15.535097813578824</v>
      </c>
      <c r="E59" s="2"/>
      <c r="F59" s="49">
        <v>4.1743970315398782</v>
      </c>
      <c r="G59" s="2"/>
      <c r="H59" s="49">
        <v>2.618008726695753</v>
      </c>
      <c r="I59" s="2"/>
      <c r="J59" s="49">
        <v>11.500510377679474</v>
      </c>
      <c r="K59" s="2"/>
      <c r="L59" s="49">
        <v>5.9242381088009166</v>
      </c>
      <c r="M59" s="2"/>
      <c r="N59" s="49">
        <v>1.5505725190839703</v>
      </c>
      <c r="P59" s="49">
        <v>4.3097790417851778</v>
      </c>
      <c r="R59" s="49">
        <v>7.1924411878133476</v>
      </c>
      <c r="T59" s="49">
        <v>4.6815175774451712</v>
      </c>
      <c r="V59" s="49">
        <v>11.014729950900159</v>
      </c>
      <c r="X59" s="49">
        <v>2.0731356176216575</v>
      </c>
      <c r="Z59" s="49">
        <v>4.4833242208857316</v>
      </c>
      <c r="AB59" s="49">
        <v>3.9162112932604742</v>
      </c>
      <c r="AD59" s="49">
        <v>-7.1915759243747708</v>
      </c>
      <c r="AF59" s="49">
        <v>5.7600413276507778</v>
      </c>
      <c r="AH59" s="49">
        <v>-2.9314300280397609</v>
      </c>
      <c r="AJ59" s="49">
        <v>-3.8774472412916339</v>
      </c>
      <c r="AK59" s="49"/>
      <c r="AL59" s="49">
        <v>-4.7773886943471666</v>
      </c>
      <c r="AM59" s="49"/>
      <c r="AN59" s="49">
        <v>4.8557264522689678</v>
      </c>
      <c r="AO59" s="49"/>
      <c r="AP59" s="49">
        <v>7.3418629678345013</v>
      </c>
      <c r="AQ59" s="49"/>
      <c r="AR59" s="49">
        <v>2.848849709739838</v>
      </c>
      <c r="AS59" s="49"/>
      <c r="AT59" s="49">
        <v>-0.83642138697723567</v>
      </c>
    </row>
    <row r="60" spans="2:46" ht="13.5" thickBot="1" x14ac:dyDescent="0.25">
      <c r="B60" s="41" t="s">
        <v>98</v>
      </c>
      <c r="C60" s="37"/>
      <c r="D60" s="47">
        <v>4.25070483626111</v>
      </c>
      <c r="E60" s="37"/>
      <c r="F60" s="47">
        <v>1.5354330708661434</v>
      </c>
      <c r="G60" s="37"/>
      <c r="H60" s="47">
        <v>2.6836942439385503</v>
      </c>
      <c r="I60" s="37"/>
      <c r="J60" s="47">
        <v>1.6608391608391671</v>
      </c>
      <c r="K60" s="37"/>
      <c r="L60" s="47">
        <v>-6.6822586034076537E-2</v>
      </c>
      <c r="M60" s="37"/>
      <c r="N60" s="47">
        <v>-0.22573363431150906</v>
      </c>
      <c r="P60" s="47">
        <v>3.1017369727047051</v>
      </c>
      <c r="R60" s="47">
        <v>-0.86717733776556782</v>
      </c>
      <c r="T60" s="47">
        <v>0.36156306494228296</v>
      </c>
      <c r="V60" s="47">
        <v>3.2618825722273925</v>
      </c>
      <c r="X60" s="47">
        <v>0.42058386937160464</v>
      </c>
      <c r="Z60" s="47">
        <v>-0.41464281483236665</v>
      </c>
      <c r="AB60" s="47">
        <v>-4.3527933280018249</v>
      </c>
      <c r="AD60" s="47">
        <v>-5.7280329934705776E-2</v>
      </c>
      <c r="AF60" s="47">
        <v>0.43270831021857692</v>
      </c>
      <c r="AH60" s="47">
        <v>2.5999140524280095</v>
      </c>
      <c r="AJ60" s="47">
        <v>5.2900849278624662</v>
      </c>
      <c r="AK60" s="47"/>
      <c r="AL60" s="47">
        <v>-0.26153558752100992</v>
      </c>
      <c r="AM60" s="47"/>
      <c r="AN60" s="47">
        <v>1.1345646437994645</v>
      </c>
      <c r="AO60" s="47"/>
      <c r="AP60" s="47">
        <v>-1.9085929476206758</v>
      </c>
      <c r="AQ60" s="47"/>
      <c r="AR60" s="47">
        <v>2.6788800553059247</v>
      </c>
      <c r="AS60" s="47"/>
      <c r="AT60" s="47">
        <v>2.6436877771270844</v>
      </c>
    </row>
    <row r="61" spans="2:46" s="17" customFormat="1" x14ac:dyDescent="0.2">
      <c r="B61" s="2" t="s">
        <v>99</v>
      </c>
      <c r="C61" s="2"/>
      <c r="D61" s="29">
        <v>-3.8610038610038644</v>
      </c>
      <c r="E61" s="2"/>
      <c r="F61" s="29">
        <v>-0.61804697156984112</v>
      </c>
      <c r="G61" s="2"/>
      <c r="H61" s="29">
        <v>-5.5813953488372148</v>
      </c>
      <c r="I61" s="2"/>
      <c r="J61" s="29">
        <v>-1.0600706713780883</v>
      </c>
      <c r="K61" s="2"/>
      <c r="L61" s="29">
        <v>-2.2988505747126409</v>
      </c>
      <c r="M61" s="2"/>
      <c r="N61" s="29">
        <v>-0.44893378226711356</v>
      </c>
      <c r="O61"/>
      <c r="P61" s="29">
        <v>3.4896401308615044</v>
      </c>
      <c r="Q61"/>
      <c r="R61" s="29">
        <v>1.9648397104446769</v>
      </c>
      <c r="S61"/>
      <c r="T61" s="29">
        <v>2.303262955854124</v>
      </c>
      <c r="U61"/>
      <c r="V61" s="29">
        <v>2.070207020702064</v>
      </c>
      <c r="W61"/>
      <c r="X61" s="29">
        <v>2.1830394626364491</v>
      </c>
      <c r="Y61"/>
      <c r="Z61" s="29">
        <v>2.857142857142847</v>
      </c>
      <c r="AA61"/>
      <c r="AB61" s="29">
        <v>3.3973412112259904</v>
      </c>
      <c r="AC61"/>
      <c r="AD61" s="29">
        <v>1.7699115044247815</v>
      </c>
      <c r="AE61"/>
      <c r="AF61" s="29">
        <v>1.2210796915167021</v>
      </c>
      <c r="AG61"/>
      <c r="AH61" s="29">
        <v>5.7668711656441607</v>
      </c>
      <c r="AI61"/>
      <c r="AJ61" s="29">
        <v>1.0209869540555871</v>
      </c>
      <c r="AK61" s="29"/>
      <c r="AL61" s="29">
        <v>0.38440417353102418</v>
      </c>
      <c r="AM61" s="29"/>
      <c r="AN61" s="29">
        <v>2.7331189710611028</v>
      </c>
      <c r="AO61" s="29"/>
      <c r="AP61" s="29">
        <v>0.1540041067761706</v>
      </c>
      <c r="AQ61" s="29"/>
      <c r="AR61" s="29">
        <v>0.80726538849647511</v>
      </c>
      <c r="AS61" s="29"/>
      <c r="AT61" s="29">
        <v>-0.19723865877712399</v>
      </c>
    </row>
    <row r="62" spans="2:46" s="18" customFormat="1" x14ac:dyDescent="0.2">
      <c r="B62" s="2" t="s">
        <v>100</v>
      </c>
      <c r="C62" s="2"/>
      <c r="D62" s="29">
        <v>-0.23201856148491462</v>
      </c>
      <c r="E62" s="2"/>
      <c r="F62" s="29">
        <v>-8.7623220153340675</v>
      </c>
      <c r="G62" s="2"/>
      <c r="H62" s="29">
        <v>-5.1252847380410032</v>
      </c>
      <c r="I62" s="2"/>
      <c r="J62" s="29">
        <v>-12.296983758700698</v>
      </c>
      <c r="K62" s="2"/>
      <c r="L62" s="29">
        <v>-12.692307692307692</v>
      </c>
      <c r="M62" s="2"/>
      <c r="N62" s="29">
        <v>-2.6536312849162025</v>
      </c>
      <c r="O62"/>
      <c r="P62" s="29">
        <v>-0.40595399188092518</v>
      </c>
      <c r="Q62"/>
      <c r="R62" s="29">
        <v>-1.4492753623188359</v>
      </c>
      <c r="S62"/>
      <c r="T62" s="29">
        <v>-1.1450381679389277</v>
      </c>
      <c r="U62"/>
      <c r="V62" s="29">
        <v>-0.495662949194553</v>
      </c>
      <c r="W62"/>
      <c r="X62" s="29">
        <v>0</v>
      </c>
      <c r="Y62"/>
      <c r="Z62" s="29">
        <v>0.34482758620688614</v>
      </c>
      <c r="AA62"/>
      <c r="AB62" s="29">
        <v>0</v>
      </c>
      <c r="AC62"/>
      <c r="AD62" s="29">
        <v>-0.6382978723404209</v>
      </c>
      <c r="AE62"/>
      <c r="AF62" s="29">
        <v>0.21141649048626032</v>
      </c>
      <c r="AG62"/>
      <c r="AH62" s="29">
        <v>0</v>
      </c>
      <c r="AI62"/>
      <c r="AJ62" s="29">
        <v>10.39354187689203</v>
      </c>
      <c r="AK62" s="29"/>
      <c r="AL62" s="29">
        <v>3.657448706512028</v>
      </c>
      <c r="AM62" s="29"/>
      <c r="AN62" s="29">
        <v>-1.3400335008375208</v>
      </c>
      <c r="AO62" s="29"/>
      <c r="AP62" s="29">
        <v>1.3434089000839577</v>
      </c>
      <c r="AQ62" s="29"/>
      <c r="AR62" s="29">
        <v>1.4729950900163686</v>
      </c>
      <c r="AS62" s="29"/>
      <c r="AT62" s="29">
        <v>6.3846767757382139</v>
      </c>
    </row>
    <row r="63" spans="2:46" s="19" customFormat="1" x14ac:dyDescent="0.2">
      <c r="B63" s="2" t="s">
        <v>119</v>
      </c>
      <c r="C63" s="2"/>
      <c r="D63" s="29">
        <v>7.163958641063517</v>
      </c>
      <c r="E63" s="2"/>
      <c r="F63" s="29">
        <v>2.8928336620644313</v>
      </c>
      <c r="G63" s="2"/>
      <c r="H63" s="29">
        <v>3.9215686274509887</v>
      </c>
      <c r="I63" s="2"/>
      <c r="J63" s="29">
        <v>5.9093516924842326</v>
      </c>
      <c r="K63" s="2"/>
      <c r="L63" s="29">
        <v>0.4761904761904745</v>
      </c>
      <c r="M63" s="2"/>
      <c r="N63" s="29">
        <v>-2.7734976887519247</v>
      </c>
      <c r="O63"/>
      <c r="P63" s="29">
        <v>-2.5888324873096447</v>
      </c>
      <c r="Q63"/>
      <c r="R63" s="29">
        <v>-2.5768087215064406</v>
      </c>
      <c r="S63"/>
      <c r="T63" s="29">
        <v>-3.6109773712084792</v>
      </c>
      <c r="U63"/>
      <c r="V63" s="29">
        <v>-3.802281368821292</v>
      </c>
      <c r="W63"/>
      <c r="X63" s="29">
        <v>-1.7924528301886844</v>
      </c>
      <c r="Y63"/>
      <c r="Z63" s="29">
        <v>-1.5532206486980393</v>
      </c>
      <c r="AA63"/>
      <c r="AB63" s="29">
        <v>-4.4072278536799736E-2</v>
      </c>
      <c r="AC63"/>
      <c r="AD63" s="29">
        <v>-1.2557555462536674</v>
      </c>
      <c r="AE63"/>
      <c r="AF63" s="29">
        <v>0.64594267258781812</v>
      </c>
      <c r="AG63"/>
      <c r="AH63" s="29">
        <v>6.2234248163896444</v>
      </c>
      <c r="AI63"/>
      <c r="AJ63" s="29">
        <v>3.2030975008799771</v>
      </c>
      <c r="AK63" s="29"/>
      <c r="AL63" s="29">
        <v>0.77688004972031877</v>
      </c>
      <c r="AM63" s="29"/>
      <c r="AN63" s="29">
        <v>1.8764659890539548</v>
      </c>
      <c r="AO63" s="29"/>
      <c r="AP63" s="29">
        <v>-4.3229813664596293</v>
      </c>
      <c r="AQ63" s="29"/>
      <c r="AR63" s="29">
        <v>-4.8316628116165532</v>
      </c>
      <c r="AS63" s="29"/>
      <c r="AT63" s="29">
        <v>2.7785271108713232</v>
      </c>
    </row>
    <row r="64" spans="2:46" s="19" customFormat="1" ht="13.5" thickBot="1" x14ac:dyDescent="0.25">
      <c r="B64" s="2" t="s">
        <v>101</v>
      </c>
      <c r="C64" s="2"/>
      <c r="D64" s="29">
        <v>8.0964153275648876</v>
      </c>
      <c r="E64" s="2"/>
      <c r="F64" s="29">
        <v>6.4779531845400085</v>
      </c>
      <c r="G64" s="2"/>
      <c r="H64" s="29">
        <v>8.5587801278898201</v>
      </c>
      <c r="I64" s="2"/>
      <c r="J64" s="29">
        <v>4.7219770520741333</v>
      </c>
      <c r="K64" s="2"/>
      <c r="L64" s="29">
        <v>4.333605887162717</v>
      </c>
      <c r="M64" s="2"/>
      <c r="N64" s="29">
        <v>2.3791540785498499</v>
      </c>
      <c r="O64"/>
      <c r="P64" s="29">
        <v>7.8667611622962541</v>
      </c>
      <c r="Q64"/>
      <c r="R64" s="29">
        <v>-0.5039370078740113</v>
      </c>
      <c r="S64"/>
      <c r="T64" s="29">
        <v>2.6171637248934898</v>
      </c>
      <c r="U64"/>
      <c r="V64" s="29">
        <v>8.77042132416166</v>
      </c>
      <c r="W64"/>
      <c r="X64" s="29">
        <v>1.1689961880559041</v>
      </c>
      <c r="Y64"/>
      <c r="Z64" s="29">
        <v>-0.97040271712760529</v>
      </c>
      <c r="AA64"/>
      <c r="AB64" s="29">
        <v>-10.097179426404356</v>
      </c>
      <c r="AC64"/>
      <c r="AD64" s="29">
        <v>0.12719409819383909</v>
      </c>
      <c r="AE64"/>
      <c r="AF64" s="29">
        <v>4.9578582052545173E-2</v>
      </c>
      <c r="AG64"/>
      <c r="AH64" s="29">
        <v>-0.31568722680913597</v>
      </c>
      <c r="AI64"/>
      <c r="AJ64" s="29">
        <v>7.3001436093824736</v>
      </c>
      <c r="AK64" s="29"/>
      <c r="AL64" s="29">
        <v>-2.22173339199297</v>
      </c>
      <c r="AM64" s="29"/>
      <c r="AN64" s="29">
        <v>0.49183992845965463</v>
      </c>
      <c r="AO64" s="29"/>
      <c r="AP64" s="29">
        <v>-1.504424778761063</v>
      </c>
      <c r="AQ64" s="29"/>
      <c r="AR64" s="29">
        <v>10.364083091355809</v>
      </c>
      <c r="AS64" s="29"/>
      <c r="AT64" s="29">
        <v>2.7593152064451232</v>
      </c>
    </row>
    <row r="65" spans="2:46" s="19" customFormat="1" ht="13.5" thickBot="1" x14ac:dyDescent="0.25">
      <c r="B65" s="39" t="s">
        <v>102</v>
      </c>
      <c r="C65" s="37"/>
      <c r="D65" s="30">
        <v>2.2513518631514629</v>
      </c>
      <c r="E65" s="37"/>
      <c r="F65" s="30">
        <v>2.7994830500049694</v>
      </c>
      <c r="G65" s="37"/>
      <c r="H65" s="30">
        <v>2.7875939849623999</v>
      </c>
      <c r="I65" s="37"/>
      <c r="J65" s="30">
        <v>3.9499344041413975</v>
      </c>
      <c r="K65" s="37"/>
      <c r="L65" s="30">
        <v>3.599047697233404</v>
      </c>
      <c r="M65" s="37"/>
      <c r="N65" s="30">
        <v>5.7311597914846191</v>
      </c>
      <c r="O65"/>
      <c r="P65" s="30">
        <v>1.487585472102726</v>
      </c>
      <c r="Q65"/>
      <c r="R65" s="30">
        <v>2.2443764711805869</v>
      </c>
      <c r="S65"/>
      <c r="T65" s="30">
        <v>2.8925571147479179</v>
      </c>
      <c r="U65"/>
      <c r="V65" s="30">
        <v>1.2470745937393612</v>
      </c>
      <c r="W65"/>
      <c r="X65" s="30">
        <v>1.1224033370434761</v>
      </c>
      <c r="Y65"/>
      <c r="Z65" s="30">
        <v>-0.83334153228583618</v>
      </c>
      <c r="AA65"/>
      <c r="AB65" s="30">
        <v>-4.758029411208053</v>
      </c>
      <c r="AC65"/>
      <c r="AD65" s="30">
        <v>-8.1987095062582291</v>
      </c>
      <c r="AE65"/>
      <c r="AF65" s="30">
        <v>-1.3888465253418691</v>
      </c>
      <c r="AG65"/>
      <c r="AH65" s="30">
        <v>-1.1783436260939251</v>
      </c>
      <c r="AI65"/>
      <c r="AJ65" s="30">
        <v>-3.3293601890947286</v>
      </c>
      <c r="AK65" s="30"/>
      <c r="AL65" s="30">
        <v>-5.4539428713466123</v>
      </c>
      <c r="AM65" s="30"/>
      <c r="AN65" s="30">
        <v>2.0658904587476172</v>
      </c>
      <c r="AO65" s="30"/>
      <c r="AP65" s="30">
        <v>6.1696384927634824</v>
      </c>
      <c r="AQ65" s="30"/>
      <c r="AR65" s="30">
        <v>5.59563383775739</v>
      </c>
      <c r="AS65" s="30"/>
      <c r="AT65" s="30">
        <v>6.3890876315960696</v>
      </c>
    </row>
    <row r="66" spans="2:46" s="18" customFormat="1" x14ac:dyDescent="0.2">
      <c r="B66" s="2" t="s">
        <v>103</v>
      </c>
      <c r="C66" s="2"/>
      <c r="D66" s="29">
        <v>2.4713357874744935</v>
      </c>
      <c r="E66" s="2"/>
      <c r="F66" s="29">
        <v>2.4188174670161322</v>
      </c>
      <c r="G66" s="2"/>
      <c r="H66" s="29">
        <v>2.0752651961609692</v>
      </c>
      <c r="I66" s="2"/>
      <c r="J66" s="29">
        <v>2.3588219942585198</v>
      </c>
      <c r="K66" s="2"/>
      <c r="L66" s="29">
        <v>4.1819835525069182</v>
      </c>
      <c r="M66" s="2"/>
      <c r="N66" s="29">
        <v>6.5674087763036404</v>
      </c>
      <c r="O66"/>
      <c r="P66" s="29">
        <v>2.4807554461308223</v>
      </c>
      <c r="Q66"/>
      <c r="R66" s="29">
        <v>3.1454689411934078</v>
      </c>
      <c r="S66"/>
      <c r="T66" s="29">
        <v>3.7531687791861224</v>
      </c>
      <c r="U66"/>
      <c r="V66" s="29">
        <v>1.8412620162681748</v>
      </c>
      <c r="W66"/>
      <c r="X66" s="29">
        <v>1.458721650439343</v>
      </c>
      <c r="Y66"/>
      <c r="Z66" s="29">
        <v>-0.43727645468027987</v>
      </c>
      <c r="AA66"/>
      <c r="AB66" s="29">
        <v>-4.4114572444072797</v>
      </c>
      <c r="AC66"/>
      <c r="AD66" s="29">
        <v>-7.6481257557436511</v>
      </c>
      <c r="AE66"/>
      <c r="AF66" s="29">
        <v>-1.1584081587407202</v>
      </c>
      <c r="AG66"/>
      <c r="AH66" s="29">
        <v>-1.0932454622598842</v>
      </c>
      <c r="AI66"/>
      <c r="AJ66" s="29">
        <v>-3.7217360791280072</v>
      </c>
      <c r="AK66" s="29"/>
      <c r="AL66" s="29">
        <v>-6.2995679200370063</v>
      </c>
      <c r="AM66" s="29"/>
      <c r="AN66" s="29">
        <v>2.0767002609340892</v>
      </c>
      <c r="AO66" s="29"/>
      <c r="AP66" s="29">
        <v>6.638728053791553</v>
      </c>
      <c r="AQ66" s="29"/>
      <c r="AR66" s="29">
        <v>5.0985037000010891</v>
      </c>
      <c r="AS66" s="29"/>
      <c r="AT66" s="29">
        <v>6.4201398486849541</v>
      </c>
    </row>
    <row r="67" spans="2:46" ht="13.5" thickBot="1" x14ac:dyDescent="0.25">
      <c r="B67" s="2" t="s">
        <v>104</v>
      </c>
      <c r="C67" s="2"/>
      <c r="D67" s="29">
        <v>0.32800328003279589</v>
      </c>
      <c r="E67" s="2"/>
      <c r="F67" s="29">
        <v>6.0496870851507678</v>
      </c>
      <c r="G67" s="2"/>
      <c r="H67" s="29">
        <v>8.7376933895921169</v>
      </c>
      <c r="I67" s="2"/>
      <c r="J67" s="29">
        <v>15.971484908236011</v>
      </c>
      <c r="K67" s="2"/>
      <c r="L67" s="29">
        <v>-0.18447915385561009</v>
      </c>
      <c r="M67" s="2"/>
      <c r="N67" s="29">
        <v>0.41042706600111778</v>
      </c>
      <c r="P67" s="29">
        <v>-4.9032387446104497</v>
      </c>
      <c r="R67" s="29">
        <v>-4.0288634996993427</v>
      </c>
      <c r="T67" s="29">
        <v>-3.6077799052705806</v>
      </c>
      <c r="V67" s="29">
        <v>-3.6361794793882352</v>
      </c>
      <c r="X67" s="29">
        <v>-1.8552685526855295</v>
      </c>
      <c r="Z67" s="29">
        <v>-4.4891796678409701</v>
      </c>
      <c r="AB67" s="29">
        <v>-8.0687038146594716</v>
      </c>
      <c r="AD67" s="29">
        <v>-13.695493807888436</v>
      </c>
      <c r="AF67" s="29">
        <v>-3.9410681399631664</v>
      </c>
      <c r="AH67" s="29">
        <v>-2.1590043180086393</v>
      </c>
      <c r="AJ67" s="29">
        <v>1.2557662737057882</v>
      </c>
      <c r="AK67" s="29"/>
      <c r="AL67" s="29">
        <v>4.0187033994692314</v>
      </c>
      <c r="AM67" s="29"/>
      <c r="AN67" s="29">
        <v>1.9555120997311235</v>
      </c>
      <c r="AO67" s="29"/>
      <c r="AP67" s="29">
        <v>1.4096185737976867</v>
      </c>
      <c r="AQ67" s="29"/>
      <c r="AR67" s="29">
        <v>10.825331504343865</v>
      </c>
      <c r="AS67" s="29"/>
      <c r="AT67" s="29">
        <v>6.0840707964601819</v>
      </c>
    </row>
    <row r="68" spans="2:46" ht="13.5" thickBot="1" x14ac:dyDescent="0.25">
      <c r="B68" s="39" t="s">
        <v>105</v>
      </c>
      <c r="C68" s="37"/>
      <c r="D68" s="30">
        <v>4.095414442871137</v>
      </c>
      <c r="E68" s="37"/>
      <c r="F68" s="30">
        <v>3.4953811035417504</v>
      </c>
      <c r="G68" s="37"/>
      <c r="H68" s="30">
        <v>5.4936198791134982</v>
      </c>
      <c r="I68" s="37"/>
      <c r="J68" s="30">
        <v>4.3811889069315768</v>
      </c>
      <c r="K68" s="37"/>
      <c r="L68" s="30">
        <v>7.7952755905511761</v>
      </c>
      <c r="M68" s="37"/>
      <c r="N68" s="30">
        <v>6.1030554117037727</v>
      </c>
      <c r="P68" s="30">
        <v>7.1556784553437058</v>
      </c>
      <c r="R68" s="30">
        <v>1.2254324362539482</v>
      </c>
      <c r="T68" s="30">
        <v>5.9328543671772538</v>
      </c>
      <c r="V68" s="30">
        <v>4.6026202636413105</v>
      </c>
      <c r="X68" s="30">
        <v>7.1931447122553394</v>
      </c>
      <c r="Z68" s="30">
        <v>5.3243719103406306</v>
      </c>
      <c r="AB68" s="30">
        <v>0.99442935408129429</v>
      </c>
      <c r="AD68" s="30">
        <v>-5.0709386308919964</v>
      </c>
      <c r="AF68" s="30">
        <v>-2.828598731647991</v>
      </c>
      <c r="AH68" s="30">
        <v>-1.0909799337619375</v>
      </c>
      <c r="AJ68" s="30">
        <v>-2.8900702893638339</v>
      </c>
      <c r="AK68" s="30"/>
      <c r="AL68" s="30">
        <v>-6.0999114444965272</v>
      </c>
      <c r="AM68" s="30"/>
      <c r="AN68" s="30">
        <v>1.4879244933839004</v>
      </c>
      <c r="AO68" s="30"/>
      <c r="AP68" s="30">
        <v>-0.56561672980124911</v>
      </c>
      <c r="AQ68" s="30"/>
      <c r="AR68" s="30">
        <v>4.8515172731774783</v>
      </c>
      <c r="AS68" s="30"/>
      <c r="AT68" s="30">
        <v>2.1961086495858098</v>
      </c>
    </row>
    <row r="69" spans="2:46" x14ac:dyDescent="0.2">
      <c r="B69" s="2" t="s">
        <v>106</v>
      </c>
      <c r="C69" s="2"/>
      <c r="D69" s="29">
        <v>3.5292072322670398</v>
      </c>
      <c r="E69" s="2"/>
      <c r="F69" s="29">
        <v>2.5914384123339351</v>
      </c>
      <c r="G69" s="2"/>
      <c r="H69" s="29">
        <v>8.9101158784841807</v>
      </c>
      <c r="I69" s="2"/>
      <c r="J69" s="29">
        <v>9.2333756882676745</v>
      </c>
      <c r="K69" s="2"/>
      <c r="L69" s="29">
        <v>7.8864353312302793</v>
      </c>
      <c r="M69" s="2"/>
      <c r="N69" s="29">
        <v>6.0269627279936566</v>
      </c>
      <c r="P69" s="29">
        <v>5.5538318336953107</v>
      </c>
      <c r="R69" s="29">
        <v>0.3881840560499894</v>
      </c>
      <c r="T69" s="29">
        <v>7.9495614035087758</v>
      </c>
      <c r="V69" s="29">
        <v>6.2788778877887808</v>
      </c>
      <c r="X69" s="29">
        <v>7.0775738348817896</v>
      </c>
      <c r="Z69" s="29">
        <v>4.5820813985249842</v>
      </c>
      <c r="AB69" s="29">
        <v>3.1687686165149387E-2</v>
      </c>
      <c r="AD69" s="29">
        <v>-4.622751550125848</v>
      </c>
      <c r="AF69" s="29">
        <v>0.30667007411193659</v>
      </c>
      <c r="AH69" s="29">
        <v>2.4832976175469534</v>
      </c>
      <c r="AJ69" s="29">
        <v>-3.6920087442312308</v>
      </c>
      <c r="AK69" s="29"/>
      <c r="AL69" s="29">
        <v>-6.7737299256389321</v>
      </c>
      <c r="AM69" s="29"/>
      <c r="AN69" s="29">
        <v>3.6552316742679523</v>
      </c>
      <c r="AO69" s="29"/>
      <c r="AP69" s="29">
        <v>1.1383985674085437</v>
      </c>
      <c r="AQ69" s="29"/>
      <c r="AR69" s="29">
        <v>8.7449341438703243</v>
      </c>
      <c r="AS69" s="29"/>
      <c r="AT69" s="29">
        <v>8.1866915277939682</v>
      </c>
    </row>
    <row r="70" spans="2:46" x14ac:dyDescent="0.2">
      <c r="B70" s="2" t="s">
        <v>107</v>
      </c>
      <c r="C70" s="2"/>
      <c r="D70" s="29">
        <v>7.3949579831932732</v>
      </c>
      <c r="E70" s="2"/>
      <c r="F70" s="29">
        <v>1.0667479427003856</v>
      </c>
      <c r="G70" s="2"/>
      <c r="H70" s="29">
        <v>4.5628495731527829</v>
      </c>
      <c r="I70" s="2"/>
      <c r="J70" s="29">
        <v>-0.83079479368596276</v>
      </c>
      <c r="K70" s="2"/>
      <c r="L70" s="29">
        <v>3.3507278220269221</v>
      </c>
      <c r="M70" s="2"/>
      <c r="N70" s="29">
        <v>0.18083182640145079</v>
      </c>
      <c r="P70" s="29">
        <v>-3.2072162365321955</v>
      </c>
      <c r="R70" s="29">
        <v>2.8297119757453304</v>
      </c>
      <c r="T70" s="29">
        <v>7.5276575276575386</v>
      </c>
      <c r="V70" s="29">
        <v>-1.4032010524007932</v>
      </c>
      <c r="X70" s="29">
        <v>0.28193450444589097</v>
      </c>
      <c r="Z70" s="29">
        <v>-2.5857002938295737</v>
      </c>
      <c r="AB70" s="29">
        <v>-8.5752229178523987</v>
      </c>
      <c r="AD70" s="29">
        <v>-14.946550048590868</v>
      </c>
      <c r="AF70" s="29">
        <v>-7.8713968957871412</v>
      </c>
      <c r="AH70" s="29">
        <v>-11.173814898419865</v>
      </c>
      <c r="AJ70" s="29">
        <v>-18.338854708944623</v>
      </c>
      <c r="AK70" s="29"/>
      <c r="AL70" s="29">
        <v>-6.0680944535969275</v>
      </c>
      <c r="AM70" s="29"/>
      <c r="AN70" s="29">
        <v>1.7748036077974945</v>
      </c>
      <c r="AO70" s="29"/>
      <c r="AP70" s="29">
        <v>-2.1546635182998841</v>
      </c>
      <c r="AQ70" s="29"/>
      <c r="AR70" s="29">
        <v>5.109708446047506</v>
      </c>
      <c r="AS70" s="29"/>
      <c r="AT70" s="29">
        <v>4.228149829738939</v>
      </c>
    </row>
    <row r="71" spans="2:46" x14ac:dyDescent="0.2">
      <c r="B71" s="2" t="s">
        <v>108</v>
      </c>
      <c r="C71" s="2"/>
      <c r="D71" s="29">
        <v>5.2205882352941213</v>
      </c>
      <c r="E71" s="2"/>
      <c r="F71" s="29">
        <v>3.539823008849563</v>
      </c>
      <c r="G71" s="2"/>
      <c r="H71" s="29">
        <v>3.7365421152628198</v>
      </c>
      <c r="I71" s="2"/>
      <c r="J71" s="29">
        <v>3.4931912374185803</v>
      </c>
      <c r="K71" s="2"/>
      <c r="L71" s="29">
        <v>6.0606060606060552</v>
      </c>
      <c r="M71" s="2"/>
      <c r="N71" s="29">
        <v>6.1570035915854193</v>
      </c>
      <c r="P71" s="29">
        <v>12.395543175487456</v>
      </c>
      <c r="R71" s="29">
        <v>8.3496667973343754</v>
      </c>
      <c r="T71" s="29">
        <v>7.9986268451768039</v>
      </c>
      <c r="V71" s="29">
        <v>8.7978306718891286</v>
      </c>
      <c r="X71" s="29">
        <v>11.155167856198789</v>
      </c>
      <c r="Z71" s="29">
        <v>5.5492894202571641</v>
      </c>
      <c r="AB71" s="29">
        <v>5.4460475513107065</v>
      </c>
      <c r="AD71" s="29">
        <v>3.1267242964870379</v>
      </c>
      <c r="AF71" s="29">
        <v>4.7520661157024691</v>
      </c>
      <c r="AH71" s="29">
        <v>2.3790515727287298</v>
      </c>
      <c r="AJ71" s="29">
        <v>0.19868561821793662</v>
      </c>
      <c r="AK71" s="29"/>
      <c r="AL71" s="29">
        <v>0.33082706766917624</v>
      </c>
      <c r="AM71" s="29"/>
      <c r="AN71" s="29">
        <v>4.0423627684964174</v>
      </c>
      <c r="AO71" s="29"/>
      <c r="AP71" s="29">
        <v>4.1046910755148787</v>
      </c>
      <c r="AQ71" s="29"/>
      <c r="AR71" s="29">
        <v>3.4878949528108336</v>
      </c>
      <c r="AS71" s="29"/>
      <c r="AT71" s="29">
        <v>-0.18382352941176805</v>
      </c>
    </row>
    <row r="72" spans="2:46" x14ac:dyDescent="0.2">
      <c r="B72" s="2" t="s">
        <v>109</v>
      </c>
      <c r="C72" s="2"/>
      <c r="D72" s="29">
        <v>4.1030316845224624</v>
      </c>
      <c r="E72" s="2"/>
      <c r="F72" s="29">
        <v>0.83315530869472187</v>
      </c>
      <c r="G72" s="2"/>
      <c r="H72" s="29">
        <v>-4.8314144736842142</v>
      </c>
      <c r="I72" s="2"/>
      <c r="J72" s="29">
        <v>-15.240474703310436</v>
      </c>
      <c r="K72" s="2"/>
      <c r="L72" s="29">
        <v>5.0681329189576907</v>
      </c>
      <c r="M72" s="2"/>
      <c r="N72" s="29">
        <v>22.217400737687143</v>
      </c>
      <c r="P72" s="29">
        <v>12.318964048389835</v>
      </c>
      <c r="R72" s="29">
        <v>-1.735859973962095</v>
      </c>
      <c r="T72" s="29">
        <v>9.3395691609977405</v>
      </c>
      <c r="V72" s="29">
        <v>3.3625000000000016</v>
      </c>
      <c r="X72" s="29">
        <v>4.2744001863498804</v>
      </c>
      <c r="Z72" s="29">
        <v>17.907877744296165</v>
      </c>
      <c r="AB72" s="29">
        <v>1.1423005401576258</v>
      </c>
      <c r="AD72" s="29">
        <v>-5.9419311276164732</v>
      </c>
      <c r="AF72" s="29">
        <v>-6.2158830780066898</v>
      </c>
      <c r="AH72" s="29">
        <v>5.7038724373576377</v>
      </c>
      <c r="AJ72" s="29">
        <v>-0.63317503957344456</v>
      </c>
      <c r="AK72" s="29"/>
      <c r="AL72" s="29">
        <v>-13.406034765496884</v>
      </c>
      <c r="AM72" s="29"/>
      <c r="AN72" s="29">
        <v>-10.983575961179554</v>
      </c>
      <c r="AO72" s="29"/>
      <c r="AP72" s="29">
        <v>-4.4561621174524504</v>
      </c>
      <c r="AQ72" s="29"/>
      <c r="AR72" s="29">
        <v>6.2326869806094152</v>
      </c>
      <c r="AS72" s="29"/>
      <c r="AT72" s="29">
        <v>-11.907343518974869</v>
      </c>
    </row>
    <row r="73" spans="2:46" x14ac:dyDescent="0.2">
      <c r="B73" s="2" t="s">
        <v>110</v>
      </c>
      <c r="C73" s="2"/>
      <c r="D73" s="29">
        <v>4.0112267571044358</v>
      </c>
      <c r="E73" s="2"/>
      <c r="F73" s="29">
        <v>6.5573770491803351</v>
      </c>
      <c r="G73" s="2"/>
      <c r="H73" s="29">
        <v>9.3215407890143034</v>
      </c>
      <c r="I73" s="2"/>
      <c r="J73" s="29">
        <v>12.27813974387777</v>
      </c>
      <c r="K73" s="2"/>
      <c r="L73" s="29">
        <v>11.885539090444563</v>
      </c>
      <c r="M73" s="2"/>
      <c r="N73" s="29">
        <v>3.7280701754385914</v>
      </c>
      <c r="P73" s="29">
        <v>9.9977104479890055</v>
      </c>
      <c r="R73" s="29">
        <v>-1.0936019977611289</v>
      </c>
      <c r="T73" s="29">
        <v>-1.4249363867684495</v>
      </c>
      <c r="V73" s="29">
        <v>5.3321214875407197</v>
      </c>
      <c r="X73" s="29">
        <v>10.655147588192948</v>
      </c>
      <c r="Z73" s="29">
        <v>6.2264150943396324</v>
      </c>
      <c r="AB73" s="29">
        <v>2.9158959852029209</v>
      </c>
      <c r="AD73" s="29">
        <v>-5.2855924978687074</v>
      </c>
      <c r="AF73" s="29">
        <v>-5.8590145783354863</v>
      </c>
      <c r="AH73" s="29">
        <v>-5.7350235125741111</v>
      </c>
      <c r="AJ73" s="29">
        <v>-3.7828162291169463</v>
      </c>
      <c r="AK73" s="29"/>
      <c r="AL73" s="29">
        <v>0.39856129094974335</v>
      </c>
      <c r="AM73" s="29"/>
      <c r="AN73" s="29">
        <v>9.8393787894904818</v>
      </c>
      <c r="AO73" s="29"/>
      <c r="AP73" s="69">
        <v>-0.93535490684166689</v>
      </c>
      <c r="AQ73" s="29"/>
      <c r="AR73" s="29">
        <v>3.1778130868120655</v>
      </c>
      <c r="AS73" s="29"/>
      <c r="AT73" s="69">
        <v>6.7144676003484562</v>
      </c>
    </row>
    <row r="74" spans="2:46" ht="13.5" thickBot="1" x14ac:dyDescent="0.25">
      <c r="B74" s="2" t="s">
        <v>111</v>
      </c>
      <c r="C74" s="2"/>
      <c r="D74" s="29">
        <v>2.4568393094289487</v>
      </c>
      <c r="E74" s="2"/>
      <c r="F74" s="29">
        <v>3.9140608381195596</v>
      </c>
      <c r="G74" s="2"/>
      <c r="H74" s="29">
        <v>5.7851239669421517</v>
      </c>
      <c r="I74" s="2"/>
      <c r="J74" s="29">
        <v>6.2417747696935422</v>
      </c>
      <c r="K74" s="2"/>
      <c r="L74" s="29">
        <v>6.0308555399719577</v>
      </c>
      <c r="M74" s="2"/>
      <c r="N74" s="29">
        <v>2.9478827361563598</v>
      </c>
      <c r="P74" s="29">
        <v>3.742236024844714</v>
      </c>
      <c r="R74" s="29">
        <v>5.8651455316659273</v>
      </c>
      <c r="T74" s="29">
        <v>9.7149033914335945</v>
      </c>
      <c r="V74" s="29">
        <v>3.8156947444204503</v>
      </c>
      <c r="X74" s="29">
        <v>6.6726780883678893</v>
      </c>
      <c r="Z74" s="29">
        <v>-3.0328037961625753</v>
      </c>
      <c r="AB74" s="29">
        <v>1.7022170852159402</v>
      </c>
      <c r="AD74" s="29">
        <v>-3.731113166820843</v>
      </c>
      <c r="AF74" s="29">
        <v>-2.7265949515390298</v>
      </c>
      <c r="AH74" s="29">
        <v>-7.9698261725155817</v>
      </c>
      <c r="AJ74" s="29">
        <v>1.6955181408584252</v>
      </c>
      <c r="AK74" s="29"/>
      <c r="AL74" s="29">
        <v>-7.2166118234426477</v>
      </c>
      <c r="AM74" s="29"/>
      <c r="AN74" s="29">
        <v>1.977335800185017</v>
      </c>
      <c r="AO74" s="29"/>
      <c r="AP74" s="29">
        <v>-1.8493459630130786</v>
      </c>
      <c r="AQ74" s="29"/>
      <c r="AR74" s="29">
        <v>0.11239743733841578</v>
      </c>
      <c r="AS74" s="29"/>
      <c r="AT74" s="29">
        <v>0.38108047522977984</v>
      </c>
    </row>
    <row r="75" spans="2:46" x14ac:dyDescent="0.2">
      <c r="B75" s="42" t="s">
        <v>112</v>
      </c>
      <c r="C75" s="2"/>
      <c r="D75" s="50">
        <v>5.9108707812791428</v>
      </c>
      <c r="E75" s="2"/>
      <c r="F75" s="50">
        <v>9.5885753145188666</v>
      </c>
      <c r="G75" s="2"/>
      <c r="H75" s="50">
        <v>9.6790472345579239</v>
      </c>
      <c r="I75" s="2"/>
      <c r="J75" s="50">
        <v>9.1589036187746267</v>
      </c>
      <c r="K75" s="2"/>
      <c r="L75" s="50">
        <v>5.275274877942282</v>
      </c>
      <c r="M75" s="2"/>
      <c r="N75" s="50">
        <v>1.3042072360148094</v>
      </c>
      <c r="P75" s="50">
        <v>-6.2108843537414966</v>
      </c>
      <c r="R75" s="50">
        <v>1.4336669321605378</v>
      </c>
      <c r="T75" s="50">
        <v>0.69200715184425388</v>
      </c>
      <c r="V75" s="50">
        <v>2.6273885350318382</v>
      </c>
      <c r="X75" s="50">
        <v>1.6837745362866974</v>
      </c>
      <c r="Z75" s="50">
        <v>-0.30150467901128852</v>
      </c>
      <c r="AB75" s="50">
        <v>-4.1924398625429511</v>
      </c>
      <c r="AD75" s="50">
        <v>-8.8528472298711307</v>
      </c>
      <c r="AF75" s="50">
        <v>1.8008538271901964</v>
      </c>
      <c r="AH75" s="50">
        <v>6.027078177318379</v>
      </c>
      <c r="AJ75" s="50">
        <v>-0.80259837869759565</v>
      </c>
      <c r="AK75" s="50"/>
      <c r="AL75" s="50">
        <v>3.2312834933941588</v>
      </c>
      <c r="AM75" s="50"/>
      <c r="AN75" s="50">
        <v>3.5150280183392795</v>
      </c>
      <c r="AO75" s="50"/>
      <c r="AP75" s="50">
        <v>4.2160381533015396</v>
      </c>
      <c r="AQ75" s="50"/>
      <c r="AR75" s="50">
        <v>9.5537635679996242</v>
      </c>
      <c r="AS75" s="50"/>
      <c r="AT75" s="50">
        <v>8.9374636228416193</v>
      </c>
    </row>
    <row r="76" spans="2:46" ht="13.5" thickBot="1" x14ac:dyDescent="0.25">
      <c r="B76" s="2" t="s">
        <v>113</v>
      </c>
      <c r="C76" s="2"/>
      <c r="D76" s="29">
        <v>9.6955658504301887</v>
      </c>
      <c r="E76" s="2"/>
      <c r="F76" s="29">
        <v>2.186588921282806</v>
      </c>
      <c r="G76" s="2"/>
      <c r="H76" s="29">
        <v>11.964188822571886</v>
      </c>
      <c r="I76" s="2"/>
      <c r="J76" s="29">
        <v>14.214641080312717</v>
      </c>
      <c r="K76" s="2"/>
      <c r="L76" s="29">
        <v>12.075625127058354</v>
      </c>
      <c r="M76" s="2"/>
      <c r="N76" s="29">
        <v>10.721112076455253</v>
      </c>
      <c r="P76" s="29">
        <v>4.4406883835279576</v>
      </c>
      <c r="R76" s="29">
        <v>4.6162807630697467</v>
      </c>
      <c r="T76" s="29">
        <v>20.245741413013118</v>
      </c>
      <c r="V76" s="29">
        <v>20.361473347060176</v>
      </c>
      <c r="X76" s="29">
        <v>6.497827895369257</v>
      </c>
      <c r="Z76" s="29">
        <v>6.6114305038890819</v>
      </c>
      <c r="AB76" s="29">
        <v>-5.4231460498554318</v>
      </c>
      <c r="AD76" s="29">
        <v>-12.343079290515913</v>
      </c>
      <c r="AF76" s="29">
        <v>1.0514665190924255</v>
      </c>
      <c r="AH76" s="29">
        <v>-4.6667845147604687</v>
      </c>
      <c r="AJ76" s="29">
        <v>-7.8321425341412692</v>
      </c>
      <c r="AK76" s="29"/>
      <c r="AL76" s="29">
        <v>2.5218782346852322</v>
      </c>
      <c r="AM76" s="29"/>
      <c r="AN76" s="29">
        <v>8.3660608274728219</v>
      </c>
      <c r="AO76" s="29"/>
      <c r="AP76" s="29">
        <v>10.239306261986172</v>
      </c>
      <c r="AQ76" s="29"/>
      <c r="AR76" s="29">
        <v>13.30990555677576</v>
      </c>
      <c r="AS76" s="29"/>
      <c r="AT76" s="29">
        <v>11.277602523659297</v>
      </c>
    </row>
    <row r="77" spans="2:46" ht="13.5" thickBot="1" x14ac:dyDescent="0.25">
      <c r="B77" s="22" t="s">
        <v>114</v>
      </c>
      <c r="C77" s="16"/>
      <c r="D77" s="30">
        <v>2.4756316904064324</v>
      </c>
      <c r="E77" s="16"/>
      <c r="F77" s="30">
        <v>2.8751070555175229</v>
      </c>
      <c r="G77" s="16"/>
      <c r="H77" s="30">
        <v>4.4536743708001758</v>
      </c>
      <c r="I77" s="16"/>
      <c r="J77" s="30">
        <v>4.8752608627701033</v>
      </c>
      <c r="K77" s="16"/>
      <c r="L77" s="30">
        <v>4.5500725481722792</v>
      </c>
      <c r="M77" s="16"/>
      <c r="N77" s="30">
        <v>3.6996901581824115</v>
      </c>
      <c r="P77" s="30">
        <v>2.9756433541922478</v>
      </c>
      <c r="R77" s="30">
        <v>2.4009156053722336</v>
      </c>
      <c r="T77" s="30">
        <v>4.0320936056188028</v>
      </c>
      <c r="V77" s="30">
        <v>3.9556710971159426</v>
      </c>
      <c r="X77" s="30">
        <v>3.8017104762409604</v>
      </c>
      <c r="Z77" s="30">
        <v>3.2216565150285925</v>
      </c>
      <c r="AB77" s="30">
        <v>-0.68287159306993361</v>
      </c>
      <c r="AD77" s="30">
        <v>-3.658256678260563</v>
      </c>
      <c r="AF77" s="30">
        <v>0.21159308246920805</v>
      </c>
      <c r="AH77" s="30">
        <v>-2.3632317457288998</v>
      </c>
      <c r="AJ77" s="30">
        <v>-3.6033695468081248</v>
      </c>
      <c r="AK77" s="30"/>
      <c r="AL77" s="30">
        <v>-3.1833441015632786</v>
      </c>
      <c r="AM77" s="30"/>
      <c r="AN77" s="30">
        <v>1.5160873715537093</v>
      </c>
      <c r="AO77" s="30"/>
      <c r="AP77" s="30">
        <v>3.0000686016802547</v>
      </c>
      <c r="AQ77" s="30"/>
      <c r="AR77" s="30">
        <v>2.8004107290766598</v>
      </c>
      <c r="AS77" s="30"/>
      <c r="AT77" s="68">
        <v>2.5256690086784772</v>
      </c>
    </row>
    <row r="79" spans="2:46" x14ac:dyDescent="0.2">
      <c r="B79" s="2" t="s">
        <v>115</v>
      </c>
    </row>
    <row r="80" spans="2:46" x14ac:dyDescent="0.2">
      <c r="B80" s="2" t="s">
        <v>116</v>
      </c>
    </row>
    <row r="81" spans="2:2" x14ac:dyDescent="0.2">
      <c r="B81" s="2"/>
    </row>
    <row r="82" spans="2:2" x14ac:dyDescent="0.2">
      <c r="B82" s="70" t="s">
        <v>138</v>
      </c>
    </row>
  </sheetData>
  <phoneticPr fontId="0" type="noConversion"/>
  <pageMargins left="0.59055118110236227" right="0.59055118110236227" top="0.27559055118110237" bottom="0.6692913385826772" header="0" footer="0.15748031496062992"/>
  <pageSetup paperSize="9" scale="46" orientation="portrait" horizontalDpi="300" verticalDpi="300" r:id="rId1"/>
  <headerFooter alignWithMargins="0">
    <oddFooter>&amp;R&amp;9INE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List of tables</vt:lpstr>
      <vt:lpstr>Table 1</vt:lpstr>
      <vt:lpstr>Table 2</vt:lpstr>
      <vt:lpstr>Table 3</vt:lpstr>
      <vt:lpstr>Table 4</vt:lpstr>
      <vt:lpstr>'List of tables'!Área_de_impresión</vt:lpstr>
      <vt:lpstr>'Table 1'!Títulos_a_imprimir</vt:lpstr>
      <vt:lpstr>'Table 2'!Títulos_a_imprimir</vt:lpstr>
      <vt:lpstr>'Table 3'!Títulos_a_imprimir</vt:lpstr>
      <vt:lpstr>'Table 4'!Títulos_a_imprimir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CARLOS</cp:lastModifiedBy>
  <cp:lastPrinted>2013-12-09T08:27:19Z</cp:lastPrinted>
  <dcterms:created xsi:type="dcterms:W3CDTF">2000-04-26T08:17:30Z</dcterms:created>
  <dcterms:modified xsi:type="dcterms:W3CDTF">2019-02-28T09:19:53Z</dcterms:modified>
</cp:coreProperties>
</file>