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FSI\2018\Difusión\Material enviado a difusión\"/>
    </mc:Choice>
  </mc:AlternateContent>
  <bookViews>
    <workbookView xWindow="0" yWindow="0" windowWidth="19200" windowHeight="10995"/>
  </bookViews>
  <sheets>
    <sheet name="Lista Tablas" sheetId="1" r:id="rId1"/>
    <sheet name="Tabla 1" sheetId="6" r:id="rId2"/>
    <sheet name="Tabla 2" sheetId="3" r:id="rId3"/>
    <sheet name="Tabla 3" sheetId="4" r:id="rId4"/>
    <sheet name="Tabla 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5" l="1"/>
  <c r="X50" i="5"/>
  <c r="W50" i="5"/>
  <c r="T50" i="5"/>
  <c r="R50" i="5"/>
  <c r="P50" i="5"/>
  <c r="O50" i="5"/>
  <c r="N50" i="5"/>
  <c r="L50" i="5"/>
  <c r="K50" i="5"/>
  <c r="H50" i="5"/>
  <c r="G50" i="5"/>
  <c r="F50" i="5"/>
  <c r="D50" i="5"/>
  <c r="Z44" i="5"/>
  <c r="W44" i="5"/>
  <c r="T44" i="5"/>
  <c r="S44" i="5"/>
  <c r="R44" i="5"/>
  <c r="P44" i="5"/>
  <c r="O44" i="5"/>
  <c r="N44" i="5"/>
  <c r="L44" i="5"/>
  <c r="J44" i="5"/>
  <c r="G44" i="5"/>
  <c r="F44" i="5"/>
  <c r="D44" i="5"/>
  <c r="C44" i="5"/>
  <c r="X40" i="5"/>
  <c r="W40" i="5"/>
  <c r="V40" i="5"/>
  <c r="T40" i="5"/>
  <c r="R40" i="5"/>
  <c r="P40" i="5"/>
  <c r="O40" i="5"/>
  <c r="N40" i="5"/>
  <c r="L40" i="5"/>
  <c r="K40" i="5"/>
  <c r="J40" i="5"/>
  <c r="H40" i="5"/>
  <c r="G40" i="5"/>
  <c r="D40" i="5"/>
  <c r="Z28" i="5"/>
  <c r="X28" i="5"/>
  <c r="W28" i="5"/>
  <c r="V28" i="5"/>
  <c r="T28" i="5"/>
  <c r="S28" i="5"/>
  <c r="R28" i="5"/>
  <c r="P28" i="5"/>
  <c r="O28" i="5"/>
  <c r="N28" i="5"/>
  <c r="L28" i="5"/>
  <c r="J28" i="5"/>
  <c r="H28" i="5"/>
  <c r="G28" i="5"/>
  <c r="F28" i="5"/>
  <c r="D28" i="5"/>
  <c r="C28" i="5"/>
  <c r="X16" i="5"/>
  <c r="W16" i="5"/>
  <c r="V16" i="5"/>
  <c r="T16" i="5"/>
  <c r="R16" i="5"/>
  <c r="P16" i="5"/>
  <c r="O16" i="5"/>
  <c r="N16" i="5"/>
  <c r="L16" i="5"/>
  <c r="K16" i="5"/>
  <c r="J16" i="5"/>
  <c r="H16" i="5"/>
  <c r="G16" i="5"/>
  <c r="D16" i="5"/>
  <c r="Z12" i="5"/>
  <c r="X12" i="5"/>
  <c r="W12" i="5"/>
  <c r="V12" i="5"/>
  <c r="S12" i="5"/>
  <c r="R12" i="5"/>
  <c r="P12" i="5"/>
  <c r="O12" i="5"/>
  <c r="N12" i="5"/>
  <c r="L12" i="5"/>
  <c r="J12" i="5"/>
  <c r="H12" i="5"/>
  <c r="G12" i="5"/>
  <c r="F12" i="5"/>
  <c r="D12" i="5"/>
  <c r="C12" i="5"/>
  <c r="Y50" i="5"/>
  <c r="U50" i="5"/>
  <c r="M50" i="5"/>
  <c r="I50" i="5"/>
  <c r="E50" i="5"/>
  <c r="Y44" i="5"/>
  <c r="U44" i="5"/>
  <c r="Q44" i="5"/>
  <c r="I44" i="5"/>
  <c r="E44" i="5"/>
  <c r="U40" i="5"/>
  <c r="Q40" i="5"/>
  <c r="I40" i="5"/>
  <c r="E40" i="5"/>
  <c r="Y28" i="5"/>
  <c r="U28" i="5"/>
  <c r="Q28" i="5"/>
  <c r="M28" i="5"/>
  <c r="I28" i="5"/>
  <c r="E28" i="5"/>
  <c r="Y16" i="5"/>
  <c r="Q16" i="5"/>
  <c r="M16" i="5"/>
  <c r="I16" i="5"/>
  <c r="E16" i="5"/>
  <c r="Y12" i="5"/>
  <c r="U12" i="5"/>
  <c r="Q12" i="5"/>
  <c r="I12" i="5"/>
  <c r="E12" i="5"/>
  <c r="S50" i="5"/>
  <c r="C50" i="5"/>
  <c r="K44" i="5"/>
  <c r="S40" i="5"/>
  <c r="C40" i="5"/>
  <c r="K28" i="5"/>
  <c r="S16" i="5"/>
  <c r="C16" i="5"/>
  <c r="T12" i="5"/>
  <c r="K12" i="5"/>
  <c r="Y50" i="4"/>
  <c r="X50" i="4"/>
  <c r="W50" i="4"/>
  <c r="U50" i="4"/>
  <c r="T50" i="4"/>
  <c r="S50" i="4"/>
  <c r="Q50" i="4"/>
  <c r="P50" i="4"/>
  <c r="O50" i="4"/>
  <c r="M50" i="4"/>
  <c r="L50" i="4"/>
  <c r="K50" i="4"/>
  <c r="I50" i="4"/>
  <c r="H50" i="4"/>
  <c r="G50" i="4"/>
  <c r="E50" i="4"/>
  <c r="D50" i="4"/>
  <c r="C50" i="4"/>
  <c r="Y44" i="4"/>
  <c r="X44" i="4"/>
  <c r="W44" i="4"/>
  <c r="U44" i="4"/>
  <c r="T44" i="4"/>
  <c r="S44" i="4"/>
  <c r="Q44" i="4"/>
  <c r="O44" i="4"/>
  <c r="M44" i="4"/>
  <c r="L44" i="4"/>
  <c r="K44" i="4"/>
  <c r="I44" i="4"/>
  <c r="H44" i="4"/>
  <c r="G44" i="4"/>
  <c r="E44" i="4"/>
  <c r="D44" i="4"/>
  <c r="C44" i="4"/>
  <c r="Y40" i="4"/>
  <c r="X40" i="4"/>
  <c r="W40" i="4"/>
  <c r="U40" i="4"/>
  <c r="S40" i="4"/>
  <c r="Q40" i="4"/>
  <c r="Q39" i="4" s="1"/>
  <c r="P40" i="4"/>
  <c r="O40" i="4"/>
  <c r="M40" i="4"/>
  <c r="L40" i="4"/>
  <c r="K40" i="4"/>
  <c r="I40" i="4"/>
  <c r="H40" i="4"/>
  <c r="G40" i="4"/>
  <c r="E40" i="4"/>
  <c r="C40" i="4"/>
  <c r="Y28" i="4"/>
  <c r="X28" i="4"/>
  <c r="W28" i="4"/>
  <c r="U28" i="4"/>
  <c r="S28" i="4"/>
  <c r="Q28" i="4"/>
  <c r="P28" i="4"/>
  <c r="O28" i="4"/>
  <c r="M28" i="4"/>
  <c r="L28" i="4"/>
  <c r="K28" i="4"/>
  <c r="I28" i="4"/>
  <c r="H28" i="4"/>
  <c r="G28" i="4"/>
  <c r="E28" i="4"/>
  <c r="C28" i="4"/>
  <c r="Y16" i="4"/>
  <c r="X16" i="4"/>
  <c r="W16" i="4"/>
  <c r="U16" i="4"/>
  <c r="T16" i="4"/>
  <c r="S16" i="4"/>
  <c r="Q16" i="4"/>
  <c r="P16" i="4"/>
  <c r="O16" i="4"/>
  <c r="M16" i="4"/>
  <c r="K16" i="4"/>
  <c r="I16" i="4"/>
  <c r="H16" i="4"/>
  <c r="G16" i="4"/>
  <c r="E16" i="4"/>
  <c r="D16" i="4"/>
  <c r="C16" i="4"/>
  <c r="Y12" i="4"/>
  <c r="X12" i="4"/>
  <c r="W12" i="4"/>
  <c r="U12" i="4"/>
  <c r="T12" i="4"/>
  <c r="S12" i="4"/>
  <c r="Q12" i="4"/>
  <c r="P12" i="4"/>
  <c r="O12" i="4"/>
  <c r="M12" i="4"/>
  <c r="K12" i="4"/>
  <c r="I12" i="4"/>
  <c r="H12" i="4"/>
  <c r="G12" i="4"/>
  <c r="E12" i="4"/>
  <c r="D12" i="4"/>
  <c r="X50" i="3"/>
  <c r="W50" i="3"/>
  <c r="U50" i="3"/>
  <c r="T50" i="3"/>
  <c r="S50" i="3"/>
  <c r="P50" i="3"/>
  <c r="M50" i="3"/>
  <c r="L50" i="3"/>
  <c r="K50" i="3"/>
  <c r="I50" i="3"/>
  <c r="H50" i="3"/>
  <c r="G50" i="3"/>
  <c r="E50" i="3"/>
  <c r="D50" i="3"/>
  <c r="C50" i="3"/>
  <c r="Y44" i="3"/>
  <c r="X44" i="3"/>
  <c r="T44" i="3"/>
  <c r="S44" i="3"/>
  <c r="Q44" i="3"/>
  <c r="P44" i="3"/>
  <c r="O44" i="3"/>
  <c r="L44" i="3"/>
  <c r="K44" i="3"/>
  <c r="I44" i="3"/>
  <c r="H44" i="3"/>
  <c r="E44" i="3"/>
  <c r="D44" i="3"/>
  <c r="C44" i="3"/>
  <c r="Y40" i="3"/>
  <c r="X40" i="3"/>
  <c r="W40" i="3"/>
  <c r="U40" i="3"/>
  <c r="T40" i="3"/>
  <c r="T39" i="3" s="1"/>
  <c r="S40" i="3"/>
  <c r="S39" i="3" s="1"/>
  <c r="Q40" i="3"/>
  <c r="Q39" i="3" s="1"/>
  <c r="P40" i="3"/>
  <c r="P39" i="3" s="1"/>
  <c r="M40" i="3"/>
  <c r="L40" i="3"/>
  <c r="L39" i="3" s="1"/>
  <c r="K40" i="3"/>
  <c r="H40" i="3"/>
  <c r="G40" i="3"/>
  <c r="E40" i="3"/>
  <c r="E39" i="3" s="1"/>
  <c r="D40" i="3"/>
  <c r="D39" i="3" s="1"/>
  <c r="C40" i="3"/>
  <c r="Y28" i="3"/>
  <c r="X28" i="3"/>
  <c r="W28" i="3"/>
  <c r="U28" i="3"/>
  <c r="T28" i="3"/>
  <c r="S28" i="3"/>
  <c r="Q28" i="3"/>
  <c r="L28" i="3"/>
  <c r="K28" i="3"/>
  <c r="I28" i="3"/>
  <c r="G28" i="3"/>
  <c r="D28" i="3"/>
  <c r="C28" i="3"/>
  <c r="Y16" i="3"/>
  <c r="X16" i="3"/>
  <c r="U16" i="3"/>
  <c r="T16" i="3"/>
  <c r="S16" i="3"/>
  <c r="Q16" i="3"/>
  <c r="P16" i="3"/>
  <c r="O16" i="3"/>
  <c r="M16" i="3"/>
  <c r="L16" i="3"/>
  <c r="K16" i="3"/>
  <c r="I16" i="3"/>
  <c r="H16" i="3"/>
  <c r="E16" i="3"/>
  <c r="D16" i="3"/>
  <c r="C16" i="3"/>
  <c r="X12" i="3"/>
  <c r="W12" i="3"/>
  <c r="U12" i="3"/>
  <c r="T12" i="3"/>
  <c r="S12" i="3"/>
  <c r="P12" i="3"/>
  <c r="O12" i="3"/>
  <c r="M12" i="3"/>
  <c r="L12" i="3"/>
  <c r="K12" i="3"/>
  <c r="H12" i="3"/>
  <c r="G12" i="3"/>
  <c r="E12" i="3"/>
  <c r="D12" i="3"/>
  <c r="V50" i="5"/>
  <c r="Q50" i="5"/>
  <c r="J50" i="5"/>
  <c r="X44" i="5"/>
  <c r="V44" i="5"/>
  <c r="M44" i="5"/>
  <c r="H44" i="5"/>
  <c r="Z40" i="5"/>
  <c r="Y40" i="5"/>
  <c r="M40" i="5"/>
  <c r="F40" i="5"/>
  <c r="Z16" i="5"/>
  <c r="U16" i="5"/>
  <c r="F16" i="5"/>
  <c r="M12" i="5"/>
  <c r="Z50" i="4"/>
  <c r="V50" i="4"/>
  <c r="R50" i="4"/>
  <c r="N50" i="4"/>
  <c r="J50" i="4"/>
  <c r="F50" i="4"/>
  <c r="Z44" i="4"/>
  <c r="V44" i="4"/>
  <c r="R44" i="4"/>
  <c r="P44" i="4"/>
  <c r="N44" i="4"/>
  <c r="J44" i="4"/>
  <c r="F44" i="4"/>
  <c r="Z40" i="4"/>
  <c r="V40" i="4"/>
  <c r="T40" i="4"/>
  <c r="T39" i="4" s="1"/>
  <c r="R40" i="4"/>
  <c r="N40" i="4"/>
  <c r="J40" i="4"/>
  <c r="F40" i="4"/>
  <c r="D40" i="4"/>
  <c r="Z28" i="4"/>
  <c r="V28" i="4"/>
  <c r="T28" i="4"/>
  <c r="R28" i="4"/>
  <c r="N28" i="4"/>
  <c r="J28" i="4"/>
  <c r="F28" i="4"/>
  <c r="D28" i="4"/>
  <c r="Z16" i="4"/>
  <c r="V16" i="4"/>
  <c r="R16" i="4"/>
  <c r="N16" i="4"/>
  <c r="L16" i="4"/>
  <c r="J16" i="4"/>
  <c r="F16" i="4"/>
  <c r="L12" i="4"/>
  <c r="Z12" i="4"/>
  <c r="V12" i="4"/>
  <c r="V10" i="4" s="1"/>
  <c r="V9" i="4" s="1"/>
  <c r="R12" i="4"/>
  <c r="N12" i="4"/>
  <c r="J12" i="4"/>
  <c r="F12" i="4"/>
  <c r="C12" i="4"/>
  <c r="Z50" i="3"/>
  <c r="Y50" i="3"/>
  <c r="V50" i="3"/>
  <c r="R50" i="3"/>
  <c r="Q50" i="3"/>
  <c r="O50" i="3"/>
  <c r="N50" i="3"/>
  <c r="J50" i="3"/>
  <c r="F50" i="3"/>
  <c r="Z44" i="3"/>
  <c r="W44" i="3"/>
  <c r="V44" i="3"/>
  <c r="U44" i="3"/>
  <c r="R44" i="3"/>
  <c r="N44" i="3"/>
  <c r="M44" i="3"/>
  <c r="J44" i="3"/>
  <c r="G44" i="3"/>
  <c r="F44" i="3"/>
  <c r="Z40" i="3"/>
  <c r="V40" i="3"/>
  <c r="R40" i="3"/>
  <c r="O40" i="3"/>
  <c r="N40" i="3"/>
  <c r="J40" i="3"/>
  <c r="I40" i="3"/>
  <c r="F40" i="3"/>
  <c r="Z28" i="3"/>
  <c r="V28" i="3"/>
  <c r="R28" i="3"/>
  <c r="O28" i="3"/>
  <c r="N28" i="3"/>
  <c r="M28" i="3"/>
  <c r="J28" i="3"/>
  <c r="F28" i="3"/>
  <c r="E28" i="3"/>
  <c r="Z16" i="3"/>
  <c r="W16" i="3"/>
  <c r="V16" i="3"/>
  <c r="R16" i="3"/>
  <c r="N16" i="3"/>
  <c r="J16" i="3"/>
  <c r="G16" i="3"/>
  <c r="F16" i="3"/>
  <c r="Z12" i="3"/>
  <c r="Z10" i="3" s="1"/>
  <c r="Y12" i="3"/>
  <c r="V12" i="3"/>
  <c r="R12" i="3"/>
  <c r="Q12" i="3"/>
  <c r="N12" i="3"/>
  <c r="J12" i="3"/>
  <c r="I12" i="3"/>
  <c r="F12" i="3"/>
  <c r="C12" i="3"/>
  <c r="V10" i="3"/>
  <c r="H39" i="3" l="1"/>
  <c r="P39" i="5"/>
  <c r="Y10" i="4"/>
  <c r="Y9" i="4" s="1"/>
  <c r="O10" i="4"/>
  <c r="L39" i="4"/>
  <c r="F10" i="3"/>
  <c r="F9" i="3" s="1"/>
  <c r="W39" i="4"/>
  <c r="M10" i="4"/>
  <c r="J10" i="3"/>
  <c r="Y39" i="5"/>
  <c r="E10" i="4"/>
  <c r="E9" i="4" s="1"/>
  <c r="I10" i="4"/>
  <c r="I9" i="4" s="1"/>
  <c r="Y39" i="3"/>
  <c r="N39" i="3"/>
  <c r="X39" i="3"/>
  <c r="M39" i="4"/>
  <c r="Y39" i="4"/>
  <c r="T39" i="5"/>
  <c r="I39" i="4"/>
  <c r="U39" i="4"/>
  <c r="U39" i="3"/>
  <c r="L10" i="4"/>
  <c r="I39" i="3"/>
  <c r="M39" i="3"/>
  <c r="S39" i="5"/>
  <c r="J10" i="4"/>
  <c r="Z10" i="4"/>
  <c r="Z9" i="4" s="1"/>
  <c r="H10" i="5"/>
  <c r="H9" i="5" s="1"/>
  <c r="G10" i="3"/>
  <c r="G9" i="3" s="1"/>
  <c r="O10" i="3"/>
  <c r="C10" i="3"/>
  <c r="C9" i="3" s="1"/>
  <c r="R10" i="4"/>
  <c r="R9" i="4" s="1"/>
  <c r="Z9" i="3"/>
  <c r="C39" i="3"/>
  <c r="W39" i="3"/>
  <c r="O39" i="3"/>
  <c r="K10" i="3"/>
  <c r="G39" i="3"/>
  <c r="K39" i="3"/>
  <c r="R10" i="3"/>
  <c r="N39" i="4"/>
  <c r="W10" i="3"/>
  <c r="W9" i="3" s="1"/>
  <c r="N10" i="3"/>
  <c r="N9" i="3" s="1"/>
  <c r="O39" i="5"/>
  <c r="R39" i="3"/>
  <c r="C39" i="5"/>
  <c r="K9" i="3"/>
  <c r="G39" i="4"/>
  <c r="H10" i="3"/>
  <c r="T10" i="3"/>
  <c r="T9" i="3" s="1"/>
  <c r="V9" i="3"/>
  <c r="F39" i="3"/>
  <c r="V39" i="3"/>
  <c r="K10" i="4"/>
  <c r="K9" i="4" s="1"/>
  <c r="R39" i="4"/>
  <c r="C10" i="4"/>
  <c r="G10" i="4"/>
  <c r="G9" i="4" s="1"/>
  <c r="W10" i="4"/>
  <c r="C39" i="4"/>
  <c r="S39" i="4"/>
  <c r="D10" i="3"/>
  <c r="D9" i="3" s="1"/>
  <c r="P10" i="3"/>
  <c r="H28" i="3"/>
  <c r="P28" i="3"/>
  <c r="J9" i="3"/>
  <c r="R9" i="3"/>
  <c r="J39" i="3"/>
  <c r="Z39" i="3"/>
  <c r="L10" i="3"/>
  <c r="L9" i="3" s="1"/>
  <c r="X10" i="3"/>
  <c r="X9" i="3" s="1"/>
  <c r="Z10" i="5"/>
  <c r="N39" i="5"/>
  <c r="V39" i="5"/>
  <c r="N10" i="4"/>
  <c r="X10" i="5"/>
  <c r="X9" i="5" s="1"/>
  <c r="M39" i="5"/>
  <c r="Q10" i="4"/>
  <c r="Q9" i="4" s="1"/>
  <c r="U10" i="4"/>
  <c r="U9" i="4" s="1"/>
  <c r="E39" i="4"/>
  <c r="G10" i="5"/>
  <c r="G9" i="5" s="1"/>
  <c r="U10" i="5"/>
  <c r="U9" i="5" s="1"/>
  <c r="M10" i="5"/>
  <c r="D10" i="5"/>
  <c r="P10" i="5"/>
  <c r="P9" i="5" s="1"/>
  <c r="H39" i="5"/>
  <c r="L39" i="5"/>
  <c r="X39" i="5"/>
  <c r="E10" i="3"/>
  <c r="E9" i="3" s="1"/>
  <c r="I10" i="3"/>
  <c r="I9" i="3" s="1"/>
  <c r="I56" i="3" s="1"/>
  <c r="M10" i="3"/>
  <c r="M9" i="3" s="1"/>
  <c r="Q10" i="3"/>
  <c r="U10" i="3"/>
  <c r="U9" i="3" s="1"/>
  <c r="Y10" i="3"/>
  <c r="Y9" i="3" s="1"/>
  <c r="Y56" i="3" s="1"/>
  <c r="D10" i="4"/>
  <c r="D9" i="4" s="1"/>
  <c r="P10" i="4"/>
  <c r="T10" i="4"/>
  <c r="T9" i="4" s="1"/>
  <c r="X10" i="4"/>
  <c r="X9" i="4" s="1"/>
  <c r="P39" i="4"/>
  <c r="O10" i="5"/>
  <c r="O9" i="5" s="1"/>
  <c r="G39" i="5"/>
  <c r="W10" i="5"/>
  <c r="E10" i="5"/>
  <c r="Y10" i="5"/>
  <c r="Y9" i="5" s="1"/>
  <c r="K10" i="5"/>
  <c r="K9" i="5" s="1"/>
  <c r="I10" i="5"/>
  <c r="I9" i="5" s="1"/>
  <c r="Q10" i="5"/>
  <c r="Q9" i="5" s="1"/>
  <c r="I39" i="5"/>
  <c r="Q39" i="5"/>
  <c r="V10" i="5"/>
  <c r="V9" i="5" s="1"/>
  <c r="R39" i="5"/>
  <c r="F39" i="5"/>
  <c r="L10" i="5"/>
  <c r="L9" i="5" s="1"/>
  <c r="D39" i="5"/>
  <c r="C10" i="5"/>
  <c r="C9" i="5" s="1"/>
  <c r="K39" i="5"/>
  <c r="W39" i="5"/>
  <c r="Z9" i="5"/>
  <c r="T10" i="5"/>
  <c r="T9" i="5" s="1"/>
  <c r="E39" i="5"/>
  <c r="Z39" i="5"/>
  <c r="J39" i="5"/>
  <c r="U39" i="5"/>
  <c r="F10" i="5"/>
  <c r="J10" i="5"/>
  <c r="N10" i="5"/>
  <c r="R10" i="5"/>
  <c r="W9" i="4"/>
  <c r="N9" i="4"/>
  <c r="D39" i="4"/>
  <c r="H39" i="4"/>
  <c r="X39" i="4"/>
  <c r="J39" i="4"/>
  <c r="F39" i="4"/>
  <c r="K39" i="4"/>
  <c r="V39" i="4"/>
  <c r="L9" i="4"/>
  <c r="L56" i="4" s="1"/>
  <c r="H10" i="4"/>
  <c r="H9" i="4" s="1"/>
  <c r="O39" i="4"/>
  <c r="Z39" i="4"/>
  <c r="F10" i="4"/>
  <c r="R56" i="3"/>
  <c r="F44" i="6"/>
  <c r="F12" i="6"/>
  <c r="T56" i="5" l="1"/>
  <c r="X56" i="4"/>
  <c r="O9" i="4"/>
  <c r="R56" i="4"/>
  <c r="H56" i="4"/>
  <c r="Q9" i="3"/>
  <c r="M9" i="4"/>
  <c r="M56" i="4" s="1"/>
  <c r="O9" i="3"/>
  <c r="I56" i="4"/>
  <c r="Z56" i="3"/>
  <c r="M56" i="3"/>
  <c r="P9" i="4"/>
  <c r="P56" i="4" s="1"/>
  <c r="M9" i="5"/>
  <c r="M56" i="5" s="1"/>
  <c r="L56" i="5"/>
  <c r="J9" i="4"/>
  <c r="K56" i="4"/>
  <c r="P9" i="3"/>
  <c r="N56" i="3"/>
  <c r="C44" i="6"/>
  <c r="J56" i="3"/>
  <c r="T56" i="4"/>
  <c r="E40" i="6"/>
  <c r="C12" i="6"/>
  <c r="V56" i="3"/>
  <c r="D56" i="3"/>
  <c r="Q56" i="3"/>
  <c r="O56" i="4"/>
  <c r="Q56" i="4"/>
  <c r="E56" i="3"/>
  <c r="W56" i="3"/>
  <c r="U56" i="4"/>
  <c r="Y56" i="4"/>
  <c r="G56" i="3"/>
  <c r="D9" i="5"/>
  <c r="D56" i="5" s="1"/>
  <c r="F28" i="6"/>
  <c r="D28" i="6"/>
  <c r="Z12" i="6"/>
  <c r="Z28" i="6"/>
  <c r="T56" i="3"/>
  <c r="Z44" i="6"/>
  <c r="C16" i="6"/>
  <c r="C40" i="6"/>
  <c r="C50" i="6"/>
  <c r="Z16" i="6"/>
  <c r="Z40" i="6"/>
  <c r="Z50" i="6"/>
  <c r="K56" i="3"/>
  <c r="Y56" i="5"/>
  <c r="G56" i="5"/>
  <c r="H9" i="3"/>
  <c r="X56" i="5"/>
  <c r="C9" i="4"/>
  <c r="F16" i="6"/>
  <c r="F10" i="6" s="1"/>
  <c r="F40" i="6"/>
  <c r="F50" i="6"/>
  <c r="E12" i="6"/>
  <c r="E28" i="6"/>
  <c r="E44" i="6"/>
  <c r="E39" i="6" s="1"/>
  <c r="E50" i="6"/>
  <c r="D12" i="6"/>
  <c r="D16" i="6"/>
  <c r="D40" i="6"/>
  <c r="D44" i="6"/>
  <c r="D50" i="6"/>
  <c r="C28" i="6"/>
  <c r="L56" i="3"/>
  <c r="C56" i="3"/>
  <c r="Z56" i="4"/>
  <c r="E56" i="4"/>
  <c r="D56" i="4"/>
  <c r="E9" i="5"/>
  <c r="E16" i="6"/>
  <c r="F56" i="3"/>
  <c r="W9" i="5"/>
  <c r="I56" i="5"/>
  <c r="Z56" i="5"/>
  <c r="C56" i="5"/>
  <c r="O56" i="5"/>
  <c r="H56" i="5"/>
  <c r="K56" i="5"/>
  <c r="Q56" i="5"/>
  <c r="V56" i="5"/>
  <c r="P56" i="5"/>
  <c r="F9" i="5"/>
  <c r="R9" i="5"/>
  <c r="U56" i="5"/>
  <c r="N9" i="5"/>
  <c r="J9" i="5"/>
  <c r="V56" i="4"/>
  <c r="N56" i="4"/>
  <c r="F9" i="4"/>
  <c r="W56" i="4"/>
  <c r="G56" i="4"/>
  <c r="X56" i="3"/>
  <c r="U56" i="3"/>
  <c r="C10" i="6" l="1"/>
  <c r="Z10" i="6"/>
  <c r="Z9" i="6" s="1"/>
  <c r="C39" i="6"/>
  <c r="F39" i="6"/>
  <c r="O56" i="3"/>
  <c r="Z39" i="6"/>
  <c r="F9" i="6"/>
  <c r="J56" i="4"/>
  <c r="E56" i="5"/>
  <c r="E10" i="6"/>
  <c r="P56" i="3"/>
  <c r="C9" i="6"/>
  <c r="W56" i="5"/>
  <c r="D10" i="6"/>
  <c r="D39" i="6"/>
  <c r="H56" i="3"/>
  <c r="C56" i="4"/>
  <c r="F56" i="5"/>
  <c r="N56" i="5"/>
  <c r="J56" i="5"/>
  <c r="R56" i="5"/>
  <c r="F56" i="4"/>
  <c r="C56" i="6" l="1"/>
  <c r="F56" i="6"/>
  <c r="E9" i="6"/>
  <c r="Z56" i="6"/>
  <c r="D9" i="6"/>
  <c r="E56" i="6" l="1"/>
  <c r="D56" i="6"/>
  <c r="M44" i="6"/>
  <c r="I44" i="6"/>
  <c r="J44" i="6"/>
  <c r="J50" i="6"/>
  <c r="K44" i="6"/>
  <c r="K50" i="6"/>
  <c r="L50" i="6"/>
  <c r="N44" i="6"/>
  <c r="U50" i="6"/>
  <c r="V50" i="6"/>
  <c r="X50" i="6"/>
  <c r="Y44" i="6"/>
  <c r="N50" i="6"/>
  <c r="O50" i="6"/>
  <c r="P44" i="6"/>
  <c r="Q44" i="6"/>
  <c r="T50" i="6"/>
  <c r="L44" i="6"/>
  <c r="T44" i="6"/>
  <c r="X44" i="6"/>
  <c r="Y50" i="6"/>
  <c r="I50" i="6"/>
  <c r="Q50" i="6"/>
  <c r="R44" i="6"/>
  <c r="S44" i="6"/>
  <c r="S50" i="6"/>
  <c r="U44" i="6"/>
  <c r="V44" i="6"/>
  <c r="W44" i="6"/>
  <c r="W50" i="6"/>
  <c r="H44" i="6"/>
  <c r="H50" i="6"/>
  <c r="M50" i="6"/>
  <c r="O44" i="6"/>
  <c r="P50" i="6"/>
  <c r="R50" i="6"/>
  <c r="Y40" i="6" l="1"/>
  <c r="Y16" i="6"/>
  <c r="Y28" i="6"/>
  <c r="Y12" i="6"/>
  <c r="Y10" i="6" l="1"/>
  <c r="Y39" i="6"/>
  <c r="Y9" i="6" l="1"/>
  <c r="Y56" i="6" s="1"/>
  <c r="I40" i="6" l="1"/>
  <c r="I39" i="6" s="1"/>
  <c r="M40" i="6"/>
  <c r="V12" i="6"/>
  <c r="X40" i="6"/>
  <c r="T40" i="6"/>
  <c r="T39" i="6" s="1"/>
  <c r="J16" i="6"/>
  <c r="K12" i="6"/>
  <c r="M12" i="6"/>
  <c r="O12" i="6"/>
  <c r="O40" i="6"/>
  <c r="P28" i="6"/>
  <c r="Q40" i="6"/>
  <c r="U40" i="6"/>
  <c r="V40" i="6"/>
  <c r="W12" i="6"/>
  <c r="W28" i="6"/>
  <c r="R28" i="6"/>
  <c r="S16" i="6"/>
  <c r="K40" i="6"/>
  <c r="I12" i="6"/>
  <c r="I28" i="6"/>
  <c r="M16" i="6"/>
  <c r="Q12" i="6"/>
  <c r="Q16" i="6"/>
  <c r="Q28" i="6"/>
  <c r="U12" i="6"/>
  <c r="V28" i="6"/>
  <c r="V16" i="6"/>
  <c r="T12" i="6"/>
  <c r="G28" i="6"/>
  <c r="H16" i="6"/>
  <c r="X28" i="6"/>
  <c r="X16" i="6"/>
  <c r="I16" i="6"/>
  <c r="W16" i="6"/>
  <c r="J12" i="6"/>
  <c r="J28" i="6"/>
  <c r="N12" i="6"/>
  <c r="N28" i="6"/>
  <c r="R12" i="6"/>
  <c r="R40" i="6"/>
  <c r="U28" i="6"/>
  <c r="X12" i="6"/>
  <c r="H12" i="6"/>
  <c r="H28" i="6"/>
  <c r="H40" i="6"/>
  <c r="K16" i="6"/>
  <c r="K28" i="6"/>
  <c r="L12" i="6"/>
  <c r="L16" i="6"/>
  <c r="L28" i="6"/>
  <c r="L40" i="6"/>
  <c r="P12" i="6"/>
  <c r="P16" i="6"/>
  <c r="P40" i="6"/>
  <c r="T16" i="6"/>
  <c r="T28" i="6"/>
  <c r="W40" i="6"/>
  <c r="M28" i="6"/>
  <c r="J40" i="6"/>
  <c r="N16" i="6"/>
  <c r="N40" i="6"/>
  <c r="R16" i="6"/>
  <c r="U16" i="6"/>
  <c r="O16" i="6"/>
  <c r="O10" i="6" s="1"/>
  <c r="O28" i="6"/>
  <c r="S12" i="6"/>
  <c r="S28" i="6"/>
  <c r="S40" i="6"/>
  <c r="I10" i="6" l="1"/>
  <c r="J39" i="6"/>
  <c r="U39" i="6"/>
  <c r="J10" i="6"/>
  <c r="J9" i="6" s="1"/>
  <c r="M10" i="6"/>
  <c r="M9" i="6" s="1"/>
  <c r="Q10" i="6"/>
  <c r="Q9" i="6" s="1"/>
  <c r="H39" i="6"/>
  <c r="K39" i="6"/>
  <c r="Q39" i="6"/>
  <c r="X39" i="6"/>
  <c r="M39" i="6"/>
  <c r="U10" i="6"/>
  <c r="U9" i="6" s="1"/>
  <c r="N39" i="6"/>
  <c r="T10" i="6"/>
  <c r="T9" i="6" s="1"/>
  <c r="T56" i="6" s="1"/>
  <c r="V10" i="6"/>
  <c r="V9" i="6" s="1"/>
  <c r="W10" i="6"/>
  <c r="W9" i="6" s="1"/>
  <c r="O39" i="6"/>
  <c r="K10" i="6"/>
  <c r="K9" i="6" s="1"/>
  <c r="S39" i="6"/>
  <c r="X10" i="6"/>
  <c r="X9" i="6" s="1"/>
  <c r="I9" i="6"/>
  <c r="I56" i="6" s="1"/>
  <c r="S10" i="6"/>
  <c r="S9" i="6" s="1"/>
  <c r="O9" i="6"/>
  <c r="H10" i="6"/>
  <c r="H9" i="6" s="1"/>
  <c r="V39" i="6"/>
  <c r="P39" i="6"/>
  <c r="W39" i="6"/>
  <c r="L39" i="6"/>
  <c r="L10" i="6"/>
  <c r="L9" i="6" s="1"/>
  <c r="R39" i="6"/>
  <c r="N10" i="6"/>
  <c r="N9" i="6" s="1"/>
  <c r="P10" i="6"/>
  <c r="P9" i="6" s="1"/>
  <c r="R10" i="6"/>
  <c r="R9" i="6" s="1"/>
  <c r="U56" i="6" l="1"/>
  <c r="H56" i="6"/>
  <c r="J56" i="6"/>
  <c r="O56" i="6"/>
  <c r="K56" i="6"/>
  <c r="P56" i="6"/>
  <c r="X56" i="6"/>
  <c r="Q56" i="6"/>
  <c r="M56" i="6"/>
  <c r="R56" i="6"/>
  <c r="L56" i="6"/>
  <c r="S56" i="6"/>
  <c r="W56" i="6"/>
  <c r="N56" i="6"/>
  <c r="V56" i="6"/>
  <c r="G50" i="6"/>
  <c r="G16" i="6"/>
  <c r="G44" i="6"/>
  <c r="G40" i="6"/>
  <c r="G12" i="6"/>
  <c r="G10" i="6" l="1"/>
  <c r="G9" i="6" s="1"/>
  <c r="G39" i="6"/>
  <c r="G56" i="6" l="1"/>
  <c r="S10" i="3" l="1"/>
  <c r="S9" i="3" l="1"/>
  <c r="S56" i="3" l="1"/>
  <c r="S10" i="4"/>
  <c r="S9" i="4" l="1"/>
  <c r="S56" i="4" l="1"/>
  <c r="S10" i="5"/>
  <c r="S9" i="5" l="1"/>
  <c r="S56" i="5" l="1"/>
</calcChain>
</file>

<file path=xl/sharedStrings.xml><?xml version="1.0" encoding="utf-8"?>
<sst xmlns="http://schemas.openxmlformats.org/spreadsheetml/2006/main" count="235" uniqueCount="65">
  <si>
    <t>Administraciones Públicas (AA.PP.)</t>
  </si>
  <si>
    <t>Unidad: millones de euros</t>
  </si>
  <si>
    <t>IMPUESTOS SOBRE LA PRODUCCIÓN Y LAS IMPORTACIONES (D.2)</t>
  </si>
  <si>
    <t>Impuestos sobre los productos (D.21)</t>
  </si>
  <si>
    <t>Impuestos del tipo valor añadido (IVA) (D.211)</t>
  </si>
  <si>
    <t>Impuestos y derechos sobre las importaciones, excluido el IVA (D.212)</t>
  </si>
  <si>
    <t>Arbitrio sobre Importaciones y Entregas de Mercancías en Canarias (AIEM): Importación</t>
  </si>
  <si>
    <t>Arbitrio sobre la producción e importación en Ceuta y Melilla / IPSI: importación</t>
  </si>
  <si>
    <t>Impuestos especiales y otros impuestos sobre bienes importados</t>
  </si>
  <si>
    <t>Impuestos sobre los productos, excluidos el IVA y los impuestos sobre las importaciones (D.214)</t>
  </si>
  <si>
    <t>Transmisiones patrimoniales y actos jurídicos documentados</t>
  </si>
  <si>
    <t>Impuestos hidrocarburos, electricidad, labores de tabaco y otros</t>
  </si>
  <si>
    <t>Impuesto especial sobre determinados medios de transporte</t>
  </si>
  <si>
    <t>Impuesto sobre combustibles derivados del petróleo</t>
  </si>
  <si>
    <t>Impuesto sobre las ventas minoristas de determinados hidrocarburos</t>
  </si>
  <si>
    <t>Impuesto sobre las primas de seguros</t>
  </si>
  <si>
    <t>Tasas sobre el juego</t>
  </si>
  <si>
    <t>Impuesto sobre construcciones, instalaciones y obras</t>
  </si>
  <si>
    <t>Arbitrio a la producción e importación en Canarias: producción / AIEM</t>
  </si>
  <si>
    <t>Arbitrio sobre la producción e importación en Ceuta y Melilla / IPSI: producción</t>
  </si>
  <si>
    <t>Otros impuestos</t>
  </si>
  <si>
    <t>Otros impuestos sobre la producción (D.29)</t>
  </si>
  <si>
    <t>Impuesto sobre actividades económicas</t>
  </si>
  <si>
    <t xml:space="preserve">Impuesto sobre Bienes Inmuebles </t>
  </si>
  <si>
    <t>Impuesto sobre vehículos de tracción mecánica (empresas)</t>
  </si>
  <si>
    <t>Compensación de tributos locales</t>
  </si>
  <si>
    <t>Licencias urbanísticas</t>
  </si>
  <si>
    <t>Tasas por utilización privativa o aprovechamiento especial del dominio público</t>
  </si>
  <si>
    <t>Tasas por obtención de licencias empresariales y profesionales</t>
  </si>
  <si>
    <t>Canon de vertidos, explotación de hidrocarburos y superficie de minas</t>
  </si>
  <si>
    <t>Gravamen sobre contaminación atmosférica</t>
  </si>
  <si>
    <t>IMPUESTOS CORRIENTES SOBRE RENTA, EL PATRIMONIO, ETC. (D.5)</t>
  </si>
  <si>
    <t>Impuestos sobre la renta (D.51)</t>
  </si>
  <si>
    <t>Impuesto sobre la renta de las personas físicas / Impuesto sobre la renta de no residentes</t>
  </si>
  <si>
    <t>Impuesto general sobre sociedades</t>
  </si>
  <si>
    <t>Otros impuestos corrientes (D.59)</t>
  </si>
  <si>
    <t>Impuesto sobre el patrimonio</t>
  </si>
  <si>
    <t>Impuesto sobre Bienes Inmuebles (viviendas desocupadas)</t>
  </si>
  <si>
    <t>Impuesto sobre vehículos de tracción mecánica (hogares)</t>
  </si>
  <si>
    <t>Otras tasas pagadas por hogares por licencias</t>
  </si>
  <si>
    <t>IMPUESTOS SOBRE EL CAPITAL (D.91)</t>
  </si>
  <si>
    <t>General sobre sucesiones</t>
  </si>
  <si>
    <t>Contribuciones especiales</t>
  </si>
  <si>
    <t>Impuesto sobre el incremento del valor de los terrenos</t>
  </si>
  <si>
    <t>Cuotas de urbanización</t>
  </si>
  <si>
    <t>TOTAL</t>
  </si>
  <si>
    <t>Instituto Nacional de Estadística</t>
  </si>
  <si>
    <t>Resultados detallados de AA.PP.</t>
  </si>
  <si>
    <t>Tabla 1.</t>
  </si>
  <si>
    <t>Impuestos percibidos por las administraciones públicas (S.13)</t>
  </si>
  <si>
    <t>Tabla 2.</t>
  </si>
  <si>
    <t>Impuestos percibidos por la administración central (S.1311)</t>
  </si>
  <si>
    <t>Tabla 3.</t>
  </si>
  <si>
    <t>Impuestos percibidos por las comunidades autónomas (S.1312)</t>
  </si>
  <si>
    <t>Tabla 4.</t>
  </si>
  <si>
    <t>Impuestos percibidos por las corporaciones locales (S.1313)</t>
  </si>
  <si>
    <t>Contabilidad Nacional Anual de España</t>
  </si>
  <si>
    <t>(P) Estimación provisional</t>
  </si>
  <si>
    <t>(A) Estimación avance</t>
  </si>
  <si>
    <t>2017 (P)</t>
  </si>
  <si>
    <t>2018 (A)</t>
  </si>
  <si>
    <t>Tabla 1. Impuestos percibidos por las administraciones públicas (S.13)</t>
  </si>
  <si>
    <t>Tabla 2. Impuestos percibidos por la administración central (S.1311)</t>
  </si>
  <si>
    <t>Tabla 3. Impuestos percibidos por las comunidades autónomas (S.1312)</t>
  </si>
  <si>
    <t>Tabla 4. Impuestos percibidos por las corporaciones locales (S.1313)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</si>
</sst>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9.5"/>
      <name val="Arial"/>
      <family val="2"/>
    </font>
    <font>
      <u/>
      <sz val="10"/>
      <color rgb="FF33339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rgb="FF800000"/>
      <name val="Arial"/>
      <family val="2"/>
    </font>
    <font>
      <b/>
      <sz val="14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rgb="FFDEE7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2" borderId="0" xfId="2" applyFont="1" applyFill="1" applyBorder="1"/>
    <xf numFmtId="0" fontId="2" fillId="2" borderId="0" xfId="2" applyFont="1" applyFill="1" applyBorder="1"/>
    <xf numFmtId="0" fontId="4" fillId="0" borderId="0" xfId="4" applyFont="1" applyFill="1" applyBorder="1" applyAlignment="1" applyProtection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0" xfId="0" applyFont="1" applyFill="1" applyBorder="1"/>
    <xf numFmtId="0" fontId="5" fillId="6" borderId="0" xfId="1" applyFont="1" applyFill="1" applyBorder="1" applyAlignment="1">
      <alignment horizontal="left"/>
    </xf>
    <xf numFmtId="0" fontId="7" fillId="2" borderId="0" xfId="2" applyFont="1" applyFill="1" applyBorder="1" applyAlignment="1">
      <alignment horizontal="left" vertical="top"/>
    </xf>
    <xf numFmtId="0" fontId="8" fillId="8" borderId="0" xfId="2" applyFont="1" applyFill="1" applyBorder="1" applyAlignment="1">
      <alignment horizontal="left" vertical="center"/>
    </xf>
    <xf numFmtId="0" fontId="9" fillId="8" borderId="0" xfId="2" applyFont="1" applyFill="1" applyBorder="1" applyAlignment="1">
      <alignment horizontal="left" vertical="center"/>
    </xf>
    <xf numFmtId="0" fontId="7" fillId="6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11" fillId="2" borderId="0" xfId="3" applyFont="1" applyFill="1" applyBorder="1" applyAlignment="1" applyProtection="1">
      <alignment vertical="center"/>
    </xf>
    <xf numFmtId="0" fontId="6" fillId="2" borderId="0" xfId="0" applyFont="1" applyFill="1"/>
    <xf numFmtId="164" fontId="12" fillId="2" borderId="0" xfId="0" applyNumberFormat="1" applyFont="1" applyFill="1" applyBorder="1"/>
    <xf numFmtId="164" fontId="13" fillId="0" borderId="0" xfId="0" applyNumberFormat="1" applyFont="1" applyFill="1" applyBorder="1" applyAlignment="1">
      <alignment horizontal="left"/>
    </xf>
    <xf numFmtId="164" fontId="13" fillId="2" borderId="0" xfId="0" applyNumberFormat="1" applyFont="1" applyFill="1" applyBorder="1"/>
    <xf numFmtId="0" fontId="1" fillId="2" borderId="0" xfId="0" applyFont="1" applyFill="1" applyBorder="1"/>
    <xf numFmtId="164" fontId="12" fillId="0" borderId="0" xfId="0" applyNumberFormat="1" applyFont="1" applyFill="1" applyBorder="1"/>
    <xf numFmtId="0" fontId="1" fillId="0" borderId="0" xfId="0" applyFont="1" applyFill="1" applyBorder="1"/>
    <xf numFmtId="164" fontId="14" fillId="0" borderId="0" xfId="0" applyNumberFormat="1" applyFont="1" applyFill="1" applyBorder="1" applyAlignment="1" applyProtection="1">
      <alignment horizontal="left"/>
    </xf>
    <xf numFmtId="0" fontId="15" fillId="4" borderId="0" xfId="0" applyFont="1" applyFill="1" applyBorder="1"/>
    <xf numFmtId="0" fontId="1" fillId="4" borderId="0" xfId="0" applyFont="1" applyFill="1" applyBorder="1"/>
    <xf numFmtId="164" fontId="12" fillId="2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justify"/>
    </xf>
    <xf numFmtId="164" fontId="12" fillId="0" borderId="0" xfId="0" applyNumberFormat="1" applyFont="1" applyFill="1" applyBorder="1" applyAlignment="1">
      <alignment horizontal="justify"/>
    </xf>
    <xf numFmtId="3" fontId="12" fillId="0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left"/>
    </xf>
    <xf numFmtId="164" fontId="13" fillId="2" borderId="0" xfId="0" applyNumberFormat="1" applyFont="1" applyFill="1" applyBorder="1" applyProtection="1"/>
    <xf numFmtId="0" fontId="12" fillId="2" borderId="0" xfId="0" applyFont="1" applyFill="1" applyBorder="1" applyAlignment="1"/>
    <xf numFmtId="164" fontId="13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/>
    <xf numFmtId="0" fontId="6" fillId="0" borderId="0" xfId="0" applyFont="1"/>
    <xf numFmtId="0" fontId="5" fillId="3" borderId="0" xfId="1" applyFont="1" applyFill="1" applyBorder="1" applyAlignment="1">
      <alignment horizontal="left"/>
    </xf>
    <xf numFmtId="0" fontId="16" fillId="3" borderId="0" xfId="1" applyFont="1" applyFill="1" applyBorder="1" applyAlignment="1">
      <alignment horizontal="left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right" vertical="center"/>
    </xf>
    <xf numFmtId="164" fontId="17" fillId="8" borderId="1" xfId="0" applyNumberFormat="1" applyFont="1" applyFill="1" applyBorder="1" applyAlignment="1">
      <alignment horizontal="left"/>
    </xf>
    <xf numFmtId="164" fontId="17" fillId="9" borderId="1" xfId="0" applyNumberFormat="1" applyFont="1" applyFill="1" applyBorder="1" applyAlignment="1" applyProtection="1">
      <alignment horizontal="left"/>
    </xf>
    <xf numFmtId="164" fontId="17" fillId="9" borderId="1" xfId="0" applyNumberFormat="1" applyFont="1" applyFill="1" applyBorder="1" applyAlignment="1">
      <alignment horizontal="left"/>
    </xf>
    <xf numFmtId="164" fontId="17" fillId="9" borderId="1" xfId="0" applyNumberFormat="1" applyFont="1" applyFill="1" applyBorder="1" applyAlignment="1" applyProtection="1">
      <alignment horizontal="left" vertical="center"/>
    </xf>
    <xf numFmtId="164" fontId="17" fillId="8" borderId="1" xfId="0" applyNumberFormat="1" applyFont="1" applyFill="1" applyBorder="1" applyAlignment="1" applyProtection="1">
      <alignment horizontal="left" vertical="center"/>
    </xf>
    <xf numFmtId="164" fontId="17" fillId="9" borderId="1" xfId="0" applyNumberFormat="1" applyFont="1" applyFill="1" applyBorder="1" applyAlignment="1">
      <alignment horizontal="left" vertical="center"/>
    </xf>
    <xf numFmtId="164" fontId="17" fillId="8" borderId="1" xfId="0" applyNumberFormat="1" applyFont="1" applyFill="1" applyBorder="1" applyAlignment="1">
      <alignment horizontal="left" vertical="center"/>
    </xf>
    <xf numFmtId="164" fontId="17" fillId="4" borderId="1" xfId="0" applyNumberFormat="1" applyFont="1" applyFill="1" applyBorder="1" applyAlignment="1" applyProtection="1">
      <alignment horizontal="left"/>
    </xf>
    <xf numFmtId="3" fontId="17" fillId="4" borderId="1" xfId="0" applyNumberFormat="1" applyFont="1" applyFill="1" applyBorder="1" applyProtection="1"/>
    <xf numFmtId="164" fontId="17" fillId="4" borderId="1" xfId="0" applyNumberFormat="1" applyFont="1" applyFill="1" applyBorder="1" applyAlignment="1" applyProtection="1">
      <alignment horizontal="left" vertical="center"/>
    </xf>
    <xf numFmtId="3" fontId="17" fillId="7" borderId="1" xfId="0" applyNumberFormat="1" applyFont="1" applyFill="1" applyBorder="1" applyAlignment="1" applyProtection="1">
      <alignment vertical="center"/>
    </xf>
    <xf numFmtId="3" fontId="17" fillId="4" borderId="1" xfId="0" applyNumberFormat="1" applyFont="1" applyFill="1" applyBorder="1" applyAlignment="1" applyProtection="1">
      <alignment vertical="center"/>
    </xf>
    <xf numFmtId="3" fontId="17" fillId="4" borderId="1" xfId="0" applyNumberFormat="1" applyFont="1" applyFill="1" applyBorder="1" applyAlignment="1" applyProtection="1">
      <alignment horizontal="left" vertical="center"/>
    </xf>
    <xf numFmtId="3" fontId="18" fillId="4" borderId="1" xfId="0" applyNumberFormat="1" applyFont="1" applyFill="1" applyBorder="1" applyAlignment="1" applyProtection="1">
      <alignment vertical="center"/>
    </xf>
    <xf numFmtId="3" fontId="17" fillId="10" borderId="1" xfId="0" applyNumberFormat="1" applyFont="1" applyFill="1" applyBorder="1" applyProtection="1"/>
    <xf numFmtId="3" fontId="17" fillId="10" borderId="1" xfId="0" applyNumberFormat="1" applyFont="1" applyFill="1" applyBorder="1" applyAlignment="1" applyProtection="1">
      <alignment vertical="center"/>
    </xf>
    <xf numFmtId="3" fontId="17" fillId="10" borderId="1" xfId="0" applyNumberFormat="1" applyFont="1" applyFill="1" applyBorder="1" applyAlignment="1">
      <alignment vertical="center"/>
    </xf>
    <xf numFmtId="3" fontId="17" fillId="10" borderId="1" xfId="0" applyNumberFormat="1" applyFont="1" applyFill="1" applyBorder="1" applyAlignment="1" applyProtection="1">
      <alignment horizontal="right" vertical="center"/>
    </xf>
  </cellXfs>
  <cellStyles count="5">
    <cellStyle name="Hipervínculo" xfId="3" builtinId="8"/>
    <cellStyle name="Hipervínculo_pibv" xfId="4"/>
    <cellStyle name="Normal" xfId="0" builtinId="0"/>
    <cellStyle name="Normal_Lista Tablas" xfId="2"/>
    <cellStyle name="Normal_Lista Tablas_1" xfId="1"/>
  </cellStyles>
  <dxfs count="0"/>
  <tableStyles count="0" defaultTableStyle="TableStyleMedium2" defaultPivotStyle="PivotStyleLight16"/>
  <colors>
    <mruColors>
      <color rgb="FFD3DAE7"/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11"/>
  <sheetViews>
    <sheetView showGridLines="0" showRowColHeaders="0" tabSelected="1" workbookViewId="0"/>
  </sheetViews>
  <sheetFormatPr baseColWidth="10" defaultColWidth="11.42578125" defaultRowHeight="14.25" x14ac:dyDescent="0.2"/>
  <cols>
    <col min="1" max="1" width="11.42578125" style="5"/>
    <col min="2" max="2" width="11.42578125" style="5" customWidth="1"/>
    <col min="3" max="3" width="65.140625" style="5" customWidth="1"/>
    <col min="4" max="16384" width="11.42578125" style="5"/>
  </cols>
  <sheetData>
    <row r="3" spans="1:7" ht="23.25" x14ac:dyDescent="0.2">
      <c r="A3" s="1"/>
      <c r="B3" s="4" t="s">
        <v>46</v>
      </c>
      <c r="C3" s="1"/>
      <c r="D3" s="1"/>
      <c r="E3" s="1"/>
      <c r="F3" s="1"/>
      <c r="G3" s="1"/>
    </row>
    <row r="4" spans="1:7" ht="23.25" x14ac:dyDescent="0.35">
      <c r="A4" s="1"/>
      <c r="B4" s="6" t="s">
        <v>56</v>
      </c>
      <c r="C4" s="2"/>
      <c r="D4" s="2"/>
      <c r="E4" s="2"/>
      <c r="F4" s="1"/>
      <c r="G4" s="1"/>
    </row>
    <row r="5" spans="1:7" ht="15" x14ac:dyDescent="0.2">
      <c r="A5" s="1"/>
      <c r="B5" s="7"/>
      <c r="C5" s="1"/>
      <c r="D5" s="1"/>
      <c r="E5" s="1"/>
      <c r="F5" s="1"/>
      <c r="G5" s="1"/>
    </row>
    <row r="6" spans="1:7" ht="18" x14ac:dyDescent="0.2">
      <c r="A6" s="1"/>
      <c r="B6" s="8" t="s">
        <v>47</v>
      </c>
      <c r="C6" s="9"/>
      <c r="D6" s="10"/>
      <c r="E6" s="10"/>
      <c r="F6" s="10"/>
      <c r="G6" s="10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1" t="s">
        <v>48</v>
      </c>
      <c r="C8" s="3" t="s">
        <v>49</v>
      </c>
      <c r="D8" s="12"/>
      <c r="E8" s="12"/>
      <c r="F8" s="12"/>
      <c r="G8" s="12"/>
    </row>
    <row r="9" spans="1:7" x14ac:dyDescent="0.2">
      <c r="A9" s="1"/>
      <c r="B9" s="11" t="s">
        <v>50</v>
      </c>
      <c r="C9" s="3" t="s">
        <v>51</v>
      </c>
      <c r="D9" s="13"/>
      <c r="E9" s="13"/>
      <c r="F9" s="13"/>
      <c r="G9" s="12"/>
    </row>
    <row r="10" spans="1:7" x14ac:dyDescent="0.2">
      <c r="A10" s="1"/>
      <c r="B10" s="11" t="s">
        <v>52</v>
      </c>
      <c r="C10" s="3" t="s">
        <v>53</v>
      </c>
      <c r="D10" s="13"/>
      <c r="E10" s="13"/>
      <c r="F10" s="13"/>
      <c r="G10" s="12"/>
    </row>
    <row r="11" spans="1:7" x14ac:dyDescent="0.2">
      <c r="A11" s="1"/>
      <c r="B11" s="11" t="s">
        <v>54</v>
      </c>
      <c r="C11" s="3" t="s">
        <v>55</v>
      </c>
      <c r="D11" s="13"/>
      <c r="E11" s="13"/>
      <c r="F11" s="13"/>
      <c r="G11" s="12"/>
    </row>
  </sheetData>
  <hyperlinks>
    <hyperlink ref="C8" location="'Tabla 1'!A1" display="Impuestos percibidos por las administraciones públicas (S.13)"/>
    <hyperlink ref="C9" location="'Tabla 2'!A1" display="Impuestos percibidos por la administración central (S.1311)"/>
    <hyperlink ref="C10" location="'Tabla 3'!A1" display="Impuestos percibidos por las comunidades autónomas (S.1312)"/>
    <hyperlink ref="C11" location="'Tabla 4'!A1" display="Impuestos percibidos por las corporaciones locales (S.1313)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0"/>
  <sheetViews>
    <sheetView showGridLines="0" showRowColHeaders="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RowHeight="14.25" x14ac:dyDescent="0.2"/>
  <cols>
    <col min="1" max="1" width="4.28515625" style="34" customWidth="1"/>
    <col min="2" max="2" width="77.5703125" style="15" customWidth="1"/>
    <col min="3" max="6" width="8.140625" style="15" customWidth="1"/>
    <col min="7" max="17" width="8.140625" style="33" customWidth="1"/>
    <col min="18" max="22" width="8" style="33" customWidth="1"/>
    <col min="23" max="26" width="8" style="34" customWidth="1"/>
    <col min="27" max="16384" width="11.42578125" style="34"/>
  </cols>
  <sheetData>
    <row r="1" spans="1:26" x14ac:dyDescent="0.2">
      <c r="A1" s="14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8"/>
      <c r="X1" s="18"/>
      <c r="Y1" s="18"/>
      <c r="Z1" s="18"/>
    </row>
    <row r="2" spans="1:26" ht="23.25" x14ac:dyDescent="0.35">
      <c r="A2" s="17"/>
      <c r="B2" s="35" t="s">
        <v>56</v>
      </c>
      <c r="C2" s="35"/>
      <c r="D2" s="35"/>
      <c r="E2" s="35"/>
      <c r="F2" s="3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  <c r="X2" s="19"/>
      <c r="Y2" s="19"/>
      <c r="Z2" s="19"/>
    </row>
    <row r="3" spans="1:26" ht="19.5" x14ac:dyDescent="0.3">
      <c r="A3" s="17"/>
      <c r="B3" s="36" t="s">
        <v>0</v>
      </c>
      <c r="C3" s="36"/>
      <c r="D3" s="36"/>
      <c r="E3" s="36"/>
      <c r="F3" s="3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19"/>
      <c r="Y3" s="19"/>
      <c r="Z3" s="19"/>
    </row>
    <row r="4" spans="1:26" ht="19.5" x14ac:dyDescent="0.3">
      <c r="A4" s="17"/>
      <c r="B4" s="20"/>
      <c r="C4" s="20"/>
      <c r="D4" s="20"/>
      <c r="E4" s="20"/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9"/>
      <c r="X4" s="19"/>
      <c r="Y4" s="19"/>
      <c r="Z4" s="19"/>
    </row>
    <row r="5" spans="1:26" s="19" customFormat="1" ht="20.100000000000001" customHeight="1" x14ac:dyDescent="0.25">
      <c r="A5" s="17"/>
      <c r="B5" s="21" t="s">
        <v>61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19" customFormat="1" ht="15" customHeight="1" x14ac:dyDescent="0.25">
      <c r="A6" s="17"/>
      <c r="B6" s="22" t="s">
        <v>1</v>
      </c>
      <c r="C6" s="22"/>
      <c r="D6" s="22"/>
      <c r="E6" s="22"/>
      <c r="F6" s="22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5" customFormat="1" ht="15.95" customHeight="1" x14ac:dyDescent="0.25">
      <c r="A7" s="23"/>
      <c r="B7" s="24"/>
      <c r="C7" s="37">
        <v>1995</v>
      </c>
      <c r="D7" s="37">
        <v>1996</v>
      </c>
      <c r="E7" s="37">
        <v>1997</v>
      </c>
      <c r="F7" s="37">
        <v>1998</v>
      </c>
      <c r="G7" s="37">
        <v>1999</v>
      </c>
      <c r="H7" s="37">
        <v>2000</v>
      </c>
      <c r="I7" s="37">
        <v>2001</v>
      </c>
      <c r="J7" s="37">
        <v>2002</v>
      </c>
      <c r="K7" s="37">
        <v>2003</v>
      </c>
      <c r="L7" s="37">
        <v>2004</v>
      </c>
      <c r="M7" s="37">
        <v>2005</v>
      </c>
      <c r="N7" s="37">
        <v>2006</v>
      </c>
      <c r="O7" s="37">
        <v>2007</v>
      </c>
      <c r="P7" s="37">
        <v>2008</v>
      </c>
      <c r="Q7" s="37">
        <v>2009</v>
      </c>
      <c r="R7" s="37">
        <v>2010</v>
      </c>
      <c r="S7" s="37">
        <v>2011</v>
      </c>
      <c r="T7" s="37">
        <v>2012</v>
      </c>
      <c r="U7" s="38">
        <v>2013</v>
      </c>
      <c r="V7" s="38">
        <v>2014</v>
      </c>
      <c r="W7" s="38">
        <v>2015</v>
      </c>
      <c r="X7" s="38">
        <v>2016</v>
      </c>
      <c r="Y7" s="38" t="s">
        <v>59</v>
      </c>
      <c r="Z7" s="38" t="s">
        <v>60</v>
      </c>
    </row>
    <row r="8" spans="1:26" s="19" customFormat="1" ht="6" customHeight="1" x14ac:dyDescent="0.2">
      <c r="A8" s="17"/>
    </row>
    <row r="9" spans="1:26" s="18" customFormat="1" ht="13.5" customHeight="1" x14ac:dyDescent="0.2">
      <c r="A9" s="14"/>
      <c r="B9" s="46" t="s">
        <v>2</v>
      </c>
      <c r="C9" s="47">
        <f t="shared" ref="C9:Z9" si="0">SUM(C10,C28)</f>
        <v>46070</v>
      </c>
      <c r="D9" s="47">
        <f t="shared" si="0"/>
        <v>49281</v>
      </c>
      <c r="E9" s="47">
        <f t="shared" si="0"/>
        <v>53959</v>
      </c>
      <c r="F9" s="47">
        <f t="shared" si="0"/>
        <v>61567</v>
      </c>
      <c r="G9" s="47">
        <f t="shared" si="0"/>
        <v>67886</v>
      </c>
      <c r="H9" s="47">
        <f t="shared" si="0"/>
        <v>73015</v>
      </c>
      <c r="I9" s="47">
        <f t="shared" si="0"/>
        <v>76816</v>
      </c>
      <c r="J9" s="47">
        <f t="shared" si="0"/>
        <v>82126</v>
      </c>
      <c r="K9" s="47">
        <f t="shared" si="0"/>
        <v>90051</v>
      </c>
      <c r="L9" s="47">
        <f t="shared" si="0"/>
        <v>100628</v>
      </c>
      <c r="M9" s="47">
        <f t="shared" si="0"/>
        <v>112448</v>
      </c>
      <c r="N9" s="47">
        <f t="shared" si="0"/>
        <v>122369</v>
      </c>
      <c r="O9" s="47">
        <f t="shared" si="0"/>
        <v>123013</v>
      </c>
      <c r="P9" s="47">
        <f t="shared" si="0"/>
        <v>104506</v>
      </c>
      <c r="Q9" s="47">
        <f t="shared" si="0"/>
        <v>86211</v>
      </c>
      <c r="R9" s="47">
        <f t="shared" si="0"/>
        <v>106045</v>
      </c>
      <c r="S9" s="47">
        <f t="shared" si="0"/>
        <v>102523</v>
      </c>
      <c r="T9" s="47">
        <f t="shared" si="0"/>
        <v>105389</v>
      </c>
      <c r="U9" s="47">
        <f t="shared" si="0"/>
        <v>112820</v>
      </c>
      <c r="V9" s="47">
        <f t="shared" si="0"/>
        <v>118486</v>
      </c>
      <c r="W9" s="47">
        <f t="shared" si="0"/>
        <v>126447</v>
      </c>
      <c r="X9" s="47">
        <f t="shared" si="0"/>
        <v>128876</v>
      </c>
      <c r="Y9" s="47">
        <f t="shared" si="0"/>
        <v>135060</v>
      </c>
      <c r="Z9" s="47">
        <f t="shared" si="0"/>
        <v>140930</v>
      </c>
    </row>
    <row r="10" spans="1:26" s="18" customFormat="1" ht="13.5" customHeight="1" x14ac:dyDescent="0.2">
      <c r="A10" s="14"/>
      <c r="B10" s="39" t="s">
        <v>3</v>
      </c>
      <c r="C10" s="53">
        <f t="shared" ref="C10:Z10" si="1">SUM(C11,C12,C16)</f>
        <v>40409</v>
      </c>
      <c r="D10" s="53">
        <f t="shared" si="1"/>
        <v>43488</v>
      </c>
      <c r="E10" s="53">
        <f t="shared" si="1"/>
        <v>47752</v>
      </c>
      <c r="F10" s="53">
        <f t="shared" si="1"/>
        <v>54655</v>
      </c>
      <c r="G10" s="53">
        <f t="shared" si="1"/>
        <v>60668</v>
      </c>
      <c r="H10" s="53">
        <f t="shared" si="1"/>
        <v>65394</v>
      </c>
      <c r="I10" s="53">
        <f t="shared" si="1"/>
        <v>68658</v>
      </c>
      <c r="J10" s="53">
        <f t="shared" si="1"/>
        <v>73599</v>
      </c>
      <c r="K10" s="53">
        <f t="shared" si="1"/>
        <v>81653</v>
      </c>
      <c r="L10" s="53">
        <f t="shared" si="1"/>
        <v>91569</v>
      </c>
      <c r="M10" s="53">
        <f t="shared" si="1"/>
        <v>102383</v>
      </c>
      <c r="N10" s="53">
        <f t="shared" si="1"/>
        <v>111274</v>
      </c>
      <c r="O10" s="53">
        <f t="shared" si="1"/>
        <v>111351</v>
      </c>
      <c r="P10" s="53">
        <f t="shared" si="1"/>
        <v>92137</v>
      </c>
      <c r="Q10" s="53">
        <f t="shared" si="1"/>
        <v>72972</v>
      </c>
      <c r="R10" s="53">
        <f t="shared" si="1"/>
        <v>91907</v>
      </c>
      <c r="S10" s="53">
        <f t="shared" si="1"/>
        <v>87773</v>
      </c>
      <c r="T10" s="53">
        <f t="shared" si="1"/>
        <v>86853</v>
      </c>
      <c r="U10" s="53">
        <f t="shared" si="1"/>
        <v>93818</v>
      </c>
      <c r="V10" s="53">
        <f t="shared" si="1"/>
        <v>98479</v>
      </c>
      <c r="W10" s="53">
        <f t="shared" si="1"/>
        <v>105901</v>
      </c>
      <c r="X10" s="53">
        <f t="shared" si="1"/>
        <v>108814</v>
      </c>
      <c r="Y10" s="53">
        <f t="shared" si="1"/>
        <v>114717</v>
      </c>
      <c r="Z10" s="53">
        <f t="shared" si="1"/>
        <v>119983</v>
      </c>
    </row>
    <row r="11" spans="1:26" s="18" customFormat="1" ht="12" customHeight="1" x14ac:dyDescent="0.2">
      <c r="A11" s="14"/>
      <c r="B11" s="40" t="s">
        <v>4</v>
      </c>
      <c r="C11" s="53">
        <v>22922</v>
      </c>
      <c r="D11" s="53">
        <v>25012</v>
      </c>
      <c r="E11" s="53">
        <v>27489</v>
      </c>
      <c r="F11" s="53">
        <v>31070</v>
      </c>
      <c r="G11" s="53">
        <v>35072</v>
      </c>
      <c r="H11" s="53">
        <v>37785</v>
      </c>
      <c r="I11" s="53">
        <v>40106</v>
      </c>
      <c r="J11" s="53">
        <v>41670</v>
      </c>
      <c r="K11" s="53">
        <v>45645</v>
      </c>
      <c r="L11" s="53">
        <v>51272</v>
      </c>
      <c r="M11" s="53">
        <v>57716</v>
      </c>
      <c r="N11" s="53">
        <v>62365</v>
      </c>
      <c r="O11" s="53">
        <v>62743</v>
      </c>
      <c r="P11" s="53">
        <v>52347</v>
      </c>
      <c r="Q11" s="53">
        <v>36786</v>
      </c>
      <c r="R11" s="53">
        <v>55318</v>
      </c>
      <c r="S11" s="53">
        <v>54101</v>
      </c>
      <c r="T11" s="53">
        <v>55021</v>
      </c>
      <c r="U11" s="53">
        <v>60314</v>
      </c>
      <c r="V11" s="53">
        <v>64091</v>
      </c>
      <c r="W11" s="53">
        <v>69294</v>
      </c>
      <c r="X11" s="53">
        <v>71752</v>
      </c>
      <c r="Y11" s="53">
        <v>75599</v>
      </c>
      <c r="Z11" s="53">
        <v>79264</v>
      </c>
    </row>
    <row r="12" spans="1:26" s="18" customFormat="1" ht="12" customHeight="1" x14ac:dyDescent="0.2">
      <c r="A12" s="14"/>
      <c r="B12" s="40" t="s">
        <v>5</v>
      </c>
      <c r="C12" s="53">
        <f t="shared" ref="C12:Z12" si="2">SUM(C13:C15)</f>
        <v>110</v>
      </c>
      <c r="D12" s="53">
        <f t="shared" si="2"/>
        <v>90</v>
      </c>
      <c r="E12" s="53">
        <f t="shared" si="2"/>
        <v>117</v>
      </c>
      <c r="F12" s="53">
        <f t="shared" si="2"/>
        <v>120</v>
      </c>
      <c r="G12" s="53">
        <f t="shared" si="2"/>
        <v>118</v>
      </c>
      <c r="H12" s="53">
        <f t="shared" si="2"/>
        <v>103</v>
      </c>
      <c r="I12" s="53">
        <f t="shared" si="2"/>
        <v>102</v>
      </c>
      <c r="J12" s="53">
        <f t="shared" si="2"/>
        <v>113</v>
      </c>
      <c r="K12" s="53">
        <f t="shared" si="2"/>
        <v>129</v>
      </c>
      <c r="L12" s="53">
        <f t="shared" si="2"/>
        <v>127</v>
      </c>
      <c r="M12" s="53">
        <f t="shared" si="2"/>
        <v>130</v>
      </c>
      <c r="N12" s="53">
        <f t="shared" si="2"/>
        <v>150</v>
      </c>
      <c r="O12" s="53">
        <f t="shared" si="2"/>
        <v>145</v>
      </c>
      <c r="P12" s="53">
        <f t="shared" si="2"/>
        <v>140</v>
      </c>
      <c r="Q12" s="53">
        <f t="shared" si="2"/>
        <v>120</v>
      </c>
      <c r="R12" s="53">
        <f t="shared" si="2"/>
        <v>131</v>
      </c>
      <c r="S12" s="53">
        <f t="shared" si="2"/>
        <v>127</v>
      </c>
      <c r="T12" s="53">
        <f t="shared" si="2"/>
        <v>118</v>
      </c>
      <c r="U12" s="53">
        <f t="shared" si="2"/>
        <v>124</v>
      </c>
      <c r="V12" s="53">
        <f t="shared" si="2"/>
        <v>132</v>
      </c>
      <c r="W12" s="53">
        <f t="shared" si="2"/>
        <v>143</v>
      </c>
      <c r="X12" s="53">
        <f t="shared" si="2"/>
        <v>135</v>
      </c>
      <c r="Y12" s="53">
        <f t="shared" si="2"/>
        <v>129</v>
      </c>
      <c r="Z12" s="53">
        <f t="shared" si="2"/>
        <v>128</v>
      </c>
    </row>
    <row r="13" spans="1:26" s="18" customFormat="1" ht="11.1" customHeight="1" x14ac:dyDescent="0.2">
      <c r="A13" s="14"/>
      <c r="B13" s="40" t="s">
        <v>6</v>
      </c>
      <c r="C13" s="53">
        <v>63</v>
      </c>
      <c r="D13" s="53">
        <v>65</v>
      </c>
      <c r="E13" s="53">
        <v>66</v>
      </c>
      <c r="F13" s="53">
        <v>60</v>
      </c>
      <c r="G13" s="53">
        <v>56</v>
      </c>
      <c r="H13" s="53">
        <v>33</v>
      </c>
      <c r="I13" s="53">
        <v>31</v>
      </c>
      <c r="J13" s="53">
        <v>45</v>
      </c>
      <c r="K13" s="53">
        <v>63</v>
      </c>
      <c r="L13" s="53">
        <v>52</v>
      </c>
      <c r="M13" s="53">
        <v>49</v>
      </c>
      <c r="N13" s="53">
        <v>50</v>
      </c>
      <c r="O13" s="53">
        <v>51</v>
      </c>
      <c r="P13" s="53">
        <v>52</v>
      </c>
      <c r="Q13" s="53">
        <v>36</v>
      </c>
      <c r="R13" s="53">
        <v>44</v>
      </c>
      <c r="S13" s="53">
        <v>48</v>
      </c>
      <c r="T13" s="53">
        <v>46</v>
      </c>
      <c r="U13" s="53">
        <v>45</v>
      </c>
      <c r="V13" s="53">
        <v>60</v>
      </c>
      <c r="W13" s="53">
        <v>53</v>
      </c>
      <c r="X13" s="53">
        <v>55</v>
      </c>
      <c r="Y13" s="53">
        <v>57</v>
      </c>
      <c r="Z13" s="53">
        <v>54</v>
      </c>
    </row>
    <row r="14" spans="1:26" s="18" customFormat="1" ht="11.1" customHeight="1" x14ac:dyDescent="0.2">
      <c r="A14" s="14"/>
      <c r="B14" s="40" t="s">
        <v>7</v>
      </c>
      <c r="C14" s="53">
        <v>16</v>
      </c>
      <c r="D14" s="53">
        <v>13</v>
      </c>
      <c r="E14" s="53">
        <v>25</v>
      </c>
      <c r="F14" s="53">
        <v>37</v>
      </c>
      <c r="G14" s="53">
        <v>37</v>
      </c>
      <c r="H14" s="53">
        <v>41</v>
      </c>
      <c r="I14" s="53">
        <v>39</v>
      </c>
      <c r="J14" s="53">
        <v>39</v>
      </c>
      <c r="K14" s="53">
        <v>39</v>
      </c>
      <c r="L14" s="53">
        <v>37</v>
      </c>
      <c r="M14" s="53">
        <v>37</v>
      </c>
      <c r="N14" s="53">
        <v>48</v>
      </c>
      <c r="O14" s="53">
        <v>42</v>
      </c>
      <c r="P14" s="53">
        <v>40</v>
      </c>
      <c r="Q14" s="53">
        <v>39</v>
      </c>
      <c r="R14" s="53">
        <v>40</v>
      </c>
      <c r="S14" s="53">
        <v>41</v>
      </c>
      <c r="T14" s="53">
        <v>28</v>
      </c>
      <c r="U14" s="53">
        <v>39</v>
      </c>
      <c r="V14" s="53">
        <v>42</v>
      </c>
      <c r="W14" s="53">
        <v>43</v>
      </c>
      <c r="X14" s="53">
        <v>42</v>
      </c>
      <c r="Y14" s="53">
        <v>43</v>
      </c>
      <c r="Z14" s="53">
        <v>43</v>
      </c>
    </row>
    <row r="15" spans="1:26" s="18" customFormat="1" ht="11.1" customHeight="1" x14ac:dyDescent="0.2">
      <c r="A15" s="14"/>
      <c r="B15" s="40" t="s">
        <v>8</v>
      </c>
      <c r="C15" s="53">
        <v>31</v>
      </c>
      <c r="D15" s="53">
        <v>12</v>
      </c>
      <c r="E15" s="53">
        <v>26</v>
      </c>
      <c r="F15" s="53">
        <v>23</v>
      </c>
      <c r="G15" s="53">
        <v>25</v>
      </c>
      <c r="H15" s="53">
        <v>29</v>
      </c>
      <c r="I15" s="53">
        <v>32</v>
      </c>
      <c r="J15" s="53">
        <v>29</v>
      </c>
      <c r="K15" s="53">
        <v>27</v>
      </c>
      <c r="L15" s="53">
        <v>38</v>
      </c>
      <c r="M15" s="53">
        <v>44</v>
      </c>
      <c r="N15" s="53">
        <v>52</v>
      </c>
      <c r="O15" s="53">
        <v>52</v>
      </c>
      <c r="P15" s="53">
        <v>48</v>
      </c>
      <c r="Q15" s="53">
        <v>45</v>
      </c>
      <c r="R15" s="53">
        <v>47</v>
      </c>
      <c r="S15" s="53">
        <v>38</v>
      </c>
      <c r="T15" s="53">
        <v>44</v>
      </c>
      <c r="U15" s="53">
        <v>40</v>
      </c>
      <c r="V15" s="53">
        <v>30</v>
      </c>
      <c r="W15" s="53">
        <v>47</v>
      </c>
      <c r="X15" s="53">
        <v>38</v>
      </c>
      <c r="Y15" s="53">
        <v>29</v>
      </c>
      <c r="Z15" s="53">
        <v>31</v>
      </c>
    </row>
    <row r="16" spans="1:26" s="27" customFormat="1" ht="12" x14ac:dyDescent="0.2">
      <c r="A16" s="26"/>
      <c r="B16" s="40" t="s">
        <v>9</v>
      </c>
      <c r="C16" s="53">
        <f t="shared" ref="C16:Z16" si="3">SUM(C17:C27)</f>
        <v>17377</v>
      </c>
      <c r="D16" s="53">
        <f t="shared" si="3"/>
        <v>18386</v>
      </c>
      <c r="E16" s="53">
        <f t="shared" si="3"/>
        <v>20146</v>
      </c>
      <c r="F16" s="53">
        <f t="shared" si="3"/>
        <v>23465</v>
      </c>
      <c r="G16" s="53">
        <f t="shared" si="3"/>
        <v>25478</v>
      </c>
      <c r="H16" s="53">
        <f t="shared" si="3"/>
        <v>27506</v>
      </c>
      <c r="I16" s="53">
        <f t="shared" si="3"/>
        <v>28450</v>
      </c>
      <c r="J16" s="53">
        <f t="shared" si="3"/>
        <v>31816</v>
      </c>
      <c r="K16" s="53">
        <f t="shared" si="3"/>
        <v>35879</v>
      </c>
      <c r="L16" s="53">
        <f t="shared" si="3"/>
        <v>40170</v>
      </c>
      <c r="M16" s="53">
        <f t="shared" si="3"/>
        <v>44537</v>
      </c>
      <c r="N16" s="53">
        <f t="shared" si="3"/>
        <v>48759</v>
      </c>
      <c r="O16" s="53">
        <f t="shared" si="3"/>
        <v>48463</v>
      </c>
      <c r="P16" s="53">
        <f t="shared" si="3"/>
        <v>39650</v>
      </c>
      <c r="Q16" s="53">
        <f t="shared" si="3"/>
        <v>36066</v>
      </c>
      <c r="R16" s="53">
        <f t="shared" si="3"/>
        <v>36458</v>
      </c>
      <c r="S16" s="53">
        <f t="shared" si="3"/>
        <v>33545</v>
      </c>
      <c r="T16" s="53">
        <f t="shared" si="3"/>
        <v>31714</v>
      </c>
      <c r="U16" s="53">
        <f t="shared" si="3"/>
        <v>33380</v>
      </c>
      <c r="V16" s="53">
        <f t="shared" si="3"/>
        <v>34256</v>
      </c>
      <c r="W16" s="53">
        <f t="shared" si="3"/>
        <v>36464</v>
      </c>
      <c r="X16" s="53">
        <f t="shared" si="3"/>
        <v>36927</v>
      </c>
      <c r="Y16" s="53">
        <f t="shared" si="3"/>
        <v>38989</v>
      </c>
      <c r="Z16" s="53">
        <f t="shared" si="3"/>
        <v>40591</v>
      </c>
    </row>
    <row r="17" spans="1:26" s="18" customFormat="1" ht="12" customHeight="1" x14ac:dyDescent="0.2">
      <c r="A17" s="14"/>
      <c r="B17" s="40" t="s">
        <v>10</v>
      </c>
      <c r="C17" s="53">
        <v>3197</v>
      </c>
      <c r="D17" s="53">
        <v>3312</v>
      </c>
      <c r="E17" s="53">
        <v>3859</v>
      </c>
      <c r="F17" s="53">
        <v>4330</v>
      </c>
      <c r="G17" s="53">
        <v>5039</v>
      </c>
      <c r="H17" s="53">
        <v>5939</v>
      </c>
      <c r="I17" s="53">
        <v>6210</v>
      </c>
      <c r="J17" s="53">
        <v>7952</v>
      </c>
      <c r="K17" s="53">
        <v>10252</v>
      </c>
      <c r="L17" s="53">
        <v>12961</v>
      </c>
      <c r="M17" s="53">
        <v>15901</v>
      </c>
      <c r="N17" s="53">
        <v>18705</v>
      </c>
      <c r="O17" s="53">
        <v>17025</v>
      </c>
      <c r="P17" s="53">
        <v>9923</v>
      </c>
      <c r="Q17" s="53">
        <v>7923</v>
      </c>
      <c r="R17" s="53">
        <v>7603</v>
      </c>
      <c r="S17" s="53">
        <v>6078</v>
      </c>
      <c r="T17" s="53">
        <v>5357</v>
      </c>
      <c r="U17" s="53">
        <v>5301</v>
      </c>
      <c r="V17" s="53">
        <v>6058</v>
      </c>
      <c r="W17" s="53">
        <v>6984</v>
      </c>
      <c r="X17" s="53">
        <v>7344</v>
      </c>
      <c r="Y17" s="53">
        <v>8457</v>
      </c>
      <c r="Z17" s="53">
        <v>9310</v>
      </c>
    </row>
    <row r="18" spans="1:26" s="18" customFormat="1" ht="12" customHeight="1" x14ac:dyDescent="0.2">
      <c r="A18" s="14"/>
      <c r="B18" s="40" t="s">
        <v>11</v>
      </c>
      <c r="C18" s="53">
        <v>10785</v>
      </c>
      <c r="D18" s="53">
        <v>11725</v>
      </c>
      <c r="E18" s="53">
        <v>12433</v>
      </c>
      <c r="F18" s="53">
        <v>14583</v>
      </c>
      <c r="G18" s="53">
        <v>15445</v>
      </c>
      <c r="H18" s="53">
        <v>16191</v>
      </c>
      <c r="I18" s="53">
        <v>16629</v>
      </c>
      <c r="J18" s="53">
        <v>17405</v>
      </c>
      <c r="K18" s="53">
        <v>18213</v>
      </c>
      <c r="L18" s="53">
        <v>19079</v>
      </c>
      <c r="M18" s="53">
        <v>19647</v>
      </c>
      <c r="N18" s="53">
        <v>20279</v>
      </c>
      <c r="O18" s="53">
        <v>21534</v>
      </c>
      <c r="P18" s="53">
        <v>21284</v>
      </c>
      <c r="Q18" s="53">
        <v>21069</v>
      </c>
      <c r="R18" s="53">
        <v>21562</v>
      </c>
      <c r="S18" s="53">
        <v>20711</v>
      </c>
      <c r="T18" s="53">
        <v>19934</v>
      </c>
      <c r="U18" s="53">
        <v>21715</v>
      </c>
      <c r="V18" s="53">
        <v>21990</v>
      </c>
      <c r="W18" s="53">
        <v>22317</v>
      </c>
      <c r="X18" s="53">
        <v>22679</v>
      </c>
      <c r="Y18" s="53">
        <v>23032</v>
      </c>
      <c r="Z18" s="53">
        <v>23267</v>
      </c>
    </row>
    <row r="19" spans="1:26" s="18" customFormat="1" ht="12" customHeight="1" x14ac:dyDescent="0.2">
      <c r="A19" s="14"/>
      <c r="B19" s="40" t="s">
        <v>12</v>
      </c>
      <c r="C19" s="53">
        <v>787</v>
      </c>
      <c r="D19" s="53">
        <v>752</v>
      </c>
      <c r="E19" s="53">
        <v>823</v>
      </c>
      <c r="F19" s="53">
        <v>1001</v>
      </c>
      <c r="G19" s="53">
        <v>1270</v>
      </c>
      <c r="H19" s="53">
        <v>1317</v>
      </c>
      <c r="I19" s="53">
        <v>1339</v>
      </c>
      <c r="J19" s="53">
        <v>1298</v>
      </c>
      <c r="K19" s="53">
        <v>1405</v>
      </c>
      <c r="L19" s="53">
        <v>1597</v>
      </c>
      <c r="M19" s="53">
        <v>1848</v>
      </c>
      <c r="N19" s="53">
        <v>2075</v>
      </c>
      <c r="O19" s="53">
        <v>2158</v>
      </c>
      <c r="P19" s="53">
        <v>1273</v>
      </c>
      <c r="Q19" s="53">
        <v>818</v>
      </c>
      <c r="R19" s="53">
        <v>735</v>
      </c>
      <c r="S19" s="53">
        <v>558</v>
      </c>
      <c r="T19" s="53">
        <v>424</v>
      </c>
      <c r="U19" s="53">
        <v>325</v>
      </c>
      <c r="V19" s="53">
        <v>318</v>
      </c>
      <c r="W19" s="53">
        <v>358</v>
      </c>
      <c r="X19" s="53">
        <v>406</v>
      </c>
      <c r="Y19" s="53">
        <v>482</v>
      </c>
      <c r="Z19" s="53">
        <v>609</v>
      </c>
    </row>
    <row r="20" spans="1:26" s="18" customFormat="1" ht="12" customHeight="1" x14ac:dyDescent="0.2">
      <c r="A20" s="14"/>
      <c r="B20" s="40" t="s">
        <v>13</v>
      </c>
      <c r="C20" s="53">
        <v>216</v>
      </c>
      <c r="D20" s="53">
        <v>211</v>
      </c>
      <c r="E20" s="53">
        <v>231</v>
      </c>
      <c r="F20" s="53">
        <v>222</v>
      </c>
      <c r="G20" s="53">
        <v>240</v>
      </c>
      <c r="H20" s="53">
        <v>237</v>
      </c>
      <c r="I20" s="53">
        <v>260</v>
      </c>
      <c r="J20" s="53">
        <v>225</v>
      </c>
      <c r="K20" s="53">
        <v>252</v>
      </c>
      <c r="L20" s="53">
        <v>253</v>
      </c>
      <c r="M20" s="53">
        <v>257</v>
      </c>
      <c r="N20" s="53">
        <v>260</v>
      </c>
      <c r="O20" s="53">
        <v>253</v>
      </c>
      <c r="P20" s="53">
        <v>263</v>
      </c>
      <c r="Q20" s="53">
        <v>227</v>
      </c>
      <c r="R20" s="53">
        <v>220</v>
      </c>
      <c r="S20" s="53">
        <v>216</v>
      </c>
      <c r="T20" s="53">
        <v>240</v>
      </c>
      <c r="U20" s="53">
        <v>267</v>
      </c>
      <c r="V20" s="53">
        <v>285</v>
      </c>
      <c r="W20" s="53">
        <v>314</v>
      </c>
      <c r="X20" s="53">
        <v>308</v>
      </c>
      <c r="Y20" s="53">
        <v>331</v>
      </c>
      <c r="Z20" s="53">
        <v>331</v>
      </c>
    </row>
    <row r="21" spans="1:26" s="18" customFormat="1" ht="12" customHeight="1" x14ac:dyDescent="0.2">
      <c r="A21" s="14"/>
      <c r="B21" s="40" t="s">
        <v>14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589</v>
      </c>
      <c r="K21" s="53">
        <v>901</v>
      </c>
      <c r="L21" s="53">
        <v>993</v>
      </c>
      <c r="M21" s="53">
        <v>1204</v>
      </c>
      <c r="N21" s="53">
        <v>1281</v>
      </c>
      <c r="O21" s="53">
        <v>1356</v>
      </c>
      <c r="P21" s="53">
        <v>1330</v>
      </c>
      <c r="Q21" s="53">
        <v>1232</v>
      </c>
      <c r="R21" s="53">
        <v>1238</v>
      </c>
      <c r="S21" s="53">
        <v>1315</v>
      </c>
      <c r="T21" s="53">
        <v>1489</v>
      </c>
      <c r="U21" s="53">
        <v>453</v>
      </c>
      <c r="V21" s="53">
        <v>7</v>
      </c>
      <c r="W21" s="53">
        <v>7</v>
      </c>
      <c r="X21" s="53">
        <v>13</v>
      </c>
      <c r="Y21" s="53">
        <v>1</v>
      </c>
      <c r="Z21" s="53">
        <v>0</v>
      </c>
    </row>
    <row r="22" spans="1:26" s="18" customFormat="1" ht="11.1" customHeight="1" x14ac:dyDescent="0.2">
      <c r="A22" s="14"/>
      <c r="B22" s="41" t="s">
        <v>15</v>
      </c>
      <c r="C22" s="53">
        <v>0</v>
      </c>
      <c r="D22" s="53">
        <v>0</v>
      </c>
      <c r="E22" s="53">
        <v>403</v>
      </c>
      <c r="F22" s="53">
        <v>724</v>
      </c>
      <c r="G22" s="53">
        <v>739</v>
      </c>
      <c r="H22" s="53">
        <v>848</v>
      </c>
      <c r="I22" s="53">
        <v>942</v>
      </c>
      <c r="J22" s="53">
        <v>1074</v>
      </c>
      <c r="K22" s="53">
        <v>1201</v>
      </c>
      <c r="L22" s="53">
        <v>1313</v>
      </c>
      <c r="M22" s="53">
        <v>1403</v>
      </c>
      <c r="N22" s="53">
        <v>1478</v>
      </c>
      <c r="O22" s="53">
        <v>1581</v>
      </c>
      <c r="P22" s="53">
        <v>1608</v>
      </c>
      <c r="Q22" s="53">
        <v>1498</v>
      </c>
      <c r="R22" s="53">
        <v>1531</v>
      </c>
      <c r="S22" s="53">
        <v>1516</v>
      </c>
      <c r="T22" s="53">
        <v>1473</v>
      </c>
      <c r="U22" s="53">
        <v>1417</v>
      </c>
      <c r="V22" s="53">
        <v>1406</v>
      </c>
      <c r="W22" s="53">
        <v>1446</v>
      </c>
      <c r="X22" s="53">
        <v>1471</v>
      </c>
      <c r="Y22" s="53">
        <v>1546</v>
      </c>
      <c r="Z22" s="53">
        <v>1605</v>
      </c>
    </row>
    <row r="23" spans="1:26" s="18" customFormat="1" ht="11.1" customHeight="1" x14ac:dyDescent="0.2">
      <c r="A23" s="14"/>
      <c r="B23" s="42" t="s">
        <v>16</v>
      </c>
      <c r="C23" s="54">
        <v>1530</v>
      </c>
      <c r="D23" s="54">
        <v>1543</v>
      </c>
      <c r="E23" s="54">
        <v>1513</v>
      </c>
      <c r="F23" s="54">
        <v>1521</v>
      </c>
      <c r="G23" s="54">
        <v>1448</v>
      </c>
      <c r="H23" s="54">
        <v>1649</v>
      </c>
      <c r="I23" s="54">
        <v>1731</v>
      </c>
      <c r="J23" s="54">
        <v>1838</v>
      </c>
      <c r="K23" s="54">
        <v>1923</v>
      </c>
      <c r="L23" s="54">
        <v>2010</v>
      </c>
      <c r="M23" s="54">
        <v>2023</v>
      </c>
      <c r="N23" s="54">
        <v>1976</v>
      </c>
      <c r="O23" s="54">
        <v>2051</v>
      </c>
      <c r="P23" s="54">
        <v>1864</v>
      </c>
      <c r="Q23" s="54">
        <v>1702</v>
      </c>
      <c r="R23" s="54">
        <v>1635</v>
      </c>
      <c r="S23" s="54">
        <v>1358</v>
      </c>
      <c r="T23" s="54">
        <v>1441</v>
      </c>
      <c r="U23" s="54">
        <v>1249</v>
      </c>
      <c r="V23" s="54">
        <v>1195</v>
      </c>
      <c r="W23" s="54">
        <v>1164</v>
      </c>
      <c r="X23" s="54">
        <v>1299</v>
      </c>
      <c r="Y23" s="54">
        <v>1289</v>
      </c>
      <c r="Z23" s="54">
        <v>1327</v>
      </c>
    </row>
    <row r="24" spans="1:26" s="18" customFormat="1" ht="11.1" customHeight="1" x14ac:dyDescent="0.2">
      <c r="A24" s="14"/>
      <c r="B24" s="42" t="s">
        <v>17</v>
      </c>
      <c r="C24" s="54">
        <v>643</v>
      </c>
      <c r="D24" s="54">
        <v>641</v>
      </c>
      <c r="E24" s="54">
        <v>669</v>
      </c>
      <c r="F24" s="54">
        <v>833</v>
      </c>
      <c r="G24" s="54">
        <v>1056</v>
      </c>
      <c r="H24" s="54">
        <v>1117</v>
      </c>
      <c r="I24" s="54">
        <v>1135</v>
      </c>
      <c r="J24" s="54">
        <v>1199</v>
      </c>
      <c r="K24" s="54">
        <v>1460</v>
      </c>
      <c r="L24" s="54">
        <v>1710</v>
      </c>
      <c r="M24" s="54">
        <v>1997</v>
      </c>
      <c r="N24" s="54">
        <v>2410</v>
      </c>
      <c r="O24" s="54">
        <v>2227</v>
      </c>
      <c r="P24" s="54">
        <v>1507</v>
      </c>
      <c r="Q24" s="54">
        <v>988</v>
      </c>
      <c r="R24" s="54">
        <v>859</v>
      </c>
      <c r="S24" s="54">
        <v>773</v>
      </c>
      <c r="T24" s="54">
        <v>500</v>
      </c>
      <c r="U24" s="54">
        <v>519</v>
      </c>
      <c r="V24" s="54">
        <v>521</v>
      </c>
      <c r="W24" s="54">
        <v>575</v>
      </c>
      <c r="X24" s="54">
        <v>659</v>
      </c>
      <c r="Y24" s="54">
        <v>759</v>
      </c>
      <c r="Z24" s="54">
        <v>960</v>
      </c>
    </row>
    <row r="25" spans="1:26" s="18" customFormat="1" ht="11.1" customHeight="1" x14ac:dyDescent="0.2">
      <c r="A25" s="14"/>
      <c r="B25" s="42" t="s">
        <v>18</v>
      </c>
      <c r="C25" s="54">
        <v>100</v>
      </c>
      <c r="D25" s="54">
        <v>103</v>
      </c>
      <c r="E25" s="54">
        <v>102</v>
      </c>
      <c r="F25" s="54">
        <v>95</v>
      </c>
      <c r="G25" s="54">
        <v>88</v>
      </c>
      <c r="H25" s="54">
        <v>51</v>
      </c>
      <c r="I25" s="54">
        <v>50</v>
      </c>
      <c r="J25" s="54">
        <v>81</v>
      </c>
      <c r="K25" s="54">
        <v>100</v>
      </c>
      <c r="L25" s="54">
        <v>79</v>
      </c>
      <c r="M25" s="54">
        <v>80</v>
      </c>
      <c r="N25" s="54">
        <v>74</v>
      </c>
      <c r="O25" s="54">
        <v>86</v>
      </c>
      <c r="P25" s="54">
        <v>83</v>
      </c>
      <c r="Q25" s="54">
        <v>63</v>
      </c>
      <c r="R25" s="54">
        <v>71</v>
      </c>
      <c r="S25" s="54">
        <v>76</v>
      </c>
      <c r="T25" s="54">
        <v>72</v>
      </c>
      <c r="U25" s="54">
        <v>75</v>
      </c>
      <c r="V25" s="54">
        <v>95</v>
      </c>
      <c r="W25" s="54">
        <v>85</v>
      </c>
      <c r="X25" s="54">
        <v>87</v>
      </c>
      <c r="Y25" s="54">
        <v>91</v>
      </c>
      <c r="Z25" s="54">
        <v>87</v>
      </c>
    </row>
    <row r="26" spans="1:26" s="18" customFormat="1" ht="11.1" customHeight="1" x14ac:dyDescent="0.2">
      <c r="A26" s="14"/>
      <c r="B26" s="42" t="s">
        <v>19</v>
      </c>
      <c r="C26" s="54">
        <v>43</v>
      </c>
      <c r="D26" s="54">
        <v>36</v>
      </c>
      <c r="E26" s="54">
        <v>67</v>
      </c>
      <c r="F26" s="54">
        <v>97</v>
      </c>
      <c r="G26" s="54">
        <v>98</v>
      </c>
      <c r="H26" s="54">
        <v>108</v>
      </c>
      <c r="I26" s="54">
        <v>102</v>
      </c>
      <c r="J26" s="54">
        <v>102</v>
      </c>
      <c r="K26" s="54">
        <v>104</v>
      </c>
      <c r="L26" s="54">
        <v>97</v>
      </c>
      <c r="M26" s="54">
        <v>99</v>
      </c>
      <c r="N26" s="54">
        <v>128</v>
      </c>
      <c r="O26" s="54">
        <v>110</v>
      </c>
      <c r="P26" s="54">
        <v>105</v>
      </c>
      <c r="Q26" s="54">
        <v>103</v>
      </c>
      <c r="R26" s="54">
        <v>105</v>
      </c>
      <c r="S26" s="54">
        <v>109</v>
      </c>
      <c r="T26" s="54">
        <v>73</v>
      </c>
      <c r="U26" s="54">
        <v>103</v>
      </c>
      <c r="V26" s="54">
        <v>112</v>
      </c>
      <c r="W26" s="54">
        <v>115</v>
      </c>
      <c r="X26" s="54">
        <v>112</v>
      </c>
      <c r="Y26" s="54">
        <v>114</v>
      </c>
      <c r="Z26" s="54">
        <v>114</v>
      </c>
    </row>
    <row r="27" spans="1:26" s="18" customFormat="1" ht="12" customHeight="1" x14ac:dyDescent="0.2">
      <c r="A27" s="14"/>
      <c r="B27" s="42" t="s">
        <v>20</v>
      </c>
      <c r="C27" s="54">
        <v>76</v>
      </c>
      <c r="D27" s="54">
        <v>63</v>
      </c>
      <c r="E27" s="54">
        <v>46</v>
      </c>
      <c r="F27" s="54">
        <v>59</v>
      </c>
      <c r="G27" s="54">
        <v>55</v>
      </c>
      <c r="H27" s="54">
        <v>49</v>
      </c>
      <c r="I27" s="54">
        <v>52</v>
      </c>
      <c r="J27" s="54">
        <v>53</v>
      </c>
      <c r="K27" s="54">
        <v>68</v>
      </c>
      <c r="L27" s="54">
        <v>78</v>
      </c>
      <c r="M27" s="54">
        <v>78</v>
      </c>
      <c r="N27" s="54">
        <v>93</v>
      </c>
      <c r="O27" s="54">
        <v>82</v>
      </c>
      <c r="P27" s="54">
        <v>410</v>
      </c>
      <c r="Q27" s="54">
        <v>443</v>
      </c>
      <c r="R27" s="54">
        <v>899</v>
      </c>
      <c r="S27" s="54">
        <v>835</v>
      </c>
      <c r="T27" s="54">
        <v>711</v>
      </c>
      <c r="U27" s="54">
        <v>1956</v>
      </c>
      <c r="V27" s="54">
        <v>2269</v>
      </c>
      <c r="W27" s="54">
        <v>3099</v>
      </c>
      <c r="X27" s="54">
        <v>2549</v>
      </c>
      <c r="Y27" s="54">
        <v>2887</v>
      </c>
      <c r="Z27" s="54">
        <v>2981</v>
      </c>
    </row>
    <row r="28" spans="1:26" s="18" customFormat="1" ht="13.5" customHeight="1" x14ac:dyDescent="0.2">
      <c r="A28" s="14"/>
      <c r="B28" s="43" t="s">
        <v>21</v>
      </c>
      <c r="C28" s="54">
        <f t="shared" ref="C28:Z28" si="4">SUM(C29:C38)</f>
        <v>5661</v>
      </c>
      <c r="D28" s="54">
        <f t="shared" si="4"/>
        <v>5793</v>
      </c>
      <c r="E28" s="54">
        <f t="shared" si="4"/>
        <v>6207</v>
      </c>
      <c r="F28" s="54">
        <f t="shared" si="4"/>
        <v>6912</v>
      </c>
      <c r="G28" s="54">
        <f t="shared" si="4"/>
        <v>7218</v>
      </c>
      <c r="H28" s="54">
        <f t="shared" si="4"/>
        <v>7621</v>
      </c>
      <c r="I28" s="54">
        <f t="shared" si="4"/>
        <v>8158</v>
      </c>
      <c r="J28" s="54">
        <f t="shared" si="4"/>
        <v>8527</v>
      </c>
      <c r="K28" s="54">
        <f t="shared" si="4"/>
        <v>8398</v>
      </c>
      <c r="L28" s="54">
        <f t="shared" si="4"/>
        <v>9059</v>
      </c>
      <c r="M28" s="54">
        <f t="shared" si="4"/>
        <v>10065</v>
      </c>
      <c r="N28" s="54">
        <f t="shared" si="4"/>
        <v>11095</v>
      </c>
      <c r="O28" s="54">
        <f t="shared" si="4"/>
        <v>11662</v>
      </c>
      <c r="P28" s="54">
        <f t="shared" si="4"/>
        <v>12369</v>
      </c>
      <c r="Q28" s="54">
        <f t="shared" si="4"/>
        <v>13239</v>
      </c>
      <c r="R28" s="54">
        <f t="shared" si="4"/>
        <v>14138</v>
      </c>
      <c r="S28" s="54">
        <f t="shared" si="4"/>
        <v>14750</v>
      </c>
      <c r="T28" s="54">
        <f t="shared" si="4"/>
        <v>18536</v>
      </c>
      <c r="U28" s="54">
        <f t="shared" si="4"/>
        <v>19002</v>
      </c>
      <c r="V28" s="54">
        <f t="shared" si="4"/>
        <v>20007</v>
      </c>
      <c r="W28" s="54">
        <f t="shared" si="4"/>
        <v>20546</v>
      </c>
      <c r="X28" s="54">
        <f t="shared" si="4"/>
        <v>20062</v>
      </c>
      <c r="Y28" s="54">
        <f t="shared" si="4"/>
        <v>20343</v>
      </c>
      <c r="Z28" s="54">
        <f t="shared" si="4"/>
        <v>20947</v>
      </c>
    </row>
    <row r="29" spans="1:26" s="14" customFormat="1" ht="12" customHeight="1" x14ac:dyDescent="0.2">
      <c r="B29" s="42" t="s">
        <v>22</v>
      </c>
      <c r="C29" s="54">
        <v>1516</v>
      </c>
      <c r="D29" s="54">
        <v>1470</v>
      </c>
      <c r="E29" s="54">
        <v>1576</v>
      </c>
      <c r="F29" s="54">
        <v>1778</v>
      </c>
      <c r="G29" s="54">
        <v>1871</v>
      </c>
      <c r="H29" s="54">
        <v>1934</v>
      </c>
      <c r="I29" s="54">
        <v>2049</v>
      </c>
      <c r="J29" s="54">
        <v>2082</v>
      </c>
      <c r="K29" s="54">
        <v>1471</v>
      </c>
      <c r="L29" s="54">
        <v>1452</v>
      </c>
      <c r="M29" s="54">
        <v>1585</v>
      </c>
      <c r="N29" s="54">
        <v>1689</v>
      </c>
      <c r="O29" s="54">
        <v>1633</v>
      </c>
      <c r="P29" s="54">
        <v>1680</v>
      </c>
      <c r="Q29" s="54">
        <v>1790</v>
      </c>
      <c r="R29" s="54">
        <v>1785</v>
      </c>
      <c r="S29" s="54">
        <v>1731</v>
      </c>
      <c r="T29" s="54">
        <v>1757</v>
      </c>
      <c r="U29" s="54">
        <v>1701</v>
      </c>
      <c r="V29" s="54">
        <v>1854</v>
      </c>
      <c r="W29" s="54">
        <v>1794</v>
      </c>
      <c r="X29" s="54">
        <v>1816</v>
      </c>
      <c r="Y29" s="54">
        <v>1844</v>
      </c>
      <c r="Z29" s="54">
        <v>1893</v>
      </c>
    </row>
    <row r="30" spans="1:26" s="14" customFormat="1" ht="11.1" customHeight="1" x14ac:dyDescent="0.2">
      <c r="B30" s="44" t="s">
        <v>23</v>
      </c>
      <c r="C30" s="55">
        <v>2754</v>
      </c>
      <c r="D30" s="55">
        <v>2843</v>
      </c>
      <c r="E30" s="55">
        <v>3154</v>
      </c>
      <c r="F30" s="55">
        <v>3490</v>
      </c>
      <c r="G30" s="55">
        <v>3751</v>
      </c>
      <c r="H30" s="55">
        <v>3982</v>
      </c>
      <c r="I30" s="55">
        <v>4302</v>
      </c>
      <c r="J30" s="55">
        <v>4556</v>
      </c>
      <c r="K30" s="55">
        <v>4882</v>
      </c>
      <c r="L30" s="55">
        <v>5425</v>
      </c>
      <c r="M30" s="55">
        <v>6038</v>
      </c>
      <c r="N30" s="55">
        <v>6690</v>
      </c>
      <c r="O30" s="55">
        <v>7267</v>
      </c>
      <c r="P30" s="55">
        <v>7931</v>
      </c>
      <c r="Q30" s="55">
        <v>8853</v>
      </c>
      <c r="R30" s="55">
        <v>9657</v>
      </c>
      <c r="S30" s="55">
        <v>10169</v>
      </c>
      <c r="T30" s="55">
        <v>11175</v>
      </c>
      <c r="U30" s="55">
        <v>11755</v>
      </c>
      <c r="V30" s="55">
        <v>12328</v>
      </c>
      <c r="W30" s="55">
        <v>12581</v>
      </c>
      <c r="X30" s="55">
        <v>12819</v>
      </c>
      <c r="Y30" s="55">
        <v>13162</v>
      </c>
      <c r="Z30" s="55">
        <v>13199</v>
      </c>
    </row>
    <row r="31" spans="1:26" s="14" customFormat="1" ht="11.1" customHeight="1" x14ac:dyDescent="0.2">
      <c r="B31" s="42" t="s">
        <v>24</v>
      </c>
      <c r="C31" s="55">
        <v>200</v>
      </c>
      <c r="D31" s="55">
        <v>218</v>
      </c>
      <c r="E31" s="55">
        <v>216</v>
      </c>
      <c r="F31" s="55">
        <v>259</v>
      </c>
      <c r="G31" s="55">
        <v>276</v>
      </c>
      <c r="H31" s="55">
        <v>298</v>
      </c>
      <c r="I31" s="55">
        <v>321</v>
      </c>
      <c r="J31" s="55">
        <v>341</v>
      </c>
      <c r="K31" s="55">
        <v>359</v>
      </c>
      <c r="L31" s="55">
        <v>380</v>
      </c>
      <c r="M31" s="55">
        <v>428</v>
      </c>
      <c r="N31" s="55">
        <v>459</v>
      </c>
      <c r="O31" s="55">
        <v>502</v>
      </c>
      <c r="P31" s="55">
        <v>514</v>
      </c>
      <c r="Q31" s="55">
        <v>502</v>
      </c>
      <c r="R31" s="55">
        <v>498</v>
      </c>
      <c r="S31" s="55">
        <v>493</v>
      </c>
      <c r="T31" s="55">
        <v>488</v>
      </c>
      <c r="U31" s="55">
        <v>503</v>
      </c>
      <c r="V31" s="55">
        <v>475</v>
      </c>
      <c r="W31" s="55">
        <v>470</v>
      </c>
      <c r="X31" s="55">
        <v>486</v>
      </c>
      <c r="Y31" s="55">
        <v>486</v>
      </c>
      <c r="Z31" s="55">
        <v>487</v>
      </c>
    </row>
    <row r="32" spans="1:26" s="14" customFormat="1" ht="11.1" customHeight="1" x14ac:dyDescent="0.2">
      <c r="B32" s="44" t="s">
        <v>25</v>
      </c>
      <c r="C32" s="55">
        <v>138</v>
      </c>
      <c r="D32" s="55">
        <v>146</v>
      </c>
      <c r="E32" s="55">
        <v>148</v>
      </c>
      <c r="F32" s="55">
        <v>156</v>
      </c>
      <c r="G32" s="55">
        <v>156</v>
      </c>
      <c r="H32" s="55">
        <v>140</v>
      </c>
      <c r="I32" s="55">
        <v>140</v>
      </c>
      <c r="J32" s="55">
        <v>143</v>
      </c>
      <c r="K32" s="55">
        <v>134</v>
      </c>
      <c r="L32" s="55">
        <v>147</v>
      </c>
      <c r="M32" s="55">
        <v>151</v>
      </c>
      <c r="N32" s="55">
        <v>161</v>
      </c>
      <c r="O32" s="55">
        <v>176</v>
      </c>
      <c r="P32" s="55">
        <v>185</v>
      </c>
      <c r="Q32" s="55">
        <v>178</v>
      </c>
      <c r="R32" s="55">
        <v>165</v>
      </c>
      <c r="S32" s="55">
        <v>158</v>
      </c>
      <c r="T32" s="55">
        <v>144</v>
      </c>
      <c r="U32" s="55">
        <v>129</v>
      </c>
      <c r="V32" s="55">
        <v>122</v>
      </c>
      <c r="W32" s="55">
        <v>118</v>
      </c>
      <c r="X32" s="55">
        <v>124</v>
      </c>
      <c r="Y32" s="55">
        <v>137</v>
      </c>
      <c r="Z32" s="55">
        <v>133</v>
      </c>
    </row>
    <row r="33" spans="1:16369" s="14" customFormat="1" ht="11.1" customHeight="1" x14ac:dyDescent="0.2">
      <c r="B33" s="42" t="s">
        <v>26</v>
      </c>
      <c r="C33" s="55">
        <v>215</v>
      </c>
      <c r="D33" s="55">
        <v>193</v>
      </c>
      <c r="E33" s="55">
        <v>223</v>
      </c>
      <c r="F33" s="55">
        <v>310</v>
      </c>
      <c r="G33" s="55">
        <v>395</v>
      </c>
      <c r="H33" s="55">
        <v>451</v>
      </c>
      <c r="I33" s="55">
        <v>450</v>
      </c>
      <c r="J33" s="55">
        <v>499</v>
      </c>
      <c r="K33" s="55">
        <v>428</v>
      </c>
      <c r="L33" s="55">
        <v>420</v>
      </c>
      <c r="M33" s="55">
        <v>463</v>
      </c>
      <c r="N33" s="55">
        <v>547</v>
      </c>
      <c r="O33" s="55">
        <v>490</v>
      </c>
      <c r="P33" s="55">
        <v>366</v>
      </c>
      <c r="Q33" s="55">
        <v>250</v>
      </c>
      <c r="R33" s="55">
        <v>260</v>
      </c>
      <c r="S33" s="55">
        <v>220</v>
      </c>
      <c r="T33" s="55">
        <v>165</v>
      </c>
      <c r="U33" s="55">
        <v>157</v>
      </c>
      <c r="V33" s="55">
        <v>175</v>
      </c>
      <c r="W33" s="55">
        <v>200</v>
      </c>
      <c r="X33" s="55">
        <v>231</v>
      </c>
      <c r="Y33" s="55">
        <v>277</v>
      </c>
      <c r="Z33" s="55">
        <v>322</v>
      </c>
    </row>
    <row r="34" spans="1:16369" s="14" customFormat="1" ht="11.1" customHeight="1" x14ac:dyDescent="0.2">
      <c r="B34" s="42" t="s">
        <v>27</v>
      </c>
      <c r="C34" s="55">
        <v>12</v>
      </c>
      <c r="D34" s="55">
        <v>22</v>
      </c>
      <c r="E34" s="55">
        <v>18</v>
      </c>
      <c r="F34" s="55">
        <v>571</v>
      </c>
      <c r="G34" s="55">
        <v>473</v>
      </c>
      <c r="H34" s="55">
        <v>509</v>
      </c>
      <c r="I34" s="55">
        <v>475</v>
      </c>
      <c r="J34" s="55">
        <v>516</v>
      </c>
      <c r="K34" s="55">
        <v>569</v>
      </c>
      <c r="L34" s="55">
        <v>640</v>
      </c>
      <c r="M34" s="55">
        <v>742</v>
      </c>
      <c r="N34" s="55">
        <v>874</v>
      </c>
      <c r="O34" s="55">
        <v>883</v>
      </c>
      <c r="P34" s="55">
        <v>959</v>
      </c>
      <c r="Q34" s="55">
        <v>955</v>
      </c>
      <c r="R34" s="55">
        <v>1073</v>
      </c>
      <c r="S34" s="55">
        <v>1218</v>
      </c>
      <c r="T34" s="55">
        <v>1261</v>
      </c>
      <c r="U34" s="55">
        <v>1275</v>
      </c>
      <c r="V34" s="55">
        <v>1287</v>
      </c>
      <c r="W34" s="55">
        <v>1269</v>
      </c>
      <c r="X34" s="55">
        <v>1296</v>
      </c>
      <c r="Y34" s="55">
        <v>1267</v>
      </c>
      <c r="Z34" s="55">
        <v>1266</v>
      </c>
    </row>
    <row r="35" spans="1:16369" s="14" customFormat="1" ht="11.1" customHeight="1" x14ac:dyDescent="0.2">
      <c r="B35" s="44" t="s">
        <v>28</v>
      </c>
      <c r="C35" s="55">
        <v>809</v>
      </c>
      <c r="D35" s="55">
        <v>870</v>
      </c>
      <c r="E35" s="55">
        <v>826</v>
      </c>
      <c r="F35" s="55">
        <v>258</v>
      </c>
      <c r="G35" s="55">
        <v>192</v>
      </c>
      <c r="H35" s="55">
        <v>199</v>
      </c>
      <c r="I35" s="55">
        <v>301</v>
      </c>
      <c r="J35" s="55">
        <v>254</v>
      </c>
      <c r="K35" s="55">
        <v>338</v>
      </c>
      <c r="L35" s="55">
        <v>430</v>
      </c>
      <c r="M35" s="55">
        <v>486</v>
      </c>
      <c r="N35" s="55">
        <v>487</v>
      </c>
      <c r="O35" s="55">
        <v>492</v>
      </c>
      <c r="P35" s="55">
        <v>497</v>
      </c>
      <c r="Q35" s="55">
        <v>518</v>
      </c>
      <c r="R35" s="55">
        <v>458</v>
      </c>
      <c r="S35" s="55">
        <v>476</v>
      </c>
      <c r="T35" s="55">
        <v>462</v>
      </c>
      <c r="U35" s="55">
        <v>597</v>
      </c>
      <c r="V35" s="55">
        <v>680</v>
      </c>
      <c r="W35" s="55">
        <v>640</v>
      </c>
      <c r="X35" s="55">
        <v>532</v>
      </c>
      <c r="Y35" s="55">
        <v>415</v>
      </c>
      <c r="Z35" s="55">
        <v>391</v>
      </c>
    </row>
    <row r="36" spans="1:16369" s="14" customFormat="1" ht="11.1" customHeight="1" x14ac:dyDescent="0.2">
      <c r="B36" s="42" t="s">
        <v>29</v>
      </c>
      <c r="C36" s="55">
        <v>2</v>
      </c>
      <c r="D36" s="55">
        <v>3</v>
      </c>
      <c r="E36" s="55">
        <v>4</v>
      </c>
      <c r="F36" s="55">
        <v>34</v>
      </c>
      <c r="G36" s="55">
        <v>52</v>
      </c>
      <c r="H36" s="55">
        <v>51</v>
      </c>
      <c r="I36" s="55">
        <v>66</v>
      </c>
      <c r="J36" s="55">
        <v>57</v>
      </c>
      <c r="K36" s="55">
        <v>55</v>
      </c>
      <c r="L36" s="55">
        <v>48</v>
      </c>
      <c r="M36" s="55">
        <v>55</v>
      </c>
      <c r="N36" s="55">
        <v>58</v>
      </c>
      <c r="O36" s="55">
        <v>83</v>
      </c>
      <c r="P36" s="55">
        <v>71</v>
      </c>
      <c r="Q36" s="55">
        <v>83</v>
      </c>
      <c r="R36" s="55">
        <v>67</v>
      </c>
      <c r="S36" s="55">
        <v>77</v>
      </c>
      <c r="T36" s="55">
        <v>96</v>
      </c>
      <c r="U36" s="55">
        <v>158</v>
      </c>
      <c r="V36" s="55">
        <v>139</v>
      </c>
      <c r="W36" s="55">
        <v>184</v>
      </c>
      <c r="X36" s="55">
        <v>192</v>
      </c>
      <c r="Y36" s="55">
        <v>184</v>
      </c>
      <c r="Z36" s="55">
        <v>194</v>
      </c>
    </row>
    <row r="37" spans="1:16369" s="14" customFormat="1" ht="11.1" customHeight="1" x14ac:dyDescent="0.2">
      <c r="B37" s="44" t="s">
        <v>30</v>
      </c>
      <c r="C37" s="54">
        <v>0</v>
      </c>
      <c r="D37" s="54">
        <v>13</v>
      </c>
      <c r="E37" s="54">
        <v>13</v>
      </c>
      <c r="F37" s="54">
        <v>15</v>
      </c>
      <c r="G37" s="54">
        <v>15</v>
      </c>
      <c r="H37" s="54">
        <v>13</v>
      </c>
      <c r="I37" s="54">
        <v>12</v>
      </c>
      <c r="J37" s="54">
        <v>16</v>
      </c>
      <c r="K37" s="54">
        <v>15</v>
      </c>
      <c r="L37" s="54">
        <v>28</v>
      </c>
      <c r="M37" s="54">
        <v>29</v>
      </c>
      <c r="N37" s="54">
        <v>38</v>
      </c>
      <c r="O37" s="54">
        <v>38</v>
      </c>
      <c r="P37" s="54">
        <v>20</v>
      </c>
      <c r="Q37" s="54">
        <v>11</v>
      </c>
      <c r="R37" s="54">
        <v>10</v>
      </c>
      <c r="S37" s="54">
        <v>10</v>
      </c>
      <c r="T37" s="54">
        <v>14</v>
      </c>
      <c r="U37" s="54">
        <v>11</v>
      </c>
      <c r="V37" s="54">
        <v>9</v>
      </c>
      <c r="W37" s="54">
        <v>14</v>
      </c>
      <c r="X37" s="54">
        <v>15</v>
      </c>
      <c r="Y37" s="54">
        <v>13</v>
      </c>
      <c r="Z37" s="54">
        <v>16</v>
      </c>
    </row>
    <row r="38" spans="1:16369" s="14" customFormat="1" ht="10.5" customHeight="1" x14ac:dyDescent="0.2">
      <c r="B38" s="42" t="s">
        <v>20</v>
      </c>
      <c r="C38" s="55">
        <v>15</v>
      </c>
      <c r="D38" s="55">
        <v>15</v>
      </c>
      <c r="E38" s="55">
        <v>29</v>
      </c>
      <c r="F38" s="55">
        <v>41</v>
      </c>
      <c r="G38" s="55">
        <v>37</v>
      </c>
      <c r="H38" s="55">
        <v>44</v>
      </c>
      <c r="I38" s="55">
        <v>42</v>
      </c>
      <c r="J38" s="55">
        <v>63</v>
      </c>
      <c r="K38" s="55">
        <v>147</v>
      </c>
      <c r="L38" s="55">
        <v>89</v>
      </c>
      <c r="M38" s="55">
        <v>88</v>
      </c>
      <c r="N38" s="55">
        <v>92</v>
      </c>
      <c r="O38" s="55">
        <v>98</v>
      </c>
      <c r="P38" s="55">
        <v>146</v>
      </c>
      <c r="Q38" s="55">
        <v>99</v>
      </c>
      <c r="R38" s="55">
        <v>165</v>
      </c>
      <c r="S38" s="55">
        <v>198</v>
      </c>
      <c r="T38" s="55">
        <v>2974</v>
      </c>
      <c r="U38" s="55">
        <v>2716</v>
      </c>
      <c r="V38" s="55">
        <v>2938</v>
      </c>
      <c r="W38" s="55">
        <v>3276</v>
      </c>
      <c r="X38" s="55">
        <v>2551</v>
      </c>
      <c r="Y38" s="55">
        <v>2558</v>
      </c>
      <c r="Z38" s="55">
        <v>3046</v>
      </c>
    </row>
    <row r="39" spans="1:16369" s="18" customFormat="1" ht="13.5" customHeight="1" x14ac:dyDescent="0.2">
      <c r="A39" s="14"/>
      <c r="B39" s="48" t="s">
        <v>31</v>
      </c>
      <c r="C39" s="49">
        <f t="shared" ref="C39:Z39" si="5">SUM(C40,C44)</f>
        <v>43618</v>
      </c>
      <c r="D39" s="49">
        <f t="shared" si="5"/>
        <v>46093</v>
      </c>
      <c r="E39" s="49">
        <f t="shared" si="5"/>
        <v>50406</v>
      </c>
      <c r="F39" s="49">
        <f t="shared" si="5"/>
        <v>54869</v>
      </c>
      <c r="G39" s="49">
        <f t="shared" si="5"/>
        <v>57860</v>
      </c>
      <c r="H39" s="49">
        <f t="shared" si="5"/>
        <v>62882</v>
      </c>
      <c r="I39" s="49">
        <f t="shared" si="5"/>
        <v>67520</v>
      </c>
      <c r="J39" s="49">
        <f t="shared" si="5"/>
        <v>75724</v>
      </c>
      <c r="K39" s="49">
        <f t="shared" si="5"/>
        <v>77381</v>
      </c>
      <c r="L39" s="49">
        <f t="shared" si="5"/>
        <v>86080</v>
      </c>
      <c r="M39" s="49">
        <f t="shared" si="5"/>
        <v>99881</v>
      </c>
      <c r="N39" s="49">
        <f t="shared" si="5"/>
        <v>114702</v>
      </c>
      <c r="O39" s="49">
        <f t="shared" si="5"/>
        <v>135000</v>
      </c>
      <c r="P39" s="49">
        <f t="shared" si="5"/>
        <v>113916</v>
      </c>
      <c r="Q39" s="49">
        <f t="shared" si="5"/>
        <v>97621</v>
      </c>
      <c r="R39" s="49">
        <f t="shared" si="5"/>
        <v>97247</v>
      </c>
      <c r="S39" s="49">
        <f t="shared" si="5"/>
        <v>98373</v>
      </c>
      <c r="T39" s="49">
        <f t="shared" si="5"/>
        <v>102973</v>
      </c>
      <c r="U39" s="49">
        <f t="shared" si="5"/>
        <v>102233</v>
      </c>
      <c r="V39" s="49">
        <f t="shared" si="5"/>
        <v>104395</v>
      </c>
      <c r="W39" s="49">
        <f t="shared" si="5"/>
        <v>107107</v>
      </c>
      <c r="X39" s="49">
        <f t="shared" si="5"/>
        <v>110007</v>
      </c>
      <c r="Y39" s="49">
        <f t="shared" si="5"/>
        <v>116946</v>
      </c>
      <c r="Z39" s="49">
        <f t="shared" si="5"/>
        <v>127268</v>
      </c>
    </row>
    <row r="40" spans="1:16369" s="18" customFormat="1" ht="13.5" customHeight="1" x14ac:dyDescent="0.2">
      <c r="A40" s="14"/>
      <c r="B40" s="45" t="s">
        <v>32</v>
      </c>
      <c r="C40" s="54">
        <f t="shared" ref="C40:Z40" si="6">SUM(C41,C42,C43)</f>
        <v>41948</v>
      </c>
      <c r="D40" s="54">
        <f t="shared" si="6"/>
        <v>44316</v>
      </c>
      <c r="E40" s="54">
        <f t="shared" si="6"/>
        <v>48505</v>
      </c>
      <c r="F40" s="54">
        <f t="shared" si="6"/>
        <v>52663</v>
      </c>
      <c r="G40" s="54">
        <f t="shared" si="6"/>
        <v>55387</v>
      </c>
      <c r="H40" s="54">
        <f t="shared" si="6"/>
        <v>60145</v>
      </c>
      <c r="I40" s="54">
        <f t="shared" si="6"/>
        <v>64698</v>
      </c>
      <c r="J40" s="54">
        <f t="shared" si="6"/>
        <v>72809</v>
      </c>
      <c r="K40" s="54">
        <f t="shared" si="6"/>
        <v>74353</v>
      </c>
      <c r="L40" s="54">
        <f t="shared" si="6"/>
        <v>82914</v>
      </c>
      <c r="M40" s="54">
        <f t="shared" si="6"/>
        <v>96359</v>
      </c>
      <c r="N40" s="54">
        <f t="shared" si="6"/>
        <v>110806</v>
      </c>
      <c r="O40" s="54">
        <f t="shared" si="6"/>
        <v>130603</v>
      </c>
      <c r="P40" s="54">
        <f t="shared" si="6"/>
        <v>109079</v>
      </c>
      <c r="Q40" s="54">
        <f t="shared" si="6"/>
        <v>94990</v>
      </c>
      <c r="R40" s="54">
        <f t="shared" si="6"/>
        <v>94527</v>
      </c>
      <c r="S40" s="54">
        <f t="shared" si="6"/>
        <v>95704</v>
      </c>
      <c r="T40" s="54">
        <f t="shared" si="6"/>
        <v>99522</v>
      </c>
      <c r="U40" s="54">
        <f t="shared" si="6"/>
        <v>98096</v>
      </c>
      <c r="V40" s="54">
        <f t="shared" si="6"/>
        <v>100501</v>
      </c>
      <c r="W40" s="54">
        <f t="shared" si="6"/>
        <v>103203</v>
      </c>
      <c r="X40" s="54">
        <f t="shared" si="6"/>
        <v>105907</v>
      </c>
      <c r="Y40" s="54">
        <f t="shared" si="6"/>
        <v>112739</v>
      </c>
      <c r="Z40" s="54">
        <f t="shared" si="6"/>
        <v>122958</v>
      </c>
    </row>
    <row r="41" spans="1:16369" s="18" customFormat="1" ht="12" customHeight="1" x14ac:dyDescent="0.2">
      <c r="A41" s="14"/>
      <c r="B41" s="42" t="s">
        <v>33</v>
      </c>
      <c r="C41" s="56">
        <v>34383</v>
      </c>
      <c r="D41" s="56">
        <v>35538</v>
      </c>
      <c r="E41" s="56">
        <v>35809</v>
      </c>
      <c r="F41" s="56">
        <v>38601</v>
      </c>
      <c r="G41" s="56">
        <v>39800</v>
      </c>
      <c r="H41" s="56">
        <v>41248</v>
      </c>
      <c r="I41" s="56">
        <v>46002</v>
      </c>
      <c r="J41" s="56">
        <v>50313</v>
      </c>
      <c r="K41" s="56">
        <v>50390</v>
      </c>
      <c r="L41" s="56">
        <v>54121</v>
      </c>
      <c r="M41" s="56">
        <v>61115</v>
      </c>
      <c r="N41" s="56">
        <v>70442</v>
      </c>
      <c r="O41" s="56">
        <v>81241</v>
      </c>
      <c r="P41" s="56">
        <v>78445</v>
      </c>
      <c r="Q41" s="56">
        <v>71309</v>
      </c>
      <c r="R41" s="56">
        <v>74847</v>
      </c>
      <c r="S41" s="56">
        <v>76814</v>
      </c>
      <c r="T41" s="56">
        <v>77395</v>
      </c>
      <c r="U41" s="56">
        <v>77662</v>
      </c>
      <c r="V41" s="56">
        <v>79928</v>
      </c>
      <c r="W41" s="56">
        <v>79442</v>
      </c>
      <c r="X41" s="56">
        <v>81224</v>
      </c>
      <c r="Y41" s="56">
        <v>86735</v>
      </c>
      <c r="Z41" s="56">
        <v>93247</v>
      </c>
    </row>
    <row r="42" spans="1:16369" s="18" customFormat="1" ht="10.5" customHeight="1" x14ac:dyDescent="0.2">
      <c r="A42" s="14"/>
      <c r="B42" s="42" t="s">
        <v>34</v>
      </c>
      <c r="C42" s="56">
        <v>7565</v>
      </c>
      <c r="D42" s="56">
        <v>8777</v>
      </c>
      <c r="E42" s="56">
        <v>12695</v>
      </c>
      <c r="F42" s="56">
        <v>14062</v>
      </c>
      <c r="G42" s="56">
        <v>15587</v>
      </c>
      <c r="H42" s="56">
        <v>18897</v>
      </c>
      <c r="I42" s="56">
        <v>18696</v>
      </c>
      <c r="J42" s="56">
        <v>22496</v>
      </c>
      <c r="K42" s="56">
        <v>23963</v>
      </c>
      <c r="L42" s="56">
        <v>28793</v>
      </c>
      <c r="M42" s="56">
        <v>35244</v>
      </c>
      <c r="N42" s="56">
        <v>40364</v>
      </c>
      <c r="O42" s="56">
        <v>49362</v>
      </c>
      <c r="P42" s="56">
        <v>30634</v>
      </c>
      <c r="Q42" s="56">
        <v>23681</v>
      </c>
      <c r="R42" s="56">
        <v>19680</v>
      </c>
      <c r="S42" s="56">
        <v>18890</v>
      </c>
      <c r="T42" s="56">
        <v>22127</v>
      </c>
      <c r="U42" s="56">
        <v>20434</v>
      </c>
      <c r="V42" s="56">
        <v>20573</v>
      </c>
      <c r="W42" s="56">
        <v>23761</v>
      </c>
      <c r="X42" s="56">
        <v>24683</v>
      </c>
      <c r="Y42" s="56">
        <v>26004</v>
      </c>
      <c r="Z42" s="56">
        <v>29711</v>
      </c>
    </row>
    <row r="43" spans="1:16369" s="18" customFormat="1" ht="10.5" customHeight="1" x14ac:dyDescent="0.2">
      <c r="A43" s="14"/>
      <c r="B43" s="42" t="s">
        <v>20</v>
      </c>
      <c r="C43" s="56">
        <v>0</v>
      </c>
      <c r="D43" s="56">
        <v>1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</row>
    <row r="44" spans="1:16369" s="18" customFormat="1" ht="13.5" customHeight="1" x14ac:dyDescent="0.2">
      <c r="B44" s="43" t="s">
        <v>35</v>
      </c>
      <c r="C44" s="54">
        <f>SUM(C45:C49)</f>
        <v>1670</v>
      </c>
      <c r="D44" s="54">
        <f>SUM(D45:D49)</f>
        <v>1777</v>
      </c>
      <c r="E44" s="54">
        <f>SUM(E45:E49)</f>
        <v>1901</v>
      </c>
      <c r="F44" s="54">
        <f>SUM(F45:F49)</f>
        <v>2206</v>
      </c>
      <c r="G44" s="54">
        <f>SUM(G45:G49)</f>
        <v>2473</v>
      </c>
      <c r="H44" s="54">
        <f t="shared" ref="H44:Z44" si="7">SUM(H45:H49)</f>
        <v>2737</v>
      </c>
      <c r="I44" s="54">
        <f t="shared" si="7"/>
        <v>2822</v>
      </c>
      <c r="J44" s="54">
        <f t="shared" si="7"/>
        <v>2915</v>
      </c>
      <c r="K44" s="54">
        <f t="shared" si="7"/>
        <v>3028</v>
      </c>
      <c r="L44" s="54">
        <f t="shared" si="7"/>
        <v>3166</v>
      </c>
      <c r="M44" s="54">
        <f t="shared" si="7"/>
        <v>3522</v>
      </c>
      <c r="N44" s="54">
        <f t="shared" si="7"/>
        <v>3896</v>
      </c>
      <c r="O44" s="54">
        <f t="shared" si="7"/>
        <v>4397</v>
      </c>
      <c r="P44" s="54">
        <f t="shared" si="7"/>
        <v>4837</v>
      </c>
      <c r="Q44" s="54">
        <f t="shared" si="7"/>
        <v>2631</v>
      </c>
      <c r="R44" s="54">
        <f t="shared" si="7"/>
        <v>2720</v>
      </c>
      <c r="S44" s="54">
        <f t="shared" si="7"/>
        <v>2669</v>
      </c>
      <c r="T44" s="54">
        <f t="shared" si="7"/>
        <v>3451</v>
      </c>
      <c r="U44" s="54">
        <f t="shared" si="7"/>
        <v>4137</v>
      </c>
      <c r="V44" s="54">
        <f t="shared" si="7"/>
        <v>3894</v>
      </c>
      <c r="W44" s="54">
        <f t="shared" si="7"/>
        <v>3904</v>
      </c>
      <c r="X44" s="54">
        <f t="shared" si="7"/>
        <v>4100</v>
      </c>
      <c r="Y44" s="54">
        <f t="shared" si="7"/>
        <v>4207</v>
      </c>
      <c r="Z44" s="54">
        <f t="shared" si="7"/>
        <v>4310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  <c r="XEL44" s="28"/>
      <c r="XEM44" s="28"/>
      <c r="XEN44" s="28"/>
      <c r="XEO44" s="28"/>
    </row>
    <row r="45" spans="1:16369" s="18" customFormat="1" ht="12" customHeight="1" x14ac:dyDescent="0.2">
      <c r="A45" s="14"/>
      <c r="B45" s="42" t="s">
        <v>36</v>
      </c>
      <c r="C45" s="54">
        <v>627</v>
      </c>
      <c r="D45" s="54">
        <v>653</v>
      </c>
      <c r="E45" s="54">
        <v>763</v>
      </c>
      <c r="F45" s="54">
        <v>897</v>
      </c>
      <c r="G45" s="54">
        <v>1025</v>
      </c>
      <c r="H45" s="54">
        <v>1199</v>
      </c>
      <c r="I45" s="54">
        <v>1183</v>
      </c>
      <c r="J45" s="54">
        <v>1170</v>
      </c>
      <c r="K45" s="54">
        <v>1192</v>
      </c>
      <c r="L45" s="54">
        <v>1224</v>
      </c>
      <c r="M45" s="54">
        <v>1391</v>
      </c>
      <c r="N45" s="54">
        <v>1663</v>
      </c>
      <c r="O45" s="54">
        <v>2054</v>
      </c>
      <c r="P45" s="54">
        <v>2412</v>
      </c>
      <c r="Q45" s="54">
        <v>90</v>
      </c>
      <c r="R45" s="54">
        <v>104</v>
      </c>
      <c r="S45" s="54">
        <v>51</v>
      </c>
      <c r="T45" s="54">
        <v>773</v>
      </c>
      <c r="U45" s="54">
        <v>1339</v>
      </c>
      <c r="V45" s="54">
        <v>1135</v>
      </c>
      <c r="W45" s="54">
        <v>1144</v>
      </c>
      <c r="X45" s="54">
        <v>1218</v>
      </c>
      <c r="Y45" s="54">
        <v>1280</v>
      </c>
      <c r="Z45" s="54">
        <v>1372</v>
      </c>
    </row>
    <row r="46" spans="1:16369" s="18" customFormat="1" ht="12" customHeight="1" x14ac:dyDescent="0.2">
      <c r="A46" s="14"/>
      <c r="B46" s="44" t="s">
        <v>37</v>
      </c>
      <c r="C46" s="54">
        <v>135</v>
      </c>
      <c r="D46" s="54">
        <v>142</v>
      </c>
      <c r="E46" s="54">
        <v>161</v>
      </c>
      <c r="F46" s="54">
        <v>181</v>
      </c>
      <c r="G46" s="54">
        <v>198</v>
      </c>
      <c r="H46" s="54">
        <v>214</v>
      </c>
      <c r="I46" s="54">
        <v>236</v>
      </c>
      <c r="J46" s="54">
        <v>250</v>
      </c>
      <c r="K46" s="54">
        <v>265</v>
      </c>
      <c r="L46" s="54">
        <v>293</v>
      </c>
      <c r="M46" s="54">
        <v>324</v>
      </c>
      <c r="N46" s="54">
        <v>362</v>
      </c>
      <c r="O46" s="54">
        <v>425</v>
      </c>
      <c r="P46" s="54">
        <v>478</v>
      </c>
      <c r="Q46" s="54">
        <v>535</v>
      </c>
      <c r="R46" s="54">
        <v>584</v>
      </c>
      <c r="S46" s="54">
        <v>615</v>
      </c>
      <c r="T46" s="54">
        <v>676</v>
      </c>
      <c r="U46" s="54">
        <v>710</v>
      </c>
      <c r="V46" s="54">
        <v>745</v>
      </c>
      <c r="W46" s="54">
        <v>760</v>
      </c>
      <c r="X46" s="54">
        <v>775</v>
      </c>
      <c r="Y46" s="54">
        <v>796</v>
      </c>
      <c r="Z46" s="54">
        <v>798</v>
      </c>
    </row>
    <row r="47" spans="1:16369" s="18" customFormat="1" ht="11.1" customHeight="1" x14ac:dyDescent="0.2">
      <c r="A47" s="14"/>
      <c r="B47" s="42" t="s">
        <v>38</v>
      </c>
      <c r="C47" s="54">
        <v>784</v>
      </c>
      <c r="D47" s="54">
        <v>852</v>
      </c>
      <c r="E47" s="54">
        <v>830</v>
      </c>
      <c r="F47" s="54">
        <v>973</v>
      </c>
      <c r="G47" s="54">
        <v>1047</v>
      </c>
      <c r="H47" s="54">
        <v>1117</v>
      </c>
      <c r="I47" s="54">
        <v>1199</v>
      </c>
      <c r="J47" s="54">
        <v>1283</v>
      </c>
      <c r="K47" s="54">
        <v>1349</v>
      </c>
      <c r="L47" s="54">
        <v>1403</v>
      </c>
      <c r="M47" s="54">
        <v>1542</v>
      </c>
      <c r="N47" s="54">
        <v>1589</v>
      </c>
      <c r="O47" s="54">
        <v>1626</v>
      </c>
      <c r="P47" s="54">
        <v>1703</v>
      </c>
      <c r="Q47" s="54">
        <v>1754</v>
      </c>
      <c r="R47" s="54">
        <v>1770</v>
      </c>
      <c r="S47" s="54">
        <v>1762</v>
      </c>
      <c r="T47" s="54">
        <v>1774</v>
      </c>
      <c r="U47" s="54">
        <v>1848</v>
      </c>
      <c r="V47" s="54">
        <v>1756</v>
      </c>
      <c r="W47" s="54">
        <v>1725</v>
      </c>
      <c r="X47" s="54">
        <v>1774</v>
      </c>
      <c r="Y47" s="54">
        <v>1758</v>
      </c>
      <c r="Z47" s="54">
        <v>1763</v>
      </c>
    </row>
    <row r="48" spans="1:16369" s="18" customFormat="1" ht="11.1" customHeight="1" x14ac:dyDescent="0.2">
      <c r="A48" s="14"/>
      <c r="B48" s="42" t="s">
        <v>39</v>
      </c>
      <c r="C48" s="54">
        <v>100</v>
      </c>
      <c r="D48" s="54">
        <v>112</v>
      </c>
      <c r="E48" s="54">
        <v>130</v>
      </c>
      <c r="F48" s="54">
        <v>141</v>
      </c>
      <c r="G48" s="54">
        <v>176</v>
      </c>
      <c r="H48" s="54">
        <v>179</v>
      </c>
      <c r="I48" s="54">
        <v>179</v>
      </c>
      <c r="J48" s="54">
        <v>180</v>
      </c>
      <c r="K48" s="54">
        <v>197</v>
      </c>
      <c r="L48" s="54">
        <v>224</v>
      </c>
      <c r="M48" s="54">
        <v>245</v>
      </c>
      <c r="N48" s="54">
        <v>256</v>
      </c>
      <c r="O48" s="54">
        <v>264</v>
      </c>
      <c r="P48" s="54">
        <v>214</v>
      </c>
      <c r="Q48" s="54">
        <v>223</v>
      </c>
      <c r="R48" s="54">
        <v>228</v>
      </c>
      <c r="S48" s="54">
        <v>213</v>
      </c>
      <c r="T48" s="54">
        <v>198</v>
      </c>
      <c r="U48" s="54">
        <v>206</v>
      </c>
      <c r="V48" s="54">
        <v>228</v>
      </c>
      <c r="W48" s="54">
        <v>245</v>
      </c>
      <c r="X48" s="54">
        <v>292</v>
      </c>
      <c r="Y48" s="54">
        <v>323</v>
      </c>
      <c r="Z48" s="54">
        <v>331</v>
      </c>
    </row>
    <row r="49" spans="1:26" s="18" customFormat="1" ht="10.5" customHeight="1" x14ac:dyDescent="0.2">
      <c r="A49" s="14"/>
      <c r="B49" s="44" t="s">
        <v>20</v>
      </c>
      <c r="C49" s="54">
        <v>24</v>
      </c>
      <c r="D49" s="54">
        <v>18</v>
      </c>
      <c r="E49" s="54">
        <v>17</v>
      </c>
      <c r="F49" s="54">
        <v>14</v>
      </c>
      <c r="G49" s="54">
        <v>27</v>
      </c>
      <c r="H49" s="54">
        <v>28</v>
      </c>
      <c r="I49" s="54">
        <v>25</v>
      </c>
      <c r="J49" s="54">
        <v>32</v>
      </c>
      <c r="K49" s="54">
        <v>25</v>
      </c>
      <c r="L49" s="54">
        <v>22</v>
      </c>
      <c r="M49" s="54">
        <v>20</v>
      </c>
      <c r="N49" s="54">
        <v>26</v>
      </c>
      <c r="O49" s="54">
        <v>28</v>
      </c>
      <c r="P49" s="54">
        <v>30</v>
      </c>
      <c r="Q49" s="54">
        <v>29</v>
      </c>
      <c r="R49" s="54">
        <v>34</v>
      </c>
      <c r="S49" s="54">
        <v>28</v>
      </c>
      <c r="T49" s="54">
        <v>30</v>
      </c>
      <c r="U49" s="54">
        <v>34</v>
      </c>
      <c r="V49" s="54">
        <v>30</v>
      </c>
      <c r="W49" s="54">
        <v>30</v>
      </c>
      <c r="X49" s="54">
        <v>41</v>
      </c>
      <c r="Y49" s="54">
        <v>50</v>
      </c>
      <c r="Z49" s="54">
        <v>46</v>
      </c>
    </row>
    <row r="50" spans="1:26" s="18" customFormat="1" ht="13.5" customHeight="1" x14ac:dyDescent="0.2">
      <c r="A50" s="14"/>
      <c r="B50" s="50" t="s">
        <v>40</v>
      </c>
      <c r="C50" s="49">
        <f>SUM(C51:C55)</f>
        <v>1498</v>
      </c>
      <c r="D50" s="49">
        <f>SUM(D51:D55)</f>
        <v>1660</v>
      </c>
      <c r="E50" s="49">
        <f>SUM(E51:E55)</f>
        <v>2453</v>
      </c>
      <c r="F50" s="49">
        <f>SUM(F51:F55)</f>
        <v>2004</v>
      </c>
      <c r="G50" s="49">
        <f>SUM(G51:G55)</f>
        <v>2206</v>
      </c>
      <c r="H50" s="49">
        <f t="shared" ref="H50:Z50" si="8">SUM(H51:H55)</f>
        <v>2487</v>
      </c>
      <c r="I50" s="49">
        <f t="shared" si="8"/>
        <v>2514</v>
      </c>
      <c r="J50" s="49">
        <f t="shared" si="8"/>
        <v>2754</v>
      </c>
      <c r="K50" s="49">
        <f t="shared" si="8"/>
        <v>3121</v>
      </c>
      <c r="L50" s="49">
        <f t="shared" si="8"/>
        <v>3610</v>
      </c>
      <c r="M50" s="49">
        <f t="shared" si="8"/>
        <v>4316</v>
      </c>
      <c r="N50" s="49">
        <f t="shared" si="8"/>
        <v>4858</v>
      </c>
      <c r="O50" s="49">
        <f t="shared" si="8"/>
        <v>5348</v>
      </c>
      <c r="P50" s="49">
        <f t="shared" si="8"/>
        <v>4844</v>
      </c>
      <c r="Q50" s="49">
        <f t="shared" si="8"/>
        <v>4311</v>
      </c>
      <c r="R50" s="49">
        <f t="shared" si="8"/>
        <v>4221</v>
      </c>
      <c r="S50" s="49">
        <f t="shared" si="8"/>
        <v>3892</v>
      </c>
      <c r="T50" s="49">
        <f t="shared" si="8"/>
        <v>3881</v>
      </c>
      <c r="U50" s="49">
        <f t="shared" si="8"/>
        <v>5071</v>
      </c>
      <c r="V50" s="49">
        <f t="shared" si="8"/>
        <v>5647</v>
      </c>
      <c r="W50" s="49">
        <f t="shared" si="8"/>
        <v>6344</v>
      </c>
      <c r="X50" s="49">
        <f t="shared" si="8"/>
        <v>6429</v>
      </c>
      <c r="Y50" s="49">
        <f t="shared" si="8"/>
        <v>5716</v>
      </c>
      <c r="Z50" s="49">
        <f t="shared" si="8"/>
        <v>5573</v>
      </c>
    </row>
    <row r="51" spans="1:26" s="18" customFormat="1" ht="12.95" customHeight="1" x14ac:dyDescent="0.2">
      <c r="A51" s="14"/>
      <c r="B51" s="42" t="s">
        <v>41</v>
      </c>
      <c r="C51" s="54">
        <v>855</v>
      </c>
      <c r="D51" s="54">
        <v>956</v>
      </c>
      <c r="E51" s="54">
        <v>1070</v>
      </c>
      <c r="F51" s="54">
        <v>1073</v>
      </c>
      <c r="G51" s="54">
        <v>1165</v>
      </c>
      <c r="H51" s="54">
        <v>1379</v>
      </c>
      <c r="I51" s="54">
        <v>1388</v>
      </c>
      <c r="J51" s="54">
        <v>1502</v>
      </c>
      <c r="K51" s="54">
        <v>1717</v>
      </c>
      <c r="L51" s="54">
        <v>1973</v>
      </c>
      <c r="M51" s="54">
        <v>2418</v>
      </c>
      <c r="N51" s="54">
        <v>2630</v>
      </c>
      <c r="O51" s="54">
        <v>2901</v>
      </c>
      <c r="P51" s="54">
        <v>2910</v>
      </c>
      <c r="Q51" s="54">
        <v>2660</v>
      </c>
      <c r="R51" s="54">
        <v>2412</v>
      </c>
      <c r="S51" s="54">
        <v>2216</v>
      </c>
      <c r="T51" s="54">
        <v>2286</v>
      </c>
      <c r="U51" s="54">
        <v>2492</v>
      </c>
      <c r="V51" s="54">
        <v>2684</v>
      </c>
      <c r="W51" s="54">
        <v>2790</v>
      </c>
      <c r="X51" s="54">
        <v>2690</v>
      </c>
      <c r="Y51" s="54">
        <v>2710</v>
      </c>
      <c r="Z51" s="54">
        <v>2687</v>
      </c>
    </row>
    <row r="52" spans="1:26" s="18" customFormat="1" ht="10.5" customHeight="1" x14ac:dyDescent="0.2">
      <c r="A52" s="14"/>
      <c r="B52" s="42" t="s">
        <v>42</v>
      </c>
      <c r="C52" s="54">
        <v>118</v>
      </c>
      <c r="D52" s="54">
        <v>134</v>
      </c>
      <c r="E52" s="54">
        <v>110</v>
      </c>
      <c r="F52" s="54">
        <v>151</v>
      </c>
      <c r="G52" s="54">
        <v>147</v>
      </c>
      <c r="H52" s="54">
        <v>180</v>
      </c>
      <c r="I52" s="54">
        <v>186</v>
      </c>
      <c r="J52" s="54">
        <v>154</v>
      </c>
      <c r="K52" s="54">
        <v>147</v>
      </c>
      <c r="L52" s="54">
        <v>198</v>
      </c>
      <c r="M52" s="54">
        <v>175</v>
      </c>
      <c r="N52" s="54">
        <v>243</v>
      </c>
      <c r="O52" s="54">
        <v>168</v>
      </c>
      <c r="P52" s="54">
        <v>147</v>
      </c>
      <c r="Q52" s="54">
        <v>135</v>
      </c>
      <c r="R52" s="54">
        <v>129</v>
      </c>
      <c r="S52" s="54">
        <v>134</v>
      </c>
      <c r="T52" s="54">
        <v>94</v>
      </c>
      <c r="U52" s="54">
        <v>84</v>
      </c>
      <c r="V52" s="54">
        <v>70</v>
      </c>
      <c r="W52" s="54">
        <v>70</v>
      </c>
      <c r="X52" s="54">
        <v>71</v>
      </c>
      <c r="Y52" s="54">
        <v>72</v>
      </c>
      <c r="Z52" s="54">
        <v>74</v>
      </c>
    </row>
    <row r="53" spans="1:26" s="18" customFormat="1" ht="11.1" customHeight="1" x14ac:dyDescent="0.2">
      <c r="A53" s="14"/>
      <c r="B53" s="42" t="s">
        <v>43</v>
      </c>
      <c r="C53" s="54">
        <v>408</v>
      </c>
      <c r="D53" s="54">
        <v>448</v>
      </c>
      <c r="E53" s="54">
        <v>482</v>
      </c>
      <c r="F53" s="54">
        <v>626</v>
      </c>
      <c r="G53" s="54">
        <v>700</v>
      </c>
      <c r="H53" s="54">
        <v>705</v>
      </c>
      <c r="I53" s="54">
        <v>743</v>
      </c>
      <c r="J53" s="54">
        <v>832</v>
      </c>
      <c r="K53" s="54">
        <v>970</v>
      </c>
      <c r="L53" s="54">
        <v>1082</v>
      </c>
      <c r="M53" s="54">
        <v>1204</v>
      </c>
      <c r="N53" s="54">
        <v>1371</v>
      </c>
      <c r="O53" s="54">
        <v>1416</v>
      </c>
      <c r="P53" s="54">
        <v>1164</v>
      </c>
      <c r="Q53" s="54">
        <v>1111</v>
      </c>
      <c r="R53" s="54">
        <v>1263</v>
      </c>
      <c r="S53" s="54">
        <v>1222</v>
      </c>
      <c r="T53" s="54">
        <v>1288</v>
      </c>
      <c r="U53" s="54">
        <v>1711</v>
      </c>
      <c r="V53" s="54">
        <v>2057</v>
      </c>
      <c r="W53" s="54">
        <v>2417</v>
      </c>
      <c r="X53" s="54">
        <v>2591</v>
      </c>
      <c r="Y53" s="54">
        <v>2553</v>
      </c>
      <c r="Z53" s="54">
        <v>2399</v>
      </c>
    </row>
    <row r="54" spans="1:26" s="18" customFormat="1" ht="11.1" customHeight="1" x14ac:dyDescent="0.2">
      <c r="A54" s="14"/>
      <c r="B54" s="42" t="s">
        <v>44</v>
      </c>
      <c r="C54" s="54">
        <v>117</v>
      </c>
      <c r="D54" s="54">
        <v>122</v>
      </c>
      <c r="E54" s="54">
        <v>162</v>
      </c>
      <c r="F54" s="54">
        <v>154</v>
      </c>
      <c r="G54" s="54">
        <v>193</v>
      </c>
      <c r="H54" s="54">
        <v>223</v>
      </c>
      <c r="I54" s="54">
        <v>197</v>
      </c>
      <c r="J54" s="54">
        <v>266</v>
      </c>
      <c r="K54" s="54">
        <v>287</v>
      </c>
      <c r="L54" s="54">
        <v>149</v>
      </c>
      <c r="M54" s="54">
        <v>206</v>
      </c>
      <c r="N54" s="54">
        <v>206</v>
      </c>
      <c r="O54" s="54">
        <v>368</v>
      </c>
      <c r="P54" s="54">
        <v>299</v>
      </c>
      <c r="Q54" s="54">
        <v>226</v>
      </c>
      <c r="R54" s="54">
        <v>225</v>
      </c>
      <c r="S54" s="54">
        <v>185</v>
      </c>
      <c r="T54" s="54">
        <v>119</v>
      </c>
      <c r="U54" s="54">
        <v>71</v>
      </c>
      <c r="V54" s="54">
        <v>49</v>
      </c>
      <c r="W54" s="54">
        <v>61</v>
      </c>
      <c r="X54" s="54">
        <v>80</v>
      </c>
      <c r="Y54" s="54">
        <v>50</v>
      </c>
      <c r="Z54" s="54">
        <v>60</v>
      </c>
    </row>
    <row r="55" spans="1:26" s="18" customFormat="1" ht="10.5" customHeight="1" x14ac:dyDescent="0.2">
      <c r="A55" s="14"/>
      <c r="B55" s="42" t="s">
        <v>20</v>
      </c>
      <c r="C55" s="54">
        <v>0</v>
      </c>
      <c r="D55" s="54">
        <v>0</v>
      </c>
      <c r="E55" s="54">
        <v>629</v>
      </c>
      <c r="F55" s="54">
        <v>0</v>
      </c>
      <c r="G55" s="54">
        <v>1</v>
      </c>
      <c r="H55" s="54">
        <v>0</v>
      </c>
      <c r="I55" s="54">
        <v>0</v>
      </c>
      <c r="J55" s="54">
        <v>0</v>
      </c>
      <c r="K55" s="54">
        <v>0</v>
      </c>
      <c r="L55" s="54">
        <v>208</v>
      </c>
      <c r="M55" s="54">
        <v>313</v>
      </c>
      <c r="N55" s="54">
        <v>408</v>
      </c>
      <c r="O55" s="54">
        <v>495</v>
      </c>
      <c r="P55" s="54">
        <v>324</v>
      </c>
      <c r="Q55" s="54">
        <v>179</v>
      </c>
      <c r="R55" s="54">
        <v>192</v>
      </c>
      <c r="S55" s="54">
        <v>135</v>
      </c>
      <c r="T55" s="54">
        <v>94</v>
      </c>
      <c r="U55" s="54">
        <v>713</v>
      </c>
      <c r="V55" s="54">
        <v>787</v>
      </c>
      <c r="W55" s="54">
        <v>1006</v>
      </c>
      <c r="X55" s="54">
        <v>997</v>
      </c>
      <c r="Y55" s="54">
        <v>331</v>
      </c>
      <c r="Z55" s="54">
        <v>353</v>
      </c>
    </row>
    <row r="56" spans="1:26" s="18" customFormat="1" ht="13.5" customHeight="1" x14ac:dyDescent="0.2">
      <c r="A56" s="14"/>
      <c r="B56" s="51" t="s">
        <v>45</v>
      </c>
      <c r="C56" s="52">
        <f t="shared" ref="C56:Z56" si="9">C9+C39+C50</f>
        <v>91186</v>
      </c>
      <c r="D56" s="52">
        <f t="shared" si="9"/>
        <v>97034</v>
      </c>
      <c r="E56" s="52">
        <f t="shared" si="9"/>
        <v>106818</v>
      </c>
      <c r="F56" s="52">
        <f t="shared" si="9"/>
        <v>118440</v>
      </c>
      <c r="G56" s="52">
        <f t="shared" si="9"/>
        <v>127952</v>
      </c>
      <c r="H56" s="52">
        <f t="shared" si="9"/>
        <v>138384</v>
      </c>
      <c r="I56" s="52">
        <f t="shared" si="9"/>
        <v>146850</v>
      </c>
      <c r="J56" s="52">
        <f t="shared" si="9"/>
        <v>160604</v>
      </c>
      <c r="K56" s="52">
        <f t="shared" si="9"/>
        <v>170553</v>
      </c>
      <c r="L56" s="52">
        <f t="shared" si="9"/>
        <v>190318</v>
      </c>
      <c r="M56" s="52">
        <f t="shared" si="9"/>
        <v>216645</v>
      </c>
      <c r="N56" s="52">
        <f t="shared" si="9"/>
        <v>241929</v>
      </c>
      <c r="O56" s="52">
        <f t="shared" si="9"/>
        <v>263361</v>
      </c>
      <c r="P56" s="52">
        <f t="shared" si="9"/>
        <v>223266</v>
      </c>
      <c r="Q56" s="52">
        <f t="shared" si="9"/>
        <v>188143</v>
      </c>
      <c r="R56" s="52">
        <f t="shared" si="9"/>
        <v>207513</v>
      </c>
      <c r="S56" s="52">
        <f t="shared" si="9"/>
        <v>204788</v>
      </c>
      <c r="T56" s="52">
        <f t="shared" si="9"/>
        <v>212243</v>
      </c>
      <c r="U56" s="52">
        <f t="shared" si="9"/>
        <v>220124</v>
      </c>
      <c r="V56" s="52">
        <f t="shared" si="9"/>
        <v>228528</v>
      </c>
      <c r="W56" s="52">
        <f t="shared" si="9"/>
        <v>239898</v>
      </c>
      <c r="X56" s="52">
        <f t="shared" si="9"/>
        <v>245312</v>
      </c>
      <c r="Y56" s="52">
        <f t="shared" si="9"/>
        <v>257722</v>
      </c>
      <c r="Z56" s="52">
        <f t="shared" si="9"/>
        <v>273771</v>
      </c>
    </row>
    <row r="57" spans="1:26" s="18" customFormat="1" ht="12" x14ac:dyDescent="0.2">
      <c r="A57" s="14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18" customFormat="1" ht="12.95" customHeight="1" x14ac:dyDescent="0.2">
      <c r="A58" s="14"/>
      <c r="B58" s="31" t="s">
        <v>57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8" customFormat="1" ht="12.95" customHeight="1" x14ac:dyDescent="0.2">
      <c r="A59" s="14"/>
      <c r="B59" s="31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8" customFormat="1" ht="8.25" customHeight="1" x14ac:dyDescent="0.2">
      <c r="A60" s="14"/>
      <c r="B60" s="3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EK60"/>
  <sheetViews>
    <sheetView showGridLines="0" showRowColHeaders="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RowHeight="14.25" x14ac:dyDescent="0.2"/>
  <cols>
    <col min="1" max="1" width="4.28515625" style="34" customWidth="1"/>
    <col min="2" max="2" width="77.5703125" style="15" customWidth="1"/>
    <col min="3" max="17" width="8.140625" style="33" customWidth="1"/>
    <col min="18" max="18" width="8" style="33" customWidth="1"/>
    <col min="19" max="26" width="8" style="34" customWidth="1"/>
    <col min="27" max="16384" width="11.42578125" style="34"/>
  </cols>
  <sheetData>
    <row r="1" spans="1:26" s="18" customFormat="1" ht="12.95" customHeight="1" x14ac:dyDescent="0.2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6" s="19" customFormat="1" ht="22.5" customHeight="1" x14ac:dyDescent="0.35">
      <c r="A2" s="17"/>
      <c r="B2" s="35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s="19" customFormat="1" ht="19.5" x14ac:dyDescent="0.3">
      <c r="A3" s="17"/>
      <c r="B3" s="3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6" s="19" customFormat="1" ht="18.75" customHeight="1" x14ac:dyDescent="0.3">
      <c r="A4" s="17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6" s="19" customFormat="1" ht="20.100000000000001" customHeight="1" x14ac:dyDescent="0.25">
      <c r="A5" s="17"/>
      <c r="B5" s="21" t="s">
        <v>62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19" customFormat="1" ht="15" customHeight="1" x14ac:dyDescent="0.25">
      <c r="A6" s="17"/>
      <c r="B6" s="22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5" customFormat="1" ht="15.95" customHeight="1" x14ac:dyDescent="0.25">
      <c r="A7" s="23"/>
      <c r="B7" s="24"/>
      <c r="C7" s="37">
        <v>1995</v>
      </c>
      <c r="D7" s="37">
        <v>1996</v>
      </c>
      <c r="E7" s="37">
        <v>1997</v>
      </c>
      <c r="F7" s="37">
        <v>1998</v>
      </c>
      <c r="G7" s="37">
        <v>1999</v>
      </c>
      <c r="H7" s="37">
        <v>2000</v>
      </c>
      <c r="I7" s="37">
        <v>2001</v>
      </c>
      <c r="J7" s="37">
        <v>2002</v>
      </c>
      <c r="K7" s="37">
        <v>2003</v>
      </c>
      <c r="L7" s="37">
        <v>2004</v>
      </c>
      <c r="M7" s="37">
        <v>2005</v>
      </c>
      <c r="N7" s="37">
        <v>2006</v>
      </c>
      <c r="O7" s="37">
        <v>2007</v>
      </c>
      <c r="P7" s="37">
        <v>2008</v>
      </c>
      <c r="Q7" s="37">
        <v>2009</v>
      </c>
      <c r="R7" s="37">
        <v>2010</v>
      </c>
      <c r="S7" s="37">
        <v>2011</v>
      </c>
      <c r="T7" s="37">
        <v>2012</v>
      </c>
      <c r="U7" s="38">
        <v>2013</v>
      </c>
      <c r="V7" s="38">
        <v>2014</v>
      </c>
      <c r="W7" s="38">
        <v>2015</v>
      </c>
      <c r="X7" s="38">
        <v>2016</v>
      </c>
      <c r="Y7" s="38" t="s">
        <v>59</v>
      </c>
      <c r="Z7" s="38" t="s">
        <v>60</v>
      </c>
    </row>
    <row r="8" spans="1:26" s="19" customFormat="1" ht="6" customHeight="1" x14ac:dyDescent="0.2">
      <c r="A8" s="17"/>
    </row>
    <row r="9" spans="1:26" s="18" customFormat="1" ht="13.5" customHeight="1" x14ac:dyDescent="0.2">
      <c r="A9" s="14"/>
      <c r="B9" s="46" t="s">
        <v>2</v>
      </c>
      <c r="C9" s="47">
        <f t="shared" ref="C9:Z9" si="0">SUM(C10,C28)</f>
        <v>32526</v>
      </c>
      <c r="D9" s="47">
        <f t="shared" si="0"/>
        <v>35238</v>
      </c>
      <c r="E9" s="47">
        <f t="shared" si="0"/>
        <v>37685</v>
      </c>
      <c r="F9" s="47">
        <f t="shared" si="0"/>
        <v>43162</v>
      </c>
      <c r="G9" s="47">
        <f t="shared" si="0"/>
        <v>47863</v>
      </c>
      <c r="H9" s="47">
        <f t="shared" si="0"/>
        <v>50918</v>
      </c>
      <c r="I9" s="47">
        <f t="shared" si="0"/>
        <v>53759</v>
      </c>
      <c r="J9" s="47">
        <f t="shared" si="0"/>
        <v>54311</v>
      </c>
      <c r="K9" s="47">
        <f t="shared" si="0"/>
        <v>58962</v>
      </c>
      <c r="L9" s="47">
        <f t="shared" si="0"/>
        <v>64730</v>
      </c>
      <c r="M9" s="47">
        <f t="shared" si="0"/>
        <v>71307</v>
      </c>
      <c r="N9" s="47">
        <f t="shared" si="0"/>
        <v>75969</v>
      </c>
      <c r="O9" s="47">
        <f t="shared" si="0"/>
        <v>77188</v>
      </c>
      <c r="P9" s="47">
        <f t="shared" si="0"/>
        <v>67794</v>
      </c>
      <c r="Q9" s="47">
        <f t="shared" si="0"/>
        <v>53265</v>
      </c>
      <c r="R9" s="47">
        <f t="shared" si="0"/>
        <v>71509</v>
      </c>
      <c r="S9" s="47">
        <f t="shared" si="0"/>
        <v>69900</v>
      </c>
      <c r="T9" s="47">
        <f t="shared" si="0"/>
        <v>72240</v>
      </c>
      <c r="U9" s="47">
        <f t="shared" si="0"/>
        <v>78503</v>
      </c>
      <c r="V9" s="47">
        <f t="shared" si="0"/>
        <v>82529</v>
      </c>
      <c r="W9" s="47">
        <f t="shared" si="0"/>
        <v>88897</v>
      </c>
      <c r="X9" s="47">
        <f t="shared" si="0"/>
        <v>89963</v>
      </c>
      <c r="Y9" s="47">
        <f t="shared" si="0"/>
        <v>93933</v>
      </c>
      <c r="Z9" s="47">
        <f t="shared" si="0"/>
        <v>97875</v>
      </c>
    </row>
    <row r="10" spans="1:26" s="18" customFormat="1" ht="13.5" customHeight="1" x14ac:dyDescent="0.2">
      <c r="A10" s="14"/>
      <c r="B10" s="39" t="s">
        <v>3</v>
      </c>
      <c r="C10" s="53">
        <f t="shared" ref="C10:Z10" si="1">SUM(C11,C12,C16)</f>
        <v>32441</v>
      </c>
      <c r="D10" s="53">
        <f t="shared" si="1"/>
        <v>35169</v>
      </c>
      <c r="E10" s="53">
        <f t="shared" si="1"/>
        <v>37619</v>
      </c>
      <c r="F10" s="53">
        <f t="shared" si="1"/>
        <v>42977</v>
      </c>
      <c r="G10" s="53">
        <f t="shared" si="1"/>
        <v>47663</v>
      </c>
      <c r="H10" s="53">
        <f t="shared" si="1"/>
        <v>50704</v>
      </c>
      <c r="I10" s="53">
        <f t="shared" si="1"/>
        <v>53556</v>
      </c>
      <c r="J10" s="53">
        <f t="shared" si="1"/>
        <v>54083</v>
      </c>
      <c r="K10" s="53">
        <f t="shared" si="1"/>
        <v>58702</v>
      </c>
      <c r="L10" s="53">
        <f t="shared" si="1"/>
        <v>64453</v>
      </c>
      <c r="M10" s="53">
        <f t="shared" si="1"/>
        <v>70905</v>
      </c>
      <c r="N10" s="53">
        <f t="shared" si="1"/>
        <v>75585</v>
      </c>
      <c r="O10" s="53">
        <f t="shared" si="1"/>
        <v>76770</v>
      </c>
      <c r="P10" s="53">
        <f t="shared" si="1"/>
        <v>67333</v>
      </c>
      <c r="Q10" s="53">
        <f t="shared" si="1"/>
        <v>52774</v>
      </c>
      <c r="R10" s="53">
        <f t="shared" si="1"/>
        <v>71061</v>
      </c>
      <c r="S10" s="53">
        <f t="shared" si="1"/>
        <v>69455</v>
      </c>
      <c r="T10" s="53">
        <f t="shared" si="1"/>
        <v>69261</v>
      </c>
      <c r="U10" s="53">
        <f t="shared" si="1"/>
        <v>75808</v>
      </c>
      <c r="V10" s="53">
        <f t="shared" si="1"/>
        <v>79522</v>
      </c>
      <c r="W10" s="53">
        <f t="shared" si="1"/>
        <v>85527</v>
      </c>
      <c r="X10" s="53">
        <f t="shared" si="1"/>
        <v>87382</v>
      </c>
      <c r="Y10" s="53">
        <f t="shared" si="1"/>
        <v>91408</v>
      </c>
      <c r="Z10" s="53">
        <f t="shared" si="1"/>
        <v>94883</v>
      </c>
    </row>
    <row r="11" spans="1:26" s="18" customFormat="1" ht="12" customHeight="1" x14ac:dyDescent="0.2">
      <c r="A11" s="14"/>
      <c r="B11" s="40" t="s">
        <v>4</v>
      </c>
      <c r="C11" s="53">
        <v>20331</v>
      </c>
      <c r="D11" s="53">
        <v>22182</v>
      </c>
      <c r="E11" s="53">
        <v>24441</v>
      </c>
      <c r="F11" s="53">
        <v>27596</v>
      </c>
      <c r="G11" s="53">
        <v>31255</v>
      </c>
      <c r="H11" s="53">
        <v>33559</v>
      </c>
      <c r="I11" s="53">
        <v>35771</v>
      </c>
      <c r="J11" s="53">
        <v>36949</v>
      </c>
      <c r="K11" s="53">
        <v>40708</v>
      </c>
      <c r="L11" s="53">
        <v>45699</v>
      </c>
      <c r="M11" s="53">
        <v>51550</v>
      </c>
      <c r="N11" s="53">
        <v>55562</v>
      </c>
      <c r="O11" s="53">
        <v>55463</v>
      </c>
      <c r="P11" s="53">
        <v>45924</v>
      </c>
      <c r="Q11" s="53">
        <v>31671</v>
      </c>
      <c r="R11" s="53">
        <v>49006</v>
      </c>
      <c r="S11" s="53">
        <v>48325</v>
      </c>
      <c r="T11" s="53">
        <v>48840</v>
      </c>
      <c r="U11" s="53">
        <v>53643</v>
      </c>
      <c r="V11" s="53">
        <v>56819</v>
      </c>
      <c r="W11" s="53">
        <v>61655</v>
      </c>
      <c r="X11" s="53">
        <v>63764</v>
      </c>
      <c r="Y11" s="53">
        <v>67237</v>
      </c>
      <c r="Z11" s="53">
        <v>70421</v>
      </c>
    </row>
    <row r="12" spans="1:26" s="18" customFormat="1" ht="12" customHeight="1" x14ac:dyDescent="0.2">
      <c r="A12" s="14"/>
      <c r="B12" s="40" t="s">
        <v>5</v>
      </c>
      <c r="C12" s="53">
        <f t="shared" ref="C12:Z12" si="2">SUM(C13:C15)</f>
        <v>31</v>
      </c>
      <c r="D12" s="53">
        <f t="shared" si="2"/>
        <v>12</v>
      </c>
      <c r="E12" s="53">
        <f t="shared" si="2"/>
        <v>22</v>
      </c>
      <c r="F12" s="53">
        <f t="shared" si="2"/>
        <v>21</v>
      </c>
      <c r="G12" s="53">
        <f t="shared" si="2"/>
        <v>23</v>
      </c>
      <c r="H12" s="53">
        <f t="shared" si="2"/>
        <v>27</v>
      </c>
      <c r="I12" s="53">
        <f t="shared" si="2"/>
        <v>29</v>
      </c>
      <c r="J12" s="53">
        <f t="shared" si="2"/>
        <v>26</v>
      </c>
      <c r="K12" s="53">
        <f t="shared" si="2"/>
        <v>25</v>
      </c>
      <c r="L12" s="53">
        <f t="shared" si="2"/>
        <v>35</v>
      </c>
      <c r="M12" s="53">
        <f t="shared" si="2"/>
        <v>41</v>
      </c>
      <c r="N12" s="53">
        <f t="shared" si="2"/>
        <v>48</v>
      </c>
      <c r="O12" s="53">
        <f t="shared" si="2"/>
        <v>48</v>
      </c>
      <c r="P12" s="53">
        <f t="shared" si="2"/>
        <v>44</v>
      </c>
      <c r="Q12" s="53">
        <f t="shared" si="2"/>
        <v>42</v>
      </c>
      <c r="R12" s="53">
        <f t="shared" si="2"/>
        <v>44</v>
      </c>
      <c r="S12" s="53">
        <f t="shared" si="2"/>
        <v>35</v>
      </c>
      <c r="T12" s="53">
        <f t="shared" si="2"/>
        <v>41</v>
      </c>
      <c r="U12" s="53">
        <f t="shared" si="2"/>
        <v>37</v>
      </c>
      <c r="V12" s="53">
        <f t="shared" si="2"/>
        <v>28</v>
      </c>
      <c r="W12" s="53">
        <f t="shared" si="2"/>
        <v>45</v>
      </c>
      <c r="X12" s="53">
        <f t="shared" si="2"/>
        <v>36</v>
      </c>
      <c r="Y12" s="53">
        <f t="shared" si="2"/>
        <v>27</v>
      </c>
      <c r="Z12" s="53">
        <f t="shared" si="2"/>
        <v>29</v>
      </c>
    </row>
    <row r="13" spans="1:26" s="18" customFormat="1" ht="11.1" customHeight="1" x14ac:dyDescent="0.2">
      <c r="A13" s="14"/>
      <c r="B13" s="40" t="s">
        <v>6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s="18" customFormat="1" ht="11.1" customHeight="1" x14ac:dyDescent="0.2">
      <c r="A14" s="14"/>
      <c r="B14" s="40" t="s">
        <v>7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</row>
    <row r="15" spans="1:26" s="18" customFormat="1" ht="11.1" customHeight="1" x14ac:dyDescent="0.2">
      <c r="A15" s="14"/>
      <c r="B15" s="40" t="s">
        <v>8</v>
      </c>
      <c r="C15" s="53">
        <v>31</v>
      </c>
      <c r="D15" s="53">
        <v>12</v>
      </c>
      <c r="E15" s="53">
        <v>22</v>
      </c>
      <c r="F15" s="53">
        <v>21</v>
      </c>
      <c r="G15" s="53">
        <v>23</v>
      </c>
      <c r="H15" s="53">
        <v>27</v>
      </c>
      <c r="I15" s="53">
        <v>29</v>
      </c>
      <c r="J15" s="53">
        <v>26</v>
      </c>
      <c r="K15" s="53">
        <v>25</v>
      </c>
      <c r="L15" s="53">
        <v>35</v>
      </c>
      <c r="M15" s="53">
        <v>41</v>
      </c>
      <c r="N15" s="53">
        <v>48</v>
      </c>
      <c r="O15" s="53">
        <v>48</v>
      </c>
      <c r="P15" s="53">
        <v>44</v>
      </c>
      <c r="Q15" s="53">
        <v>42</v>
      </c>
      <c r="R15" s="53">
        <v>44</v>
      </c>
      <c r="S15" s="53">
        <v>35</v>
      </c>
      <c r="T15" s="53">
        <v>41</v>
      </c>
      <c r="U15" s="53">
        <v>37</v>
      </c>
      <c r="V15" s="53">
        <v>28</v>
      </c>
      <c r="W15" s="53">
        <v>45</v>
      </c>
      <c r="X15" s="53">
        <v>36</v>
      </c>
      <c r="Y15" s="53">
        <v>27</v>
      </c>
      <c r="Z15" s="53">
        <v>29</v>
      </c>
    </row>
    <row r="16" spans="1:26" s="27" customFormat="1" ht="12" x14ac:dyDescent="0.2">
      <c r="A16" s="26"/>
      <c r="B16" s="40" t="s">
        <v>9</v>
      </c>
      <c r="C16" s="53">
        <f t="shared" ref="C16:Z16" si="3">SUM(C17:C27)</f>
        <v>12079</v>
      </c>
      <c r="D16" s="53">
        <f t="shared" si="3"/>
        <v>12975</v>
      </c>
      <c r="E16" s="53">
        <f t="shared" si="3"/>
        <v>13156</v>
      </c>
      <c r="F16" s="53">
        <f t="shared" si="3"/>
        <v>15360</v>
      </c>
      <c r="G16" s="53">
        <f t="shared" si="3"/>
        <v>16385</v>
      </c>
      <c r="H16" s="53">
        <f t="shared" si="3"/>
        <v>17118</v>
      </c>
      <c r="I16" s="53">
        <f t="shared" si="3"/>
        <v>17756</v>
      </c>
      <c r="J16" s="53">
        <f t="shared" si="3"/>
        <v>17108</v>
      </c>
      <c r="K16" s="53">
        <f t="shared" si="3"/>
        <v>17969</v>
      </c>
      <c r="L16" s="53">
        <f t="shared" si="3"/>
        <v>18719</v>
      </c>
      <c r="M16" s="53">
        <f t="shared" si="3"/>
        <v>19314</v>
      </c>
      <c r="N16" s="53">
        <f t="shared" si="3"/>
        <v>19975</v>
      </c>
      <c r="O16" s="53">
        <f t="shared" si="3"/>
        <v>21259</v>
      </c>
      <c r="P16" s="53">
        <f t="shared" si="3"/>
        <v>21365</v>
      </c>
      <c r="Q16" s="53">
        <f t="shared" si="3"/>
        <v>21061</v>
      </c>
      <c r="R16" s="53">
        <f t="shared" si="3"/>
        <v>22011</v>
      </c>
      <c r="S16" s="53">
        <f t="shared" si="3"/>
        <v>21095</v>
      </c>
      <c r="T16" s="53">
        <f t="shared" si="3"/>
        <v>20380</v>
      </c>
      <c r="U16" s="53">
        <f t="shared" si="3"/>
        <v>22128</v>
      </c>
      <c r="V16" s="53">
        <f t="shared" si="3"/>
        <v>22675</v>
      </c>
      <c r="W16" s="53">
        <f t="shared" si="3"/>
        <v>23827</v>
      </c>
      <c r="X16" s="53">
        <f t="shared" si="3"/>
        <v>23582</v>
      </c>
      <c r="Y16" s="53">
        <f t="shared" si="3"/>
        <v>24144</v>
      </c>
      <c r="Z16" s="53">
        <f t="shared" si="3"/>
        <v>24433</v>
      </c>
    </row>
    <row r="17" spans="1:26" s="18" customFormat="1" ht="12" customHeight="1" x14ac:dyDescent="0.2">
      <c r="A17" s="14"/>
      <c r="B17" s="40" t="s">
        <v>10</v>
      </c>
      <c r="C17" s="53">
        <v>235</v>
      </c>
      <c r="D17" s="53">
        <v>251</v>
      </c>
      <c r="E17" s="53">
        <v>22</v>
      </c>
      <c r="F17" s="53">
        <v>10</v>
      </c>
      <c r="G17" s="53">
        <v>10</v>
      </c>
      <c r="H17" s="53">
        <v>10</v>
      </c>
      <c r="I17" s="53">
        <v>9</v>
      </c>
      <c r="J17" s="53">
        <v>10</v>
      </c>
      <c r="K17" s="53">
        <v>7</v>
      </c>
      <c r="L17" s="53">
        <v>8</v>
      </c>
      <c r="M17" s="53">
        <v>10</v>
      </c>
      <c r="N17" s="53">
        <v>12</v>
      </c>
      <c r="O17" s="53">
        <v>12</v>
      </c>
      <c r="P17" s="53">
        <v>8</v>
      </c>
      <c r="Q17" s="53">
        <v>5</v>
      </c>
      <c r="R17" s="53">
        <v>6</v>
      </c>
      <c r="S17" s="53">
        <v>5</v>
      </c>
      <c r="T17" s="53">
        <v>4</v>
      </c>
      <c r="U17" s="53">
        <v>3</v>
      </c>
      <c r="V17" s="53">
        <v>5</v>
      </c>
      <c r="W17" s="53">
        <v>6</v>
      </c>
      <c r="X17" s="53">
        <v>6</v>
      </c>
      <c r="Y17" s="53">
        <v>6</v>
      </c>
      <c r="Z17" s="53">
        <v>6</v>
      </c>
    </row>
    <row r="18" spans="1:26" s="18" customFormat="1" ht="12" customHeight="1" x14ac:dyDescent="0.2">
      <c r="A18" s="14"/>
      <c r="B18" s="40" t="s">
        <v>11</v>
      </c>
      <c r="C18" s="53">
        <v>10733</v>
      </c>
      <c r="D18" s="53">
        <v>11674</v>
      </c>
      <c r="E18" s="53">
        <v>11644</v>
      </c>
      <c r="F18" s="53">
        <v>13418</v>
      </c>
      <c r="G18" s="53">
        <v>14220</v>
      </c>
      <c r="H18" s="53">
        <v>14813</v>
      </c>
      <c r="I18" s="53">
        <v>15332</v>
      </c>
      <c r="J18" s="53">
        <v>16038</v>
      </c>
      <c r="K18" s="53">
        <v>16774</v>
      </c>
      <c r="L18" s="53">
        <v>17411</v>
      </c>
      <c r="M18" s="53">
        <v>17910</v>
      </c>
      <c r="N18" s="53">
        <v>18482</v>
      </c>
      <c r="O18" s="53">
        <v>19678</v>
      </c>
      <c r="P18" s="53">
        <v>19431</v>
      </c>
      <c r="Q18" s="53">
        <v>19200</v>
      </c>
      <c r="R18" s="53">
        <v>19654</v>
      </c>
      <c r="S18" s="53">
        <v>18839</v>
      </c>
      <c r="T18" s="53">
        <v>18086</v>
      </c>
      <c r="U18" s="53">
        <v>18791</v>
      </c>
      <c r="V18" s="53">
        <v>19058</v>
      </c>
      <c r="W18" s="53">
        <v>19423</v>
      </c>
      <c r="X18" s="53">
        <v>19707</v>
      </c>
      <c r="Y18" s="53">
        <v>19935</v>
      </c>
      <c r="Z18" s="53">
        <v>20169</v>
      </c>
    </row>
    <row r="19" spans="1:26" s="18" customFormat="1" ht="12" customHeight="1" x14ac:dyDescent="0.2">
      <c r="A19" s="14"/>
      <c r="B19" s="40" t="s">
        <v>12</v>
      </c>
      <c r="C19" s="53">
        <v>728</v>
      </c>
      <c r="D19" s="53">
        <v>679</v>
      </c>
      <c r="E19" s="53">
        <v>753</v>
      </c>
      <c r="F19" s="53">
        <v>911</v>
      </c>
      <c r="G19" s="53">
        <v>1157</v>
      </c>
      <c r="H19" s="53">
        <v>1179</v>
      </c>
      <c r="I19" s="53">
        <v>1204</v>
      </c>
      <c r="J19" s="53">
        <v>0</v>
      </c>
      <c r="K19" s="53">
        <v>0</v>
      </c>
      <c r="L19" s="53">
        <v>1</v>
      </c>
      <c r="M19" s="53">
        <v>4</v>
      </c>
      <c r="N19" s="53">
        <v>1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5</v>
      </c>
      <c r="Z19" s="53">
        <v>0</v>
      </c>
    </row>
    <row r="20" spans="1:26" s="18" customFormat="1" ht="12" customHeight="1" x14ac:dyDescent="0.2">
      <c r="A20" s="14"/>
      <c r="B20" s="40" t="s">
        <v>13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1</v>
      </c>
    </row>
    <row r="21" spans="1:26" s="18" customFormat="1" ht="12" customHeight="1" x14ac:dyDescent="0.2">
      <c r="A21" s="14"/>
      <c r="B21" s="40" t="s">
        <v>14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12</v>
      </c>
      <c r="Y21" s="53">
        <v>0</v>
      </c>
      <c r="Z21" s="53">
        <v>0</v>
      </c>
    </row>
    <row r="22" spans="1:26" s="18" customFormat="1" ht="11.1" customHeight="1" x14ac:dyDescent="0.2">
      <c r="A22" s="14"/>
      <c r="B22" s="41" t="s">
        <v>15</v>
      </c>
      <c r="C22" s="53">
        <v>0</v>
      </c>
      <c r="D22" s="53">
        <v>0</v>
      </c>
      <c r="E22" s="53">
        <v>379</v>
      </c>
      <c r="F22" s="53">
        <v>666</v>
      </c>
      <c r="G22" s="53">
        <v>688</v>
      </c>
      <c r="H22" s="53">
        <v>789</v>
      </c>
      <c r="I22" s="53">
        <v>878</v>
      </c>
      <c r="J22" s="53">
        <v>1004</v>
      </c>
      <c r="K22" s="53">
        <v>1126</v>
      </c>
      <c r="L22" s="53">
        <v>1233</v>
      </c>
      <c r="M22" s="53">
        <v>1314</v>
      </c>
      <c r="N22" s="53">
        <v>1387</v>
      </c>
      <c r="O22" s="53">
        <v>1481</v>
      </c>
      <c r="P22" s="53">
        <v>1511</v>
      </c>
      <c r="Q22" s="53">
        <v>1406</v>
      </c>
      <c r="R22" s="53">
        <v>1435</v>
      </c>
      <c r="S22" s="53">
        <v>1419</v>
      </c>
      <c r="T22" s="53">
        <v>1379</v>
      </c>
      <c r="U22" s="53">
        <v>1325</v>
      </c>
      <c r="V22" s="53">
        <v>1317</v>
      </c>
      <c r="W22" s="53">
        <v>1355</v>
      </c>
      <c r="X22" s="53">
        <v>1376</v>
      </c>
      <c r="Y22" s="53">
        <v>1449</v>
      </c>
      <c r="Z22" s="53">
        <v>1504</v>
      </c>
    </row>
    <row r="23" spans="1:26" s="18" customFormat="1" ht="11.1" customHeight="1" x14ac:dyDescent="0.2">
      <c r="A23" s="14"/>
      <c r="B23" s="42" t="s">
        <v>16</v>
      </c>
      <c r="C23" s="54">
        <v>322</v>
      </c>
      <c r="D23" s="54">
        <v>314</v>
      </c>
      <c r="E23" s="54">
        <v>320</v>
      </c>
      <c r="F23" s="54">
        <v>313</v>
      </c>
      <c r="G23" s="54">
        <v>270</v>
      </c>
      <c r="H23" s="54">
        <v>291</v>
      </c>
      <c r="I23" s="54">
        <v>297</v>
      </c>
      <c r="J23" s="54">
        <v>12</v>
      </c>
      <c r="K23" s="54">
        <v>10</v>
      </c>
      <c r="L23" s="54">
        <v>13</v>
      </c>
      <c r="M23" s="54">
        <v>16</v>
      </c>
      <c r="N23" s="54">
        <v>21</v>
      </c>
      <c r="O23" s="54">
        <v>24</v>
      </c>
      <c r="P23" s="54">
        <v>19</v>
      </c>
      <c r="Q23" s="54">
        <v>19</v>
      </c>
      <c r="R23" s="54">
        <v>34</v>
      </c>
      <c r="S23" s="54">
        <v>13</v>
      </c>
      <c r="T23" s="54">
        <v>220</v>
      </c>
      <c r="U23" s="54">
        <v>89</v>
      </c>
      <c r="V23" s="54">
        <v>82</v>
      </c>
      <c r="W23" s="54">
        <v>49</v>
      </c>
      <c r="X23" s="54">
        <v>77</v>
      </c>
      <c r="Y23" s="54">
        <v>59</v>
      </c>
      <c r="Z23" s="54">
        <v>63</v>
      </c>
    </row>
    <row r="24" spans="1:26" s="18" customFormat="1" ht="11.1" customHeight="1" x14ac:dyDescent="0.2">
      <c r="A24" s="14"/>
      <c r="B24" s="42" t="s">
        <v>17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</row>
    <row r="25" spans="1:26" s="18" customFormat="1" ht="11.1" customHeight="1" x14ac:dyDescent="0.2">
      <c r="A25" s="14"/>
      <c r="B25" s="42" t="s">
        <v>18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</row>
    <row r="26" spans="1:26" s="18" customFormat="1" ht="11.1" customHeight="1" x14ac:dyDescent="0.2">
      <c r="A26" s="14"/>
      <c r="B26" s="42" t="s">
        <v>19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</row>
    <row r="27" spans="1:26" s="18" customFormat="1" ht="12" customHeight="1" x14ac:dyDescent="0.2">
      <c r="A27" s="14"/>
      <c r="B27" s="42" t="s">
        <v>20</v>
      </c>
      <c r="C27" s="54">
        <v>61</v>
      </c>
      <c r="D27" s="54">
        <v>57</v>
      </c>
      <c r="E27" s="54">
        <v>38</v>
      </c>
      <c r="F27" s="54">
        <v>42</v>
      </c>
      <c r="G27" s="54">
        <v>40</v>
      </c>
      <c r="H27" s="54">
        <v>36</v>
      </c>
      <c r="I27" s="54">
        <v>36</v>
      </c>
      <c r="J27" s="54">
        <v>44</v>
      </c>
      <c r="K27" s="54">
        <v>52</v>
      </c>
      <c r="L27" s="54">
        <v>53</v>
      </c>
      <c r="M27" s="54">
        <v>60</v>
      </c>
      <c r="N27" s="54">
        <v>72</v>
      </c>
      <c r="O27" s="54">
        <v>64</v>
      </c>
      <c r="P27" s="54">
        <v>396</v>
      </c>
      <c r="Q27" s="54">
        <v>431</v>
      </c>
      <c r="R27" s="54">
        <v>882</v>
      </c>
      <c r="S27" s="54">
        <v>818</v>
      </c>
      <c r="T27" s="54">
        <v>691</v>
      </c>
      <c r="U27" s="54">
        <v>1920</v>
      </c>
      <c r="V27" s="54">
        <v>2213</v>
      </c>
      <c r="W27" s="54">
        <v>2994</v>
      </c>
      <c r="X27" s="54">
        <v>2404</v>
      </c>
      <c r="Y27" s="54">
        <v>2690</v>
      </c>
      <c r="Z27" s="54">
        <v>2690</v>
      </c>
    </row>
    <row r="28" spans="1:26" s="18" customFormat="1" ht="13.5" customHeight="1" x14ac:dyDescent="0.2">
      <c r="A28" s="14"/>
      <c r="B28" s="43" t="s">
        <v>21</v>
      </c>
      <c r="C28" s="54">
        <f t="shared" ref="C28:Z28" si="4">SUM(C29:C38)</f>
        <v>85</v>
      </c>
      <c r="D28" s="54">
        <f t="shared" si="4"/>
        <v>69</v>
      </c>
      <c r="E28" s="54">
        <f t="shared" si="4"/>
        <v>66</v>
      </c>
      <c r="F28" s="54">
        <f t="shared" si="4"/>
        <v>185</v>
      </c>
      <c r="G28" s="54">
        <f t="shared" si="4"/>
        <v>200</v>
      </c>
      <c r="H28" s="54">
        <f t="shared" si="4"/>
        <v>214</v>
      </c>
      <c r="I28" s="54">
        <f t="shared" si="4"/>
        <v>203</v>
      </c>
      <c r="J28" s="54">
        <f t="shared" si="4"/>
        <v>228</v>
      </c>
      <c r="K28" s="54">
        <f t="shared" si="4"/>
        <v>260</v>
      </c>
      <c r="L28" s="54">
        <f t="shared" si="4"/>
        <v>277</v>
      </c>
      <c r="M28" s="54">
        <f t="shared" si="4"/>
        <v>402</v>
      </c>
      <c r="N28" s="54">
        <f t="shared" si="4"/>
        <v>384</v>
      </c>
      <c r="O28" s="54">
        <f t="shared" si="4"/>
        <v>418</v>
      </c>
      <c r="P28" s="54">
        <f t="shared" si="4"/>
        <v>461</v>
      </c>
      <c r="Q28" s="54">
        <f t="shared" si="4"/>
        <v>491</v>
      </c>
      <c r="R28" s="54">
        <f t="shared" si="4"/>
        <v>448</v>
      </c>
      <c r="S28" s="54">
        <f t="shared" si="4"/>
        <v>445</v>
      </c>
      <c r="T28" s="54">
        <f t="shared" si="4"/>
        <v>2979</v>
      </c>
      <c r="U28" s="54">
        <f t="shared" si="4"/>
        <v>2695</v>
      </c>
      <c r="V28" s="54">
        <f t="shared" si="4"/>
        <v>3007</v>
      </c>
      <c r="W28" s="54">
        <f t="shared" si="4"/>
        <v>3370</v>
      </c>
      <c r="X28" s="54">
        <f t="shared" si="4"/>
        <v>2581</v>
      </c>
      <c r="Y28" s="54">
        <f t="shared" si="4"/>
        <v>2525</v>
      </c>
      <c r="Z28" s="54">
        <f t="shared" si="4"/>
        <v>2992</v>
      </c>
    </row>
    <row r="29" spans="1:26" s="14" customFormat="1" ht="12" customHeight="1" x14ac:dyDescent="0.2">
      <c r="B29" s="42" t="s">
        <v>22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</row>
    <row r="30" spans="1:26" s="14" customFormat="1" ht="11.1" customHeight="1" x14ac:dyDescent="0.2">
      <c r="B30" s="44" t="s">
        <v>23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</row>
    <row r="31" spans="1:26" s="14" customFormat="1" ht="11.1" customHeight="1" x14ac:dyDescent="0.2">
      <c r="B31" s="42" t="s">
        <v>24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</row>
    <row r="32" spans="1:26" s="14" customFormat="1" ht="11.1" customHeight="1" x14ac:dyDescent="0.2">
      <c r="B32" s="44" t="s">
        <v>25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</row>
    <row r="33" spans="1:16365" s="14" customFormat="1" ht="11.1" customHeight="1" x14ac:dyDescent="0.2">
      <c r="B33" s="42" t="s">
        <v>26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</row>
    <row r="34" spans="1:16365" s="14" customFormat="1" ht="11.1" customHeight="1" x14ac:dyDescent="0.2">
      <c r="B34" s="42" t="s">
        <v>27</v>
      </c>
      <c r="C34" s="55">
        <v>12</v>
      </c>
      <c r="D34" s="55">
        <v>22</v>
      </c>
      <c r="E34" s="55">
        <v>18</v>
      </c>
      <c r="F34" s="55">
        <v>36</v>
      </c>
      <c r="G34" s="55">
        <v>44</v>
      </c>
      <c r="H34" s="55">
        <v>75</v>
      </c>
      <c r="I34" s="55">
        <v>39</v>
      </c>
      <c r="J34" s="55">
        <v>71</v>
      </c>
      <c r="K34" s="55">
        <v>57</v>
      </c>
      <c r="L34" s="55">
        <v>38</v>
      </c>
      <c r="M34" s="55">
        <v>51</v>
      </c>
      <c r="N34" s="55">
        <v>60</v>
      </c>
      <c r="O34" s="55">
        <v>63</v>
      </c>
      <c r="P34" s="55">
        <v>57</v>
      </c>
      <c r="Q34" s="55">
        <v>46</v>
      </c>
      <c r="R34" s="55">
        <v>45</v>
      </c>
      <c r="S34" s="55">
        <v>51</v>
      </c>
      <c r="T34" s="55">
        <v>61</v>
      </c>
      <c r="U34" s="55">
        <v>71</v>
      </c>
      <c r="V34" s="55">
        <v>76</v>
      </c>
      <c r="W34" s="55">
        <v>51</v>
      </c>
      <c r="X34" s="55">
        <v>60</v>
      </c>
      <c r="Y34" s="55">
        <v>48</v>
      </c>
      <c r="Z34" s="55">
        <v>49</v>
      </c>
    </row>
    <row r="35" spans="1:16365" s="14" customFormat="1" ht="11.1" customHeight="1" x14ac:dyDescent="0.2">
      <c r="B35" s="44" t="s">
        <v>28</v>
      </c>
      <c r="C35" s="55">
        <v>68</v>
      </c>
      <c r="D35" s="55">
        <v>40</v>
      </c>
      <c r="E35" s="55">
        <v>42</v>
      </c>
      <c r="F35" s="55">
        <v>111</v>
      </c>
      <c r="G35" s="55">
        <v>100</v>
      </c>
      <c r="H35" s="55">
        <v>85</v>
      </c>
      <c r="I35" s="55">
        <v>100</v>
      </c>
      <c r="J35" s="55">
        <v>102</v>
      </c>
      <c r="K35" s="55">
        <v>153</v>
      </c>
      <c r="L35" s="55">
        <v>190</v>
      </c>
      <c r="M35" s="55">
        <v>294</v>
      </c>
      <c r="N35" s="55">
        <v>264</v>
      </c>
      <c r="O35" s="55">
        <v>269</v>
      </c>
      <c r="P35" s="55">
        <v>333</v>
      </c>
      <c r="Q35" s="55">
        <v>382</v>
      </c>
      <c r="R35" s="55">
        <v>352</v>
      </c>
      <c r="S35" s="55">
        <v>343</v>
      </c>
      <c r="T35" s="55">
        <v>338</v>
      </c>
      <c r="U35" s="55">
        <v>488</v>
      </c>
      <c r="V35" s="55">
        <v>500</v>
      </c>
      <c r="W35" s="55">
        <v>465</v>
      </c>
      <c r="X35" s="55">
        <v>388</v>
      </c>
      <c r="Y35" s="55">
        <v>323</v>
      </c>
      <c r="Z35" s="55">
        <v>297</v>
      </c>
    </row>
    <row r="36" spans="1:16365" s="14" customFormat="1" ht="11.1" customHeight="1" x14ac:dyDescent="0.2">
      <c r="B36" s="42" t="s">
        <v>29</v>
      </c>
      <c r="C36" s="55">
        <v>2</v>
      </c>
      <c r="D36" s="55">
        <v>3</v>
      </c>
      <c r="E36" s="55">
        <v>3</v>
      </c>
      <c r="F36" s="55">
        <v>33</v>
      </c>
      <c r="G36" s="55">
        <v>50</v>
      </c>
      <c r="H36" s="55">
        <v>48</v>
      </c>
      <c r="I36" s="55">
        <v>58</v>
      </c>
      <c r="J36" s="55">
        <v>50</v>
      </c>
      <c r="K36" s="55">
        <v>44</v>
      </c>
      <c r="L36" s="55">
        <v>45</v>
      </c>
      <c r="M36" s="55">
        <v>52</v>
      </c>
      <c r="N36" s="55">
        <v>54</v>
      </c>
      <c r="O36" s="55">
        <v>76</v>
      </c>
      <c r="P36" s="55">
        <v>62</v>
      </c>
      <c r="Q36" s="55">
        <v>56</v>
      </c>
      <c r="R36" s="55">
        <v>43</v>
      </c>
      <c r="S36" s="55">
        <v>44</v>
      </c>
      <c r="T36" s="55">
        <v>58</v>
      </c>
      <c r="U36" s="55">
        <v>61</v>
      </c>
      <c r="V36" s="55">
        <v>63</v>
      </c>
      <c r="W36" s="55">
        <v>63</v>
      </c>
      <c r="X36" s="55">
        <v>68</v>
      </c>
      <c r="Y36" s="55">
        <v>58</v>
      </c>
      <c r="Z36" s="55">
        <v>55</v>
      </c>
    </row>
    <row r="37" spans="1:16365" s="14" customFormat="1" ht="11.1" customHeight="1" x14ac:dyDescent="0.2">
      <c r="B37" s="44" t="s">
        <v>30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16365" s="14" customFormat="1" ht="10.5" customHeight="1" x14ac:dyDescent="0.2">
      <c r="B38" s="42" t="s">
        <v>20</v>
      </c>
      <c r="C38" s="55">
        <v>3</v>
      </c>
      <c r="D38" s="55">
        <v>4</v>
      </c>
      <c r="E38" s="55">
        <v>3</v>
      </c>
      <c r="F38" s="55">
        <v>5</v>
      </c>
      <c r="G38" s="55">
        <v>6</v>
      </c>
      <c r="H38" s="55">
        <v>6</v>
      </c>
      <c r="I38" s="55">
        <v>6</v>
      </c>
      <c r="J38" s="55">
        <v>5</v>
      </c>
      <c r="K38" s="55">
        <v>6</v>
      </c>
      <c r="L38" s="55">
        <v>4</v>
      </c>
      <c r="M38" s="55">
        <v>5</v>
      </c>
      <c r="N38" s="55">
        <v>6</v>
      </c>
      <c r="O38" s="55">
        <v>10</v>
      </c>
      <c r="P38" s="55">
        <v>9</v>
      </c>
      <c r="Q38" s="55">
        <v>7</v>
      </c>
      <c r="R38" s="55">
        <v>8</v>
      </c>
      <c r="S38" s="55">
        <v>7</v>
      </c>
      <c r="T38" s="55">
        <v>2522</v>
      </c>
      <c r="U38" s="55">
        <v>2075</v>
      </c>
      <c r="V38" s="55">
        <v>2368</v>
      </c>
      <c r="W38" s="55">
        <v>2791</v>
      </c>
      <c r="X38" s="55">
        <v>2065</v>
      </c>
      <c r="Y38" s="55">
        <v>2096</v>
      </c>
      <c r="Z38" s="55">
        <v>2591</v>
      </c>
    </row>
    <row r="39" spans="1:16365" s="18" customFormat="1" ht="13.5" customHeight="1" x14ac:dyDescent="0.2">
      <c r="A39" s="14"/>
      <c r="B39" s="48" t="s">
        <v>31</v>
      </c>
      <c r="C39" s="49">
        <f t="shared" ref="C39:Z39" si="5">SUM(C40,C44)</f>
        <v>39112</v>
      </c>
      <c r="D39" s="49">
        <f t="shared" si="5"/>
        <v>41190</v>
      </c>
      <c r="E39" s="49">
        <f t="shared" si="5"/>
        <v>41672</v>
      </c>
      <c r="F39" s="49">
        <f t="shared" si="5"/>
        <v>45030</v>
      </c>
      <c r="G39" s="49">
        <f t="shared" si="5"/>
        <v>46914</v>
      </c>
      <c r="H39" s="49">
        <f t="shared" si="5"/>
        <v>51525</v>
      </c>
      <c r="I39" s="49">
        <f t="shared" si="5"/>
        <v>55641</v>
      </c>
      <c r="J39" s="49">
        <f t="shared" si="5"/>
        <v>56188</v>
      </c>
      <c r="K39" s="49">
        <f t="shared" si="5"/>
        <v>55910</v>
      </c>
      <c r="L39" s="49">
        <f t="shared" si="5"/>
        <v>61162</v>
      </c>
      <c r="M39" s="49">
        <f t="shared" si="5"/>
        <v>72246</v>
      </c>
      <c r="N39" s="49">
        <f t="shared" si="5"/>
        <v>83276</v>
      </c>
      <c r="O39" s="49">
        <f t="shared" si="5"/>
        <v>99458</v>
      </c>
      <c r="P39" s="49">
        <f t="shared" si="5"/>
        <v>74316</v>
      </c>
      <c r="Q39" s="49">
        <f t="shared" si="5"/>
        <v>56033</v>
      </c>
      <c r="R39" s="49">
        <f t="shared" si="5"/>
        <v>61514</v>
      </c>
      <c r="S39" s="49">
        <f t="shared" si="5"/>
        <v>56384</v>
      </c>
      <c r="T39" s="49">
        <f t="shared" si="5"/>
        <v>48938</v>
      </c>
      <c r="U39" s="49">
        <f t="shared" si="5"/>
        <v>59666</v>
      </c>
      <c r="V39" s="49">
        <f t="shared" si="5"/>
        <v>62562</v>
      </c>
      <c r="W39" s="49">
        <f t="shared" si="5"/>
        <v>63033</v>
      </c>
      <c r="X39" s="49">
        <f t="shared" si="5"/>
        <v>62613</v>
      </c>
      <c r="Y39" s="49">
        <f t="shared" si="5"/>
        <v>65132</v>
      </c>
      <c r="Z39" s="49">
        <f t="shared" si="5"/>
        <v>73039</v>
      </c>
    </row>
    <row r="40" spans="1:16365" s="18" customFormat="1" ht="13.5" customHeight="1" x14ac:dyDescent="0.2">
      <c r="A40" s="14"/>
      <c r="B40" s="45" t="s">
        <v>32</v>
      </c>
      <c r="C40" s="54">
        <f t="shared" ref="C40:Z40" si="6">SUM(C41,C42,C43)</f>
        <v>38846</v>
      </c>
      <c r="D40" s="54">
        <f t="shared" si="6"/>
        <v>40911</v>
      </c>
      <c r="E40" s="54">
        <f t="shared" si="6"/>
        <v>41339</v>
      </c>
      <c r="F40" s="54">
        <f t="shared" si="6"/>
        <v>44649</v>
      </c>
      <c r="G40" s="54">
        <f t="shared" si="6"/>
        <v>46466</v>
      </c>
      <c r="H40" s="54">
        <f t="shared" si="6"/>
        <v>51021</v>
      </c>
      <c r="I40" s="54">
        <f t="shared" si="6"/>
        <v>55124</v>
      </c>
      <c r="J40" s="54">
        <f t="shared" si="6"/>
        <v>55980</v>
      </c>
      <c r="K40" s="54">
        <f t="shared" si="6"/>
        <v>55682</v>
      </c>
      <c r="L40" s="54">
        <f t="shared" si="6"/>
        <v>60908</v>
      </c>
      <c r="M40" s="54">
        <f t="shared" si="6"/>
        <v>71964</v>
      </c>
      <c r="N40" s="54">
        <f t="shared" si="6"/>
        <v>82980</v>
      </c>
      <c r="O40" s="54">
        <f t="shared" si="6"/>
        <v>99149</v>
      </c>
      <c r="P40" s="54">
        <f t="shared" si="6"/>
        <v>74051</v>
      </c>
      <c r="Q40" s="54">
        <f t="shared" si="6"/>
        <v>55805</v>
      </c>
      <c r="R40" s="54">
        <f t="shared" si="6"/>
        <v>61286</v>
      </c>
      <c r="S40" s="54">
        <f t="shared" si="6"/>
        <v>56169</v>
      </c>
      <c r="T40" s="54">
        <f t="shared" si="6"/>
        <v>48726</v>
      </c>
      <c r="U40" s="54">
        <f t="shared" si="6"/>
        <v>59437</v>
      </c>
      <c r="V40" s="54">
        <f t="shared" si="6"/>
        <v>62304</v>
      </c>
      <c r="W40" s="54">
        <f t="shared" si="6"/>
        <v>62756</v>
      </c>
      <c r="X40" s="54">
        <f t="shared" si="6"/>
        <v>62283</v>
      </c>
      <c r="Y40" s="54">
        <f t="shared" si="6"/>
        <v>64754</v>
      </c>
      <c r="Z40" s="54">
        <f t="shared" si="6"/>
        <v>72651</v>
      </c>
    </row>
    <row r="41" spans="1:16365" s="18" customFormat="1" ht="12" customHeight="1" x14ac:dyDescent="0.2">
      <c r="A41" s="14"/>
      <c r="B41" s="42" t="s">
        <v>33</v>
      </c>
      <c r="C41" s="56">
        <v>31789</v>
      </c>
      <c r="D41" s="56">
        <v>32782</v>
      </c>
      <c r="E41" s="56">
        <v>29437</v>
      </c>
      <c r="F41" s="56">
        <v>31566</v>
      </c>
      <c r="G41" s="56">
        <v>31960</v>
      </c>
      <c r="H41" s="56">
        <v>33350</v>
      </c>
      <c r="I41" s="56">
        <v>37676</v>
      </c>
      <c r="J41" s="56">
        <v>34835</v>
      </c>
      <c r="K41" s="56">
        <v>33069</v>
      </c>
      <c r="L41" s="56">
        <v>33610</v>
      </c>
      <c r="M41" s="56">
        <v>38585</v>
      </c>
      <c r="N41" s="56">
        <v>44871</v>
      </c>
      <c r="O41" s="56">
        <v>52547</v>
      </c>
      <c r="P41" s="56">
        <v>45832</v>
      </c>
      <c r="Q41" s="56">
        <v>33982</v>
      </c>
      <c r="R41" s="56">
        <v>42870</v>
      </c>
      <c r="S41" s="56">
        <v>38760</v>
      </c>
      <c r="T41" s="56">
        <v>27954</v>
      </c>
      <c r="U41" s="56">
        <v>40421</v>
      </c>
      <c r="V41" s="56">
        <v>43125</v>
      </c>
      <c r="W41" s="56">
        <v>40205</v>
      </c>
      <c r="X41" s="56">
        <v>38812</v>
      </c>
      <c r="Y41" s="56">
        <v>40132</v>
      </c>
      <c r="Z41" s="56">
        <v>44706</v>
      </c>
    </row>
    <row r="42" spans="1:16365" s="18" customFormat="1" ht="10.5" customHeight="1" x14ac:dyDescent="0.2">
      <c r="A42" s="14"/>
      <c r="B42" s="42" t="s">
        <v>34</v>
      </c>
      <c r="C42" s="56">
        <v>7057</v>
      </c>
      <c r="D42" s="56">
        <v>8128</v>
      </c>
      <c r="E42" s="56">
        <v>11901</v>
      </c>
      <c r="F42" s="56">
        <v>13083</v>
      </c>
      <c r="G42" s="56">
        <v>14506</v>
      </c>
      <c r="H42" s="56">
        <v>17671</v>
      </c>
      <c r="I42" s="56">
        <v>17448</v>
      </c>
      <c r="J42" s="56">
        <v>21145</v>
      </c>
      <c r="K42" s="56">
        <v>22613</v>
      </c>
      <c r="L42" s="56">
        <v>27298</v>
      </c>
      <c r="M42" s="56">
        <v>33379</v>
      </c>
      <c r="N42" s="56">
        <v>38109</v>
      </c>
      <c r="O42" s="56">
        <v>46602</v>
      </c>
      <c r="P42" s="56">
        <v>28219</v>
      </c>
      <c r="Q42" s="56">
        <v>21823</v>
      </c>
      <c r="R42" s="56">
        <v>18416</v>
      </c>
      <c r="S42" s="56">
        <v>17409</v>
      </c>
      <c r="T42" s="56">
        <v>20772</v>
      </c>
      <c r="U42" s="56">
        <v>19016</v>
      </c>
      <c r="V42" s="56">
        <v>19179</v>
      </c>
      <c r="W42" s="56">
        <v>22551</v>
      </c>
      <c r="X42" s="56">
        <v>23471</v>
      </c>
      <c r="Y42" s="56">
        <v>24622</v>
      </c>
      <c r="Z42" s="56">
        <v>27945</v>
      </c>
    </row>
    <row r="43" spans="1:16365" s="18" customFormat="1" ht="10.5" customHeight="1" x14ac:dyDescent="0.2">
      <c r="A43" s="14"/>
      <c r="B43" s="42" t="s">
        <v>20</v>
      </c>
      <c r="C43" s="56">
        <v>0</v>
      </c>
      <c r="D43" s="56">
        <v>1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</row>
    <row r="44" spans="1:16365" s="18" customFormat="1" ht="13.5" customHeight="1" x14ac:dyDescent="0.2">
      <c r="B44" s="43" t="s">
        <v>35</v>
      </c>
      <c r="C44" s="54">
        <f>SUM(C45:C49)</f>
        <v>266</v>
      </c>
      <c r="D44" s="54">
        <f>SUM(D45:D49)</f>
        <v>279</v>
      </c>
      <c r="E44" s="54">
        <f>SUM(E45:E49)</f>
        <v>333</v>
      </c>
      <c r="F44" s="54">
        <f>SUM(F45:F49)</f>
        <v>381</v>
      </c>
      <c r="G44" s="54">
        <f>SUM(G45:G49)</f>
        <v>448</v>
      </c>
      <c r="H44" s="54">
        <f t="shared" ref="H44:Z44" si="7">SUM(H45:H49)</f>
        <v>504</v>
      </c>
      <c r="I44" s="54">
        <f t="shared" si="7"/>
        <v>517</v>
      </c>
      <c r="J44" s="54">
        <f t="shared" si="7"/>
        <v>208</v>
      </c>
      <c r="K44" s="54">
        <f t="shared" si="7"/>
        <v>228</v>
      </c>
      <c r="L44" s="54">
        <f t="shared" si="7"/>
        <v>254</v>
      </c>
      <c r="M44" s="54">
        <f t="shared" si="7"/>
        <v>282</v>
      </c>
      <c r="N44" s="54">
        <f t="shared" si="7"/>
        <v>296</v>
      </c>
      <c r="O44" s="54">
        <f t="shared" si="7"/>
        <v>309</v>
      </c>
      <c r="P44" s="54">
        <f t="shared" si="7"/>
        <v>265</v>
      </c>
      <c r="Q44" s="54">
        <f t="shared" si="7"/>
        <v>228</v>
      </c>
      <c r="R44" s="54">
        <f t="shared" si="7"/>
        <v>228</v>
      </c>
      <c r="S44" s="54">
        <f t="shared" si="7"/>
        <v>215</v>
      </c>
      <c r="T44" s="54">
        <f t="shared" si="7"/>
        <v>212</v>
      </c>
      <c r="U44" s="54">
        <f t="shared" si="7"/>
        <v>229</v>
      </c>
      <c r="V44" s="54">
        <f t="shared" si="7"/>
        <v>258</v>
      </c>
      <c r="W44" s="54">
        <f t="shared" si="7"/>
        <v>277</v>
      </c>
      <c r="X44" s="54">
        <f t="shared" si="7"/>
        <v>330</v>
      </c>
      <c r="Y44" s="54">
        <f t="shared" si="7"/>
        <v>378</v>
      </c>
      <c r="Z44" s="54">
        <f t="shared" si="7"/>
        <v>388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</row>
    <row r="45" spans="1:16365" s="18" customFormat="1" ht="12" customHeight="1" x14ac:dyDescent="0.2">
      <c r="A45" s="14"/>
      <c r="B45" s="42" t="s">
        <v>36</v>
      </c>
      <c r="C45" s="54">
        <v>166</v>
      </c>
      <c r="D45" s="54">
        <v>167</v>
      </c>
      <c r="E45" s="54">
        <v>203</v>
      </c>
      <c r="F45" s="54">
        <v>240</v>
      </c>
      <c r="G45" s="54">
        <v>272</v>
      </c>
      <c r="H45" s="54">
        <v>325</v>
      </c>
      <c r="I45" s="54">
        <v>338</v>
      </c>
      <c r="J45" s="54">
        <v>28</v>
      </c>
      <c r="K45" s="54">
        <v>31</v>
      </c>
      <c r="L45" s="54">
        <v>30</v>
      </c>
      <c r="M45" s="54">
        <v>38</v>
      </c>
      <c r="N45" s="54">
        <v>41</v>
      </c>
      <c r="O45" s="54">
        <v>47</v>
      </c>
      <c r="P45" s="54">
        <v>52</v>
      </c>
      <c r="Q45" s="54">
        <v>6</v>
      </c>
      <c r="R45" s="54">
        <v>1</v>
      </c>
      <c r="S45" s="54">
        <v>2</v>
      </c>
      <c r="T45" s="54">
        <v>14</v>
      </c>
      <c r="U45" s="54">
        <v>23</v>
      </c>
      <c r="V45" s="54">
        <v>30</v>
      </c>
      <c r="W45" s="54">
        <v>32</v>
      </c>
      <c r="X45" s="54">
        <v>38</v>
      </c>
      <c r="Y45" s="54">
        <v>55</v>
      </c>
      <c r="Z45" s="54">
        <v>57</v>
      </c>
    </row>
    <row r="46" spans="1:16365" s="18" customFormat="1" ht="12" customHeight="1" x14ac:dyDescent="0.2">
      <c r="A46" s="14"/>
      <c r="B46" s="44" t="s">
        <v>37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16365" s="18" customFormat="1" ht="11.1" customHeight="1" x14ac:dyDescent="0.2">
      <c r="A47" s="14"/>
      <c r="B47" s="42" t="s">
        <v>38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</row>
    <row r="48" spans="1:16365" s="18" customFormat="1" ht="11.1" customHeight="1" x14ac:dyDescent="0.2">
      <c r="A48" s="14"/>
      <c r="B48" s="42" t="s">
        <v>39</v>
      </c>
      <c r="C48" s="54">
        <v>100</v>
      </c>
      <c r="D48" s="54">
        <v>112</v>
      </c>
      <c r="E48" s="54">
        <v>130</v>
      </c>
      <c r="F48" s="54">
        <v>141</v>
      </c>
      <c r="G48" s="54">
        <v>176</v>
      </c>
      <c r="H48" s="54">
        <v>179</v>
      </c>
      <c r="I48" s="54">
        <v>179</v>
      </c>
      <c r="J48" s="54">
        <v>180</v>
      </c>
      <c r="K48" s="54">
        <v>197</v>
      </c>
      <c r="L48" s="54">
        <v>224</v>
      </c>
      <c r="M48" s="54">
        <v>244</v>
      </c>
      <c r="N48" s="54">
        <v>255</v>
      </c>
      <c r="O48" s="54">
        <v>262</v>
      </c>
      <c r="P48" s="54">
        <v>213</v>
      </c>
      <c r="Q48" s="54">
        <v>222</v>
      </c>
      <c r="R48" s="54">
        <v>227</v>
      </c>
      <c r="S48" s="54">
        <v>213</v>
      </c>
      <c r="T48" s="54">
        <v>198</v>
      </c>
      <c r="U48" s="54">
        <v>206</v>
      </c>
      <c r="V48" s="54">
        <v>228</v>
      </c>
      <c r="W48" s="54">
        <v>245</v>
      </c>
      <c r="X48" s="54">
        <v>292</v>
      </c>
      <c r="Y48" s="54">
        <v>323</v>
      </c>
      <c r="Z48" s="54">
        <v>331</v>
      </c>
    </row>
    <row r="49" spans="1:26" s="18" customFormat="1" ht="10.5" customHeight="1" x14ac:dyDescent="0.2">
      <c r="A49" s="14"/>
      <c r="B49" s="44" t="s">
        <v>20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s="18" customFormat="1" ht="13.5" customHeight="1" x14ac:dyDescent="0.2">
      <c r="A50" s="14"/>
      <c r="B50" s="50" t="s">
        <v>40</v>
      </c>
      <c r="C50" s="49">
        <f>SUM(C51:C55)</f>
        <v>1</v>
      </c>
      <c r="D50" s="49">
        <f>SUM(D51:D55)</f>
        <v>1</v>
      </c>
      <c r="E50" s="49">
        <f>SUM(E51:E55)</f>
        <v>630</v>
      </c>
      <c r="F50" s="49">
        <f>SUM(F51:F55)</f>
        <v>2</v>
      </c>
      <c r="G50" s="49">
        <f>SUM(G51:G55)</f>
        <v>13</v>
      </c>
      <c r="H50" s="49">
        <f t="shared" ref="H50:Z50" si="8">SUM(H51:H55)</f>
        <v>9</v>
      </c>
      <c r="I50" s="49">
        <f t="shared" si="8"/>
        <v>10</v>
      </c>
      <c r="J50" s="49">
        <f t="shared" si="8"/>
        <v>16</v>
      </c>
      <c r="K50" s="49">
        <f t="shared" si="8"/>
        <v>17</v>
      </c>
      <c r="L50" s="49">
        <f t="shared" si="8"/>
        <v>18</v>
      </c>
      <c r="M50" s="49">
        <f t="shared" si="8"/>
        <v>24</v>
      </c>
      <c r="N50" s="49">
        <f t="shared" si="8"/>
        <v>35</v>
      </c>
      <c r="O50" s="49">
        <f t="shared" si="8"/>
        <v>66</v>
      </c>
      <c r="P50" s="49">
        <f t="shared" si="8"/>
        <v>54</v>
      </c>
      <c r="Q50" s="49">
        <f t="shared" si="8"/>
        <v>68</v>
      </c>
      <c r="R50" s="49">
        <f t="shared" si="8"/>
        <v>86</v>
      </c>
      <c r="S50" s="49">
        <f t="shared" si="8"/>
        <v>119</v>
      </c>
      <c r="T50" s="49">
        <f t="shared" si="8"/>
        <v>110</v>
      </c>
      <c r="U50" s="49">
        <f t="shared" si="8"/>
        <v>763</v>
      </c>
      <c r="V50" s="49">
        <f t="shared" si="8"/>
        <v>871</v>
      </c>
      <c r="W50" s="49">
        <f t="shared" si="8"/>
        <v>1155</v>
      </c>
      <c r="X50" s="49">
        <f t="shared" si="8"/>
        <v>1089</v>
      </c>
      <c r="Y50" s="49">
        <f t="shared" si="8"/>
        <v>370</v>
      </c>
      <c r="Z50" s="49">
        <f t="shared" si="8"/>
        <v>377</v>
      </c>
    </row>
    <row r="51" spans="1:26" s="18" customFormat="1" ht="12.95" customHeight="1" x14ac:dyDescent="0.2">
      <c r="A51" s="14"/>
      <c r="B51" s="42" t="s">
        <v>41</v>
      </c>
      <c r="C51" s="54">
        <v>1</v>
      </c>
      <c r="D51" s="54">
        <v>1</v>
      </c>
      <c r="E51" s="54">
        <v>1</v>
      </c>
      <c r="F51" s="54">
        <v>2</v>
      </c>
      <c r="G51" s="54">
        <v>12</v>
      </c>
      <c r="H51" s="54">
        <v>9</v>
      </c>
      <c r="I51" s="54">
        <v>10</v>
      </c>
      <c r="J51" s="54">
        <v>16</v>
      </c>
      <c r="K51" s="54">
        <v>17</v>
      </c>
      <c r="L51" s="54">
        <v>14</v>
      </c>
      <c r="M51" s="54">
        <v>24</v>
      </c>
      <c r="N51" s="54">
        <v>35</v>
      </c>
      <c r="O51" s="54">
        <v>66</v>
      </c>
      <c r="P51" s="54">
        <v>54</v>
      </c>
      <c r="Q51" s="54">
        <v>68</v>
      </c>
      <c r="R51" s="54">
        <v>86</v>
      </c>
      <c r="S51" s="54">
        <v>119</v>
      </c>
      <c r="T51" s="54">
        <v>110</v>
      </c>
      <c r="U51" s="54">
        <v>142</v>
      </c>
      <c r="V51" s="54">
        <v>164</v>
      </c>
      <c r="W51" s="54">
        <v>222</v>
      </c>
      <c r="X51" s="54">
        <v>156</v>
      </c>
      <c r="Y51" s="54">
        <v>136</v>
      </c>
      <c r="Z51" s="54">
        <v>143</v>
      </c>
    </row>
    <row r="52" spans="1:26" s="18" customFormat="1" ht="11.1" customHeight="1" x14ac:dyDescent="0.2">
      <c r="A52" s="14"/>
      <c r="B52" s="42" t="s">
        <v>42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s="18" customFormat="1" ht="11.1" customHeight="1" x14ac:dyDescent="0.2">
      <c r="A53" s="14"/>
      <c r="B53" s="42" t="s">
        <v>43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s="18" customFormat="1" ht="11.1" customHeight="1" x14ac:dyDescent="0.2">
      <c r="A54" s="14"/>
      <c r="B54" s="42" t="s">
        <v>44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s="18" customFormat="1" ht="10.5" customHeight="1" x14ac:dyDescent="0.2">
      <c r="A55" s="14"/>
      <c r="B55" s="42" t="s">
        <v>20</v>
      </c>
      <c r="C55" s="54">
        <v>0</v>
      </c>
      <c r="D55" s="54">
        <v>0</v>
      </c>
      <c r="E55" s="54">
        <v>629</v>
      </c>
      <c r="F55" s="54">
        <v>0</v>
      </c>
      <c r="G55" s="54">
        <v>1</v>
      </c>
      <c r="H55" s="54">
        <v>0</v>
      </c>
      <c r="I55" s="54">
        <v>0</v>
      </c>
      <c r="J55" s="54">
        <v>0</v>
      </c>
      <c r="K55" s="54">
        <v>0</v>
      </c>
      <c r="L55" s="54">
        <v>4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621</v>
      </c>
      <c r="V55" s="54">
        <v>707</v>
      </c>
      <c r="W55" s="54">
        <v>933</v>
      </c>
      <c r="X55" s="54">
        <v>933</v>
      </c>
      <c r="Y55" s="54">
        <v>234</v>
      </c>
      <c r="Z55" s="54">
        <v>234</v>
      </c>
    </row>
    <row r="56" spans="1:26" s="18" customFormat="1" ht="13.5" customHeight="1" x14ac:dyDescent="0.2">
      <c r="A56" s="14"/>
      <c r="B56" s="51" t="s">
        <v>45</v>
      </c>
      <c r="C56" s="52">
        <f t="shared" ref="C56:Z56" si="9">C9+C39+C50</f>
        <v>71639</v>
      </c>
      <c r="D56" s="52">
        <f t="shared" si="9"/>
        <v>76429</v>
      </c>
      <c r="E56" s="52">
        <f t="shared" si="9"/>
        <v>79987</v>
      </c>
      <c r="F56" s="52">
        <f t="shared" si="9"/>
        <v>88194</v>
      </c>
      <c r="G56" s="52">
        <f t="shared" si="9"/>
        <v>94790</v>
      </c>
      <c r="H56" s="52">
        <f t="shared" si="9"/>
        <v>102452</v>
      </c>
      <c r="I56" s="52">
        <f t="shared" si="9"/>
        <v>109410</v>
      </c>
      <c r="J56" s="52">
        <f t="shared" si="9"/>
        <v>110515</v>
      </c>
      <c r="K56" s="52">
        <f t="shared" si="9"/>
        <v>114889</v>
      </c>
      <c r="L56" s="52">
        <f t="shared" si="9"/>
        <v>125910</v>
      </c>
      <c r="M56" s="52">
        <f t="shared" si="9"/>
        <v>143577</v>
      </c>
      <c r="N56" s="52">
        <f t="shared" si="9"/>
        <v>159280</v>
      </c>
      <c r="O56" s="52">
        <f t="shared" si="9"/>
        <v>176712</v>
      </c>
      <c r="P56" s="52">
        <f t="shared" si="9"/>
        <v>142164</v>
      </c>
      <c r="Q56" s="52">
        <f t="shared" si="9"/>
        <v>109366</v>
      </c>
      <c r="R56" s="52">
        <f t="shared" si="9"/>
        <v>133109</v>
      </c>
      <c r="S56" s="52">
        <f t="shared" si="9"/>
        <v>126403</v>
      </c>
      <c r="T56" s="52">
        <f t="shared" si="9"/>
        <v>121288</v>
      </c>
      <c r="U56" s="52">
        <f t="shared" si="9"/>
        <v>138932</v>
      </c>
      <c r="V56" s="52">
        <f t="shared" si="9"/>
        <v>145962</v>
      </c>
      <c r="W56" s="52">
        <f t="shared" si="9"/>
        <v>153085</v>
      </c>
      <c r="X56" s="52">
        <f t="shared" si="9"/>
        <v>153665</v>
      </c>
      <c r="Y56" s="52">
        <f t="shared" si="9"/>
        <v>159435</v>
      </c>
      <c r="Z56" s="52">
        <f t="shared" si="9"/>
        <v>171291</v>
      </c>
    </row>
    <row r="57" spans="1:26" s="18" customFormat="1" ht="12" x14ac:dyDescent="0.2">
      <c r="A57" s="14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18" customFormat="1" ht="12.95" customHeight="1" x14ac:dyDescent="0.2">
      <c r="A58" s="14"/>
      <c r="B58" s="31" t="s">
        <v>57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8" customFormat="1" ht="12.95" customHeight="1" x14ac:dyDescent="0.2">
      <c r="A59" s="14"/>
      <c r="B59" s="31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8" customFormat="1" ht="8.25" customHeight="1" x14ac:dyDescent="0.2">
      <c r="A60" s="14"/>
      <c r="B60" s="3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EK60"/>
  <sheetViews>
    <sheetView showGridLines="0" showRowColHeaders="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RowHeight="14.25" x14ac:dyDescent="0.2"/>
  <cols>
    <col min="1" max="1" width="4.28515625" style="34" customWidth="1"/>
    <col min="2" max="2" width="77.5703125" style="15" customWidth="1"/>
    <col min="3" max="16" width="8.140625" style="33" customWidth="1"/>
    <col min="17" max="17" width="8.28515625" style="33" customWidth="1"/>
    <col min="18" max="18" width="8" style="33" customWidth="1"/>
    <col min="19" max="26" width="8" style="34" customWidth="1"/>
    <col min="27" max="16384" width="11.42578125" style="34"/>
  </cols>
  <sheetData>
    <row r="1" spans="1:26" s="18" customFormat="1" ht="12" x14ac:dyDescent="0.2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6" s="19" customFormat="1" ht="23.25" x14ac:dyDescent="0.35">
      <c r="A2" s="17"/>
      <c r="B2" s="35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s="19" customFormat="1" ht="19.5" x14ac:dyDescent="0.3">
      <c r="A3" s="17"/>
      <c r="B3" s="3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6" s="19" customFormat="1" ht="19.5" x14ac:dyDescent="0.3">
      <c r="A4" s="17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6" s="19" customFormat="1" ht="18" x14ac:dyDescent="0.25">
      <c r="A5" s="17"/>
      <c r="B5" s="21" t="s">
        <v>63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19" customFormat="1" ht="18" x14ac:dyDescent="0.25">
      <c r="A6" s="17"/>
      <c r="B6" s="22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5" customFormat="1" ht="15.95" customHeight="1" x14ac:dyDescent="0.25">
      <c r="A7" s="23"/>
      <c r="B7" s="24"/>
      <c r="C7" s="37">
        <v>1995</v>
      </c>
      <c r="D7" s="37">
        <v>1996</v>
      </c>
      <c r="E7" s="37">
        <v>1997</v>
      </c>
      <c r="F7" s="37">
        <v>1998</v>
      </c>
      <c r="G7" s="37">
        <v>1999</v>
      </c>
      <c r="H7" s="37">
        <v>2000</v>
      </c>
      <c r="I7" s="37">
        <v>2001</v>
      </c>
      <c r="J7" s="37">
        <v>2002</v>
      </c>
      <c r="K7" s="37">
        <v>2003</v>
      </c>
      <c r="L7" s="37">
        <v>2004</v>
      </c>
      <c r="M7" s="37">
        <v>2005</v>
      </c>
      <c r="N7" s="37">
        <v>2006</v>
      </c>
      <c r="O7" s="37">
        <v>2007</v>
      </c>
      <c r="P7" s="37">
        <v>2008</v>
      </c>
      <c r="Q7" s="37">
        <v>2009</v>
      </c>
      <c r="R7" s="37">
        <v>2010</v>
      </c>
      <c r="S7" s="37">
        <v>2011</v>
      </c>
      <c r="T7" s="37">
        <v>2012</v>
      </c>
      <c r="U7" s="38">
        <v>2013</v>
      </c>
      <c r="V7" s="38">
        <v>2014</v>
      </c>
      <c r="W7" s="38">
        <v>2015</v>
      </c>
      <c r="X7" s="38">
        <v>2016</v>
      </c>
      <c r="Y7" s="38" t="s">
        <v>59</v>
      </c>
      <c r="Z7" s="38" t="s">
        <v>60</v>
      </c>
    </row>
    <row r="8" spans="1:26" s="19" customFormat="1" ht="6" customHeight="1" x14ac:dyDescent="0.2">
      <c r="A8" s="17"/>
    </row>
    <row r="9" spans="1:26" s="18" customFormat="1" ht="12" x14ac:dyDescent="0.2">
      <c r="A9" s="14"/>
      <c r="B9" s="46" t="s">
        <v>2</v>
      </c>
      <c r="C9" s="47">
        <f t="shared" ref="C9:Z9" si="0">SUM(C10,C28)</f>
        <v>5339</v>
      </c>
      <c r="D9" s="47">
        <f t="shared" si="0"/>
        <v>5526</v>
      </c>
      <c r="E9" s="47">
        <f t="shared" si="0"/>
        <v>6418</v>
      </c>
      <c r="F9" s="47">
        <f t="shared" si="0"/>
        <v>7350</v>
      </c>
      <c r="G9" s="47">
        <f t="shared" si="0"/>
        <v>7979</v>
      </c>
      <c r="H9" s="47">
        <f t="shared" si="0"/>
        <v>9190</v>
      </c>
      <c r="I9" s="47">
        <f t="shared" si="0"/>
        <v>9676</v>
      </c>
      <c r="J9" s="47">
        <f t="shared" si="0"/>
        <v>13838</v>
      </c>
      <c r="K9" s="47">
        <f t="shared" si="0"/>
        <v>16676</v>
      </c>
      <c r="L9" s="47">
        <f t="shared" si="0"/>
        <v>19916</v>
      </c>
      <c r="M9" s="47">
        <f t="shared" si="0"/>
        <v>23408</v>
      </c>
      <c r="N9" s="47">
        <f t="shared" si="0"/>
        <v>26500</v>
      </c>
      <c r="O9" s="47">
        <f t="shared" si="0"/>
        <v>25383</v>
      </c>
      <c r="P9" s="47">
        <f t="shared" si="0"/>
        <v>17169</v>
      </c>
      <c r="Q9" s="47">
        <f t="shared" si="0"/>
        <v>13838</v>
      </c>
      <c r="R9" s="47">
        <f t="shared" si="0"/>
        <v>13620</v>
      </c>
      <c r="S9" s="47">
        <f t="shared" si="0"/>
        <v>11987</v>
      </c>
      <c r="T9" s="47">
        <f t="shared" si="0"/>
        <v>11684</v>
      </c>
      <c r="U9" s="47">
        <f t="shared" si="0"/>
        <v>11837</v>
      </c>
      <c r="V9" s="47">
        <f t="shared" si="0"/>
        <v>12319</v>
      </c>
      <c r="W9" s="47">
        <f t="shared" si="0"/>
        <v>13416</v>
      </c>
      <c r="X9" s="47">
        <f t="shared" si="0"/>
        <v>14216</v>
      </c>
      <c r="Y9" s="47">
        <f t="shared" si="0"/>
        <v>15645</v>
      </c>
      <c r="Z9" s="47">
        <f t="shared" si="0"/>
        <v>16841</v>
      </c>
    </row>
    <row r="10" spans="1:26" s="18" customFormat="1" ht="12" x14ac:dyDescent="0.2">
      <c r="A10" s="14"/>
      <c r="B10" s="39" t="s">
        <v>3</v>
      </c>
      <c r="C10" s="53">
        <f t="shared" ref="C10:Z10" si="1">SUM(C11,C12,C16)</f>
        <v>5183</v>
      </c>
      <c r="D10" s="53">
        <f t="shared" si="1"/>
        <v>5358</v>
      </c>
      <c r="E10" s="53">
        <f t="shared" si="1"/>
        <v>6223</v>
      </c>
      <c r="F10" s="53">
        <f t="shared" si="1"/>
        <v>7168</v>
      </c>
      <c r="G10" s="53">
        <f t="shared" si="1"/>
        <v>7867</v>
      </c>
      <c r="H10" s="53">
        <f t="shared" si="1"/>
        <v>9020</v>
      </c>
      <c r="I10" s="53">
        <f t="shared" si="1"/>
        <v>9489</v>
      </c>
      <c r="J10" s="53">
        <f t="shared" si="1"/>
        <v>13619</v>
      </c>
      <c r="K10" s="53">
        <f t="shared" si="1"/>
        <v>16379</v>
      </c>
      <c r="L10" s="53">
        <f t="shared" si="1"/>
        <v>19666</v>
      </c>
      <c r="M10" s="53">
        <f t="shared" si="1"/>
        <v>23105</v>
      </c>
      <c r="N10" s="53">
        <f t="shared" si="1"/>
        <v>26211</v>
      </c>
      <c r="O10" s="53">
        <f t="shared" si="1"/>
        <v>25101</v>
      </c>
      <c r="P10" s="53">
        <f t="shared" si="1"/>
        <v>16860</v>
      </c>
      <c r="Q10" s="53">
        <f t="shared" si="1"/>
        <v>13588</v>
      </c>
      <c r="R10" s="53">
        <f t="shared" si="1"/>
        <v>13315</v>
      </c>
      <c r="S10" s="53">
        <f t="shared" si="1"/>
        <v>11650</v>
      </c>
      <c r="T10" s="53">
        <f t="shared" si="1"/>
        <v>11066</v>
      </c>
      <c r="U10" s="53">
        <f t="shared" si="1"/>
        <v>11032</v>
      </c>
      <c r="V10" s="53">
        <f t="shared" si="1"/>
        <v>11666</v>
      </c>
      <c r="W10" s="53">
        <f t="shared" si="1"/>
        <v>12805</v>
      </c>
      <c r="X10" s="53">
        <f t="shared" si="1"/>
        <v>13596</v>
      </c>
      <c r="Y10" s="53">
        <f t="shared" si="1"/>
        <v>15044</v>
      </c>
      <c r="Z10" s="53">
        <f t="shared" si="1"/>
        <v>16219</v>
      </c>
    </row>
    <row r="11" spans="1:26" s="18" customFormat="1" ht="12" x14ac:dyDescent="0.2">
      <c r="A11" s="14"/>
      <c r="B11" s="40" t="s">
        <v>4</v>
      </c>
      <c r="C11" s="53">
        <v>786</v>
      </c>
      <c r="D11" s="53">
        <v>835</v>
      </c>
      <c r="E11" s="53">
        <v>972</v>
      </c>
      <c r="F11" s="53">
        <v>1247</v>
      </c>
      <c r="G11" s="53">
        <v>1300</v>
      </c>
      <c r="H11" s="53">
        <v>1429</v>
      </c>
      <c r="I11" s="53">
        <v>1468</v>
      </c>
      <c r="J11" s="53">
        <v>1772</v>
      </c>
      <c r="K11" s="53">
        <v>1684</v>
      </c>
      <c r="L11" s="53">
        <v>1927</v>
      </c>
      <c r="M11" s="53">
        <v>1980</v>
      </c>
      <c r="N11" s="53">
        <v>2129</v>
      </c>
      <c r="O11" s="53">
        <v>2442</v>
      </c>
      <c r="P11" s="53">
        <v>2158</v>
      </c>
      <c r="Q11" s="53">
        <v>1587</v>
      </c>
      <c r="R11" s="53">
        <v>1797</v>
      </c>
      <c r="S11" s="53">
        <v>1830</v>
      </c>
      <c r="T11" s="53">
        <v>1965</v>
      </c>
      <c r="U11" s="53">
        <v>2068</v>
      </c>
      <c r="V11" s="53">
        <v>2382</v>
      </c>
      <c r="W11" s="53">
        <v>2571</v>
      </c>
      <c r="X11" s="53">
        <v>2783</v>
      </c>
      <c r="Y11" s="53">
        <v>2919</v>
      </c>
      <c r="Z11" s="53">
        <v>3006</v>
      </c>
    </row>
    <row r="12" spans="1:26" s="18" customFormat="1" ht="12" x14ac:dyDescent="0.2">
      <c r="A12" s="14"/>
      <c r="B12" s="40" t="s">
        <v>5</v>
      </c>
      <c r="C12" s="53">
        <f t="shared" ref="C12:Z12" si="2">SUM(C13:C15)</f>
        <v>63</v>
      </c>
      <c r="D12" s="53">
        <f t="shared" si="2"/>
        <v>65</v>
      </c>
      <c r="E12" s="53">
        <f t="shared" si="2"/>
        <v>68</v>
      </c>
      <c r="F12" s="53">
        <f t="shared" si="2"/>
        <v>60</v>
      </c>
      <c r="G12" s="53">
        <f t="shared" si="2"/>
        <v>56</v>
      </c>
      <c r="H12" s="53">
        <f t="shared" si="2"/>
        <v>33</v>
      </c>
      <c r="I12" s="53">
        <f t="shared" si="2"/>
        <v>32</v>
      </c>
      <c r="J12" s="53">
        <f t="shared" si="2"/>
        <v>46</v>
      </c>
      <c r="K12" s="53">
        <f t="shared" si="2"/>
        <v>64</v>
      </c>
      <c r="L12" s="53">
        <f t="shared" si="2"/>
        <v>53</v>
      </c>
      <c r="M12" s="53">
        <f t="shared" si="2"/>
        <v>50</v>
      </c>
      <c r="N12" s="53">
        <f t="shared" si="2"/>
        <v>51</v>
      </c>
      <c r="O12" s="53">
        <f t="shared" si="2"/>
        <v>52</v>
      </c>
      <c r="P12" s="53">
        <f t="shared" si="2"/>
        <v>53</v>
      </c>
      <c r="Q12" s="53">
        <f t="shared" si="2"/>
        <v>37</v>
      </c>
      <c r="R12" s="53">
        <f t="shared" si="2"/>
        <v>45</v>
      </c>
      <c r="S12" s="53">
        <f t="shared" si="2"/>
        <v>49</v>
      </c>
      <c r="T12" s="53">
        <f t="shared" si="2"/>
        <v>47</v>
      </c>
      <c r="U12" s="53">
        <f t="shared" si="2"/>
        <v>46</v>
      </c>
      <c r="V12" s="53">
        <f t="shared" si="2"/>
        <v>61</v>
      </c>
      <c r="W12" s="53">
        <f t="shared" si="2"/>
        <v>54</v>
      </c>
      <c r="X12" s="53">
        <f t="shared" si="2"/>
        <v>56</v>
      </c>
      <c r="Y12" s="53">
        <f t="shared" si="2"/>
        <v>58</v>
      </c>
      <c r="Z12" s="53">
        <f t="shared" si="2"/>
        <v>55</v>
      </c>
    </row>
    <row r="13" spans="1:26" s="18" customFormat="1" ht="12" x14ac:dyDescent="0.2">
      <c r="A13" s="14"/>
      <c r="B13" s="40" t="s">
        <v>6</v>
      </c>
      <c r="C13" s="53">
        <v>63</v>
      </c>
      <c r="D13" s="53">
        <v>65</v>
      </c>
      <c r="E13" s="53">
        <v>66</v>
      </c>
      <c r="F13" s="53">
        <v>60</v>
      </c>
      <c r="G13" s="53">
        <v>56</v>
      </c>
      <c r="H13" s="53">
        <v>33</v>
      </c>
      <c r="I13" s="53">
        <v>31</v>
      </c>
      <c r="J13" s="53">
        <v>45</v>
      </c>
      <c r="K13" s="53">
        <v>63</v>
      </c>
      <c r="L13" s="53">
        <v>52</v>
      </c>
      <c r="M13" s="53">
        <v>49</v>
      </c>
      <c r="N13" s="53">
        <v>50</v>
      </c>
      <c r="O13" s="53">
        <v>51</v>
      </c>
      <c r="P13" s="53">
        <v>52</v>
      </c>
      <c r="Q13" s="53">
        <v>36</v>
      </c>
      <c r="R13" s="53">
        <v>44</v>
      </c>
      <c r="S13" s="53">
        <v>48</v>
      </c>
      <c r="T13" s="53">
        <v>46</v>
      </c>
      <c r="U13" s="53">
        <v>45</v>
      </c>
      <c r="V13" s="53">
        <v>60</v>
      </c>
      <c r="W13" s="53">
        <v>53</v>
      </c>
      <c r="X13" s="53">
        <v>55</v>
      </c>
      <c r="Y13" s="53">
        <v>57</v>
      </c>
      <c r="Z13" s="53">
        <v>54</v>
      </c>
    </row>
    <row r="14" spans="1:26" s="18" customFormat="1" ht="12" x14ac:dyDescent="0.2">
      <c r="A14" s="14"/>
      <c r="B14" s="40" t="s">
        <v>7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</row>
    <row r="15" spans="1:26" s="18" customFormat="1" ht="12" x14ac:dyDescent="0.2">
      <c r="A15" s="14"/>
      <c r="B15" s="40" t="s">
        <v>8</v>
      </c>
      <c r="C15" s="53">
        <v>0</v>
      </c>
      <c r="D15" s="53">
        <v>0</v>
      </c>
      <c r="E15" s="53">
        <v>2</v>
      </c>
      <c r="F15" s="53">
        <v>0</v>
      </c>
      <c r="G15" s="53">
        <v>0</v>
      </c>
      <c r="H15" s="53">
        <v>0</v>
      </c>
      <c r="I15" s="53">
        <v>1</v>
      </c>
      <c r="J15" s="53">
        <v>1</v>
      </c>
      <c r="K15" s="53">
        <v>1</v>
      </c>
      <c r="L15" s="53">
        <v>1</v>
      </c>
      <c r="M15" s="53">
        <v>1</v>
      </c>
      <c r="N15" s="53">
        <v>1</v>
      </c>
      <c r="O15" s="53">
        <v>1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1</v>
      </c>
      <c r="Y15" s="53">
        <v>1</v>
      </c>
      <c r="Z15" s="53">
        <v>1</v>
      </c>
    </row>
    <row r="16" spans="1:26" s="27" customFormat="1" ht="12" x14ac:dyDescent="0.2">
      <c r="A16" s="26"/>
      <c r="B16" s="40" t="s">
        <v>9</v>
      </c>
      <c r="C16" s="53">
        <f t="shared" ref="C16:Z16" si="3">SUM(C17:C27)</f>
        <v>4334</v>
      </c>
      <c r="D16" s="53">
        <f t="shared" si="3"/>
        <v>4458</v>
      </c>
      <c r="E16" s="53">
        <f t="shared" si="3"/>
        <v>5183</v>
      </c>
      <c r="F16" s="53">
        <f t="shared" si="3"/>
        <v>5861</v>
      </c>
      <c r="G16" s="53">
        <f t="shared" si="3"/>
        <v>6511</v>
      </c>
      <c r="H16" s="53">
        <f t="shared" si="3"/>
        <v>7558</v>
      </c>
      <c r="I16" s="53">
        <f t="shared" si="3"/>
        <v>7989</v>
      </c>
      <c r="J16" s="53">
        <f t="shared" si="3"/>
        <v>11801</v>
      </c>
      <c r="K16" s="53">
        <f t="shared" si="3"/>
        <v>14631</v>
      </c>
      <c r="L16" s="53">
        <f t="shared" si="3"/>
        <v>17686</v>
      </c>
      <c r="M16" s="53">
        <f t="shared" si="3"/>
        <v>21075</v>
      </c>
      <c r="N16" s="53">
        <f t="shared" si="3"/>
        <v>24031</v>
      </c>
      <c r="O16" s="53">
        <f t="shared" si="3"/>
        <v>22607</v>
      </c>
      <c r="P16" s="53">
        <f t="shared" si="3"/>
        <v>14649</v>
      </c>
      <c r="Q16" s="53">
        <f t="shared" si="3"/>
        <v>11964</v>
      </c>
      <c r="R16" s="53">
        <f t="shared" si="3"/>
        <v>11473</v>
      </c>
      <c r="S16" s="53">
        <f t="shared" si="3"/>
        <v>9771</v>
      </c>
      <c r="T16" s="53">
        <f t="shared" si="3"/>
        <v>9054</v>
      </c>
      <c r="U16" s="53">
        <f t="shared" si="3"/>
        <v>8918</v>
      </c>
      <c r="V16" s="53">
        <f t="shared" si="3"/>
        <v>9223</v>
      </c>
      <c r="W16" s="53">
        <f t="shared" si="3"/>
        <v>10180</v>
      </c>
      <c r="X16" s="53">
        <f t="shared" si="3"/>
        <v>10757</v>
      </c>
      <c r="Y16" s="53">
        <f t="shared" si="3"/>
        <v>12067</v>
      </c>
      <c r="Z16" s="53">
        <f t="shared" si="3"/>
        <v>13158</v>
      </c>
    </row>
    <row r="17" spans="1:26" s="18" customFormat="1" ht="12" x14ac:dyDescent="0.2">
      <c r="A17" s="14"/>
      <c r="B17" s="40" t="s">
        <v>10</v>
      </c>
      <c r="C17" s="53">
        <v>2796</v>
      </c>
      <c r="D17" s="53">
        <v>2895</v>
      </c>
      <c r="E17" s="53">
        <v>3629</v>
      </c>
      <c r="F17" s="53">
        <v>4077</v>
      </c>
      <c r="G17" s="53">
        <v>4745</v>
      </c>
      <c r="H17" s="53">
        <v>5609</v>
      </c>
      <c r="I17" s="53">
        <v>5930</v>
      </c>
      <c r="J17" s="53">
        <v>7644</v>
      </c>
      <c r="K17" s="53">
        <v>9903</v>
      </c>
      <c r="L17" s="53">
        <v>12562</v>
      </c>
      <c r="M17" s="53">
        <v>15468</v>
      </c>
      <c r="N17" s="53">
        <v>18188</v>
      </c>
      <c r="O17" s="53">
        <v>16506</v>
      </c>
      <c r="P17" s="53">
        <v>9614</v>
      </c>
      <c r="Q17" s="53">
        <v>7671</v>
      </c>
      <c r="R17" s="53">
        <v>7321</v>
      </c>
      <c r="S17" s="53">
        <v>5916</v>
      </c>
      <c r="T17" s="53">
        <v>5232</v>
      </c>
      <c r="U17" s="53">
        <v>5188</v>
      </c>
      <c r="V17" s="53">
        <v>5926</v>
      </c>
      <c r="W17" s="53">
        <v>6833</v>
      </c>
      <c r="X17" s="53">
        <v>7177</v>
      </c>
      <c r="Y17" s="53">
        <v>8268</v>
      </c>
      <c r="Z17" s="53">
        <v>9097</v>
      </c>
    </row>
    <row r="18" spans="1:26" s="18" customFormat="1" ht="12" x14ac:dyDescent="0.2">
      <c r="A18" s="14"/>
      <c r="B18" s="40" t="s">
        <v>11</v>
      </c>
      <c r="C18" s="53">
        <v>52</v>
      </c>
      <c r="D18" s="53">
        <v>47</v>
      </c>
      <c r="E18" s="53">
        <v>64</v>
      </c>
      <c r="F18" s="53">
        <v>264</v>
      </c>
      <c r="G18" s="53">
        <v>266</v>
      </c>
      <c r="H18" s="53">
        <v>294</v>
      </c>
      <c r="I18" s="53">
        <v>295</v>
      </c>
      <c r="J18" s="53">
        <v>284</v>
      </c>
      <c r="K18" s="53">
        <v>318</v>
      </c>
      <c r="L18" s="53">
        <v>370</v>
      </c>
      <c r="M18" s="53">
        <v>383</v>
      </c>
      <c r="N18" s="53">
        <v>370</v>
      </c>
      <c r="O18" s="53">
        <v>397</v>
      </c>
      <c r="P18" s="53">
        <v>387</v>
      </c>
      <c r="Q18" s="53">
        <v>400</v>
      </c>
      <c r="R18" s="53">
        <v>410</v>
      </c>
      <c r="S18" s="53">
        <v>453</v>
      </c>
      <c r="T18" s="53">
        <v>473</v>
      </c>
      <c r="U18" s="53">
        <v>1503</v>
      </c>
      <c r="V18" s="53">
        <v>1519</v>
      </c>
      <c r="W18" s="53">
        <v>1461</v>
      </c>
      <c r="X18" s="53">
        <v>1512</v>
      </c>
      <c r="Y18" s="53">
        <v>1579</v>
      </c>
      <c r="Z18" s="53">
        <v>1595</v>
      </c>
    </row>
    <row r="19" spans="1:26" s="18" customFormat="1" ht="12" x14ac:dyDescent="0.2">
      <c r="A19" s="14"/>
      <c r="B19" s="40" t="s">
        <v>12</v>
      </c>
      <c r="C19" s="53">
        <v>19</v>
      </c>
      <c r="D19" s="53">
        <v>33</v>
      </c>
      <c r="E19" s="53">
        <v>26</v>
      </c>
      <c r="F19" s="53">
        <v>44</v>
      </c>
      <c r="G19" s="53">
        <v>52</v>
      </c>
      <c r="H19" s="53">
        <v>65</v>
      </c>
      <c r="I19" s="53">
        <v>75</v>
      </c>
      <c r="J19" s="53">
        <v>1243</v>
      </c>
      <c r="K19" s="53">
        <v>1348</v>
      </c>
      <c r="L19" s="53">
        <v>1534</v>
      </c>
      <c r="M19" s="53">
        <v>1779</v>
      </c>
      <c r="N19" s="53">
        <v>2004</v>
      </c>
      <c r="O19" s="53">
        <v>2081</v>
      </c>
      <c r="P19" s="53">
        <v>1224</v>
      </c>
      <c r="Q19" s="53">
        <v>781</v>
      </c>
      <c r="R19" s="53">
        <v>701</v>
      </c>
      <c r="S19" s="53">
        <v>533</v>
      </c>
      <c r="T19" s="53">
        <v>407</v>
      </c>
      <c r="U19" s="53">
        <v>311</v>
      </c>
      <c r="V19" s="53">
        <v>306</v>
      </c>
      <c r="W19" s="53">
        <v>341</v>
      </c>
      <c r="X19" s="53">
        <v>388</v>
      </c>
      <c r="Y19" s="53">
        <v>455</v>
      </c>
      <c r="Z19" s="53">
        <v>583</v>
      </c>
    </row>
    <row r="20" spans="1:26" s="18" customFormat="1" ht="12" x14ac:dyDescent="0.2">
      <c r="A20" s="14"/>
      <c r="B20" s="40" t="s">
        <v>13</v>
      </c>
      <c r="C20" s="53">
        <v>216</v>
      </c>
      <c r="D20" s="53">
        <v>211</v>
      </c>
      <c r="E20" s="53">
        <v>231</v>
      </c>
      <c r="F20" s="53">
        <v>222</v>
      </c>
      <c r="G20" s="53">
        <v>240</v>
      </c>
      <c r="H20" s="53">
        <v>237</v>
      </c>
      <c r="I20" s="53">
        <v>260</v>
      </c>
      <c r="J20" s="53">
        <v>225</v>
      </c>
      <c r="K20" s="53">
        <v>252</v>
      </c>
      <c r="L20" s="53">
        <v>253</v>
      </c>
      <c r="M20" s="53">
        <v>257</v>
      </c>
      <c r="N20" s="53">
        <v>260</v>
      </c>
      <c r="O20" s="53">
        <v>253</v>
      </c>
      <c r="P20" s="53">
        <v>263</v>
      </c>
      <c r="Q20" s="53">
        <v>227</v>
      </c>
      <c r="R20" s="53">
        <v>220</v>
      </c>
      <c r="S20" s="53">
        <v>216</v>
      </c>
      <c r="T20" s="53">
        <v>240</v>
      </c>
      <c r="U20" s="53">
        <v>267</v>
      </c>
      <c r="V20" s="53">
        <v>285</v>
      </c>
      <c r="W20" s="53">
        <v>314</v>
      </c>
      <c r="X20" s="53">
        <v>308</v>
      </c>
      <c r="Y20" s="53">
        <v>331</v>
      </c>
      <c r="Z20" s="53">
        <v>330</v>
      </c>
    </row>
    <row r="21" spans="1:26" s="18" customFormat="1" ht="12" x14ac:dyDescent="0.2">
      <c r="A21" s="14"/>
      <c r="B21" s="40" t="s">
        <v>14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557</v>
      </c>
      <c r="K21" s="53">
        <v>857</v>
      </c>
      <c r="L21" s="53">
        <v>948</v>
      </c>
      <c r="M21" s="53">
        <v>1156</v>
      </c>
      <c r="N21" s="53">
        <v>1231</v>
      </c>
      <c r="O21" s="53">
        <v>1304</v>
      </c>
      <c r="P21" s="53">
        <v>1277</v>
      </c>
      <c r="Q21" s="53">
        <v>1181</v>
      </c>
      <c r="R21" s="53">
        <v>1189</v>
      </c>
      <c r="S21" s="53">
        <v>1267</v>
      </c>
      <c r="T21" s="53">
        <v>1440</v>
      </c>
      <c r="U21" s="53">
        <v>443</v>
      </c>
      <c r="V21" s="53">
        <v>7</v>
      </c>
      <c r="W21" s="53">
        <v>7</v>
      </c>
      <c r="X21" s="53">
        <v>1</v>
      </c>
      <c r="Y21" s="53">
        <v>1</v>
      </c>
      <c r="Z21" s="53">
        <v>0</v>
      </c>
    </row>
    <row r="22" spans="1:26" s="18" customFormat="1" ht="12" x14ac:dyDescent="0.2">
      <c r="A22" s="14"/>
      <c r="B22" s="41" t="s">
        <v>15</v>
      </c>
      <c r="C22" s="53">
        <v>0</v>
      </c>
      <c r="D22" s="53">
        <v>0</v>
      </c>
      <c r="E22" s="53">
        <v>0</v>
      </c>
      <c r="F22" s="53">
        <v>15</v>
      </c>
      <c r="G22" s="53">
        <v>10</v>
      </c>
      <c r="H22" s="53">
        <v>12</v>
      </c>
      <c r="I22" s="53">
        <v>12</v>
      </c>
      <c r="J22" s="53">
        <v>13</v>
      </c>
      <c r="K22" s="53">
        <v>15</v>
      </c>
      <c r="L22" s="53">
        <v>15</v>
      </c>
      <c r="M22" s="53">
        <v>18</v>
      </c>
      <c r="N22" s="53">
        <v>19</v>
      </c>
      <c r="O22" s="53">
        <v>22</v>
      </c>
      <c r="P22" s="53">
        <v>20</v>
      </c>
      <c r="Q22" s="53">
        <v>19</v>
      </c>
      <c r="R22" s="53">
        <v>20</v>
      </c>
      <c r="S22" s="53">
        <v>20</v>
      </c>
      <c r="T22" s="53">
        <v>20</v>
      </c>
      <c r="U22" s="53">
        <v>21</v>
      </c>
      <c r="V22" s="53">
        <v>19</v>
      </c>
      <c r="W22" s="53">
        <v>19</v>
      </c>
      <c r="X22" s="53">
        <v>21</v>
      </c>
      <c r="Y22" s="53">
        <v>21</v>
      </c>
      <c r="Z22" s="53">
        <v>22</v>
      </c>
    </row>
    <row r="23" spans="1:26" s="18" customFormat="1" ht="12" x14ac:dyDescent="0.2">
      <c r="A23" s="14"/>
      <c r="B23" s="42" t="s">
        <v>16</v>
      </c>
      <c r="C23" s="54">
        <v>1151</v>
      </c>
      <c r="D23" s="54">
        <v>1169</v>
      </c>
      <c r="E23" s="54">
        <v>1131</v>
      </c>
      <c r="F23" s="54">
        <v>1144</v>
      </c>
      <c r="G23" s="54">
        <v>1110</v>
      </c>
      <c r="H23" s="54">
        <v>1290</v>
      </c>
      <c r="I23" s="54">
        <v>1367</v>
      </c>
      <c r="J23" s="54">
        <v>1754</v>
      </c>
      <c r="K23" s="54">
        <v>1838</v>
      </c>
      <c r="L23" s="54">
        <v>1924</v>
      </c>
      <c r="M23" s="54">
        <v>1934</v>
      </c>
      <c r="N23" s="54">
        <v>1885</v>
      </c>
      <c r="O23" s="54">
        <v>1958</v>
      </c>
      <c r="P23" s="54">
        <v>1781</v>
      </c>
      <c r="Q23" s="54">
        <v>1622</v>
      </c>
      <c r="R23" s="54">
        <v>1541</v>
      </c>
      <c r="S23" s="54">
        <v>1290</v>
      </c>
      <c r="T23" s="54">
        <v>1170</v>
      </c>
      <c r="U23" s="54">
        <v>1110</v>
      </c>
      <c r="V23" s="54">
        <v>1066</v>
      </c>
      <c r="W23" s="54">
        <v>1074</v>
      </c>
      <c r="X23" s="54">
        <v>1178</v>
      </c>
      <c r="Y23" s="54">
        <v>1186</v>
      </c>
      <c r="Z23" s="54">
        <v>1218</v>
      </c>
    </row>
    <row r="24" spans="1:26" s="18" customFormat="1" ht="12" x14ac:dyDescent="0.2">
      <c r="A24" s="14"/>
      <c r="B24" s="42" t="s">
        <v>17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</row>
    <row r="25" spans="1:26" s="18" customFormat="1" ht="12" x14ac:dyDescent="0.2">
      <c r="A25" s="14"/>
      <c r="B25" s="42" t="s">
        <v>18</v>
      </c>
      <c r="C25" s="54">
        <v>100</v>
      </c>
      <c r="D25" s="54">
        <v>103</v>
      </c>
      <c r="E25" s="54">
        <v>102</v>
      </c>
      <c r="F25" s="54">
        <v>95</v>
      </c>
      <c r="G25" s="54">
        <v>88</v>
      </c>
      <c r="H25" s="54">
        <v>51</v>
      </c>
      <c r="I25" s="54">
        <v>50</v>
      </c>
      <c r="J25" s="54">
        <v>81</v>
      </c>
      <c r="K25" s="54">
        <v>100</v>
      </c>
      <c r="L25" s="54">
        <v>79</v>
      </c>
      <c r="M25" s="54">
        <v>80</v>
      </c>
      <c r="N25" s="54">
        <v>74</v>
      </c>
      <c r="O25" s="54">
        <v>86</v>
      </c>
      <c r="P25" s="54">
        <v>83</v>
      </c>
      <c r="Q25" s="54">
        <v>63</v>
      </c>
      <c r="R25" s="54">
        <v>71</v>
      </c>
      <c r="S25" s="54">
        <v>76</v>
      </c>
      <c r="T25" s="54">
        <v>72</v>
      </c>
      <c r="U25" s="54">
        <v>75</v>
      </c>
      <c r="V25" s="54">
        <v>95</v>
      </c>
      <c r="W25" s="54">
        <v>85</v>
      </c>
      <c r="X25" s="54">
        <v>87</v>
      </c>
      <c r="Y25" s="54">
        <v>91</v>
      </c>
      <c r="Z25" s="54">
        <v>87</v>
      </c>
    </row>
    <row r="26" spans="1:26" s="18" customFormat="1" ht="12" x14ac:dyDescent="0.2">
      <c r="A26" s="14"/>
      <c r="B26" s="42" t="s">
        <v>19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</row>
    <row r="27" spans="1:26" s="18" customFormat="1" ht="12" x14ac:dyDescent="0.2">
      <c r="A27" s="14"/>
      <c r="B27" s="42" t="s">
        <v>20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46</v>
      </c>
      <c r="X27" s="54">
        <v>85</v>
      </c>
      <c r="Y27" s="54">
        <v>135</v>
      </c>
      <c r="Z27" s="54">
        <v>226</v>
      </c>
    </row>
    <row r="28" spans="1:26" s="18" customFormat="1" ht="12" x14ac:dyDescent="0.2">
      <c r="A28" s="14"/>
      <c r="B28" s="43" t="s">
        <v>21</v>
      </c>
      <c r="C28" s="54">
        <f t="shared" ref="C28:Z28" si="4">SUM(C29:C38)</f>
        <v>156</v>
      </c>
      <c r="D28" s="54">
        <f t="shared" si="4"/>
        <v>168</v>
      </c>
      <c r="E28" s="54">
        <f t="shared" si="4"/>
        <v>195</v>
      </c>
      <c r="F28" s="54">
        <f t="shared" si="4"/>
        <v>182</v>
      </c>
      <c r="G28" s="54">
        <f t="shared" si="4"/>
        <v>112</v>
      </c>
      <c r="H28" s="54">
        <f t="shared" si="4"/>
        <v>170</v>
      </c>
      <c r="I28" s="54">
        <f t="shared" si="4"/>
        <v>187</v>
      </c>
      <c r="J28" s="54">
        <f t="shared" si="4"/>
        <v>219</v>
      </c>
      <c r="K28" s="54">
        <f t="shared" si="4"/>
        <v>297</v>
      </c>
      <c r="L28" s="54">
        <f t="shared" si="4"/>
        <v>250</v>
      </c>
      <c r="M28" s="54">
        <f t="shared" si="4"/>
        <v>303</v>
      </c>
      <c r="N28" s="54">
        <f t="shared" si="4"/>
        <v>289</v>
      </c>
      <c r="O28" s="54">
        <f t="shared" si="4"/>
        <v>282</v>
      </c>
      <c r="P28" s="54">
        <f t="shared" si="4"/>
        <v>309</v>
      </c>
      <c r="Q28" s="54">
        <f t="shared" si="4"/>
        <v>250</v>
      </c>
      <c r="R28" s="54">
        <f t="shared" si="4"/>
        <v>305</v>
      </c>
      <c r="S28" s="54">
        <f t="shared" si="4"/>
        <v>337</v>
      </c>
      <c r="T28" s="54">
        <f t="shared" si="4"/>
        <v>618</v>
      </c>
      <c r="U28" s="54">
        <f t="shared" si="4"/>
        <v>805</v>
      </c>
      <c r="V28" s="54">
        <f t="shared" si="4"/>
        <v>653</v>
      </c>
      <c r="W28" s="54">
        <f t="shared" si="4"/>
        <v>611</v>
      </c>
      <c r="X28" s="54">
        <f t="shared" si="4"/>
        <v>620</v>
      </c>
      <c r="Y28" s="54">
        <f t="shared" si="4"/>
        <v>601</v>
      </c>
      <c r="Z28" s="54">
        <f t="shared" si="4"/>
        <v>622</v>
      </c>
    </row>
    <row r="29" spans="1:26" s="14" customFormat="1" ht="12" x14ac:dyDescent="0.2">
      <c r="B29" s="42" t="s">
        <v>22</v>
      </c>
      <c r="C29" s="54">
        <v>46</v>
      </c>
      <c r="D29" s="54">
        <v>38</v>
      </c>
      <c r="E29" s="54">
        <v>34</v>
      </c>
      <c r="F29" s="54">
        <v>43</v>
      </c>
      <c r="G29" s="54">
        <v>26</v>
      </c>
      <c r="H29" s="54">
        <v>55</v>
      </c>
      <c r="I29" s="54">
        <v>39</v>
      </c>
      <c r="J29" s="54">
        <v>43</v>
      </c>
      <c r="K29" s="54">
        <v>37</v>
      </c>
      <c r="L29" s="54">
        <v>32</v>
      </c>
      <c r="M29" s="54">
        <v>80</v>
      </c>
      <c r="N29" s="54">
        <v>45</v>
      </c>
      <c r="O29" s="54">
        <v>49</v>
      </c>
      <c r="P29" s="54">
        <v>57</v>
      </c>
      <c r="Q29" s="54">
        <v>52</v>
      </c>
      <c r="R29" s="54">
        <v>48</v>
      </c>
      <c r="S29" s="54">
        <v>34</v>
      </c>
      <c r="T29" s="54">
        <v>42</v>
      </c>
      <c r="U29" s="54">
        <v>37</v>
      </c>
      <c r="V29" s="54">
        <v>25</v>
      </c>
      <c r="W29" s="54">
        <v>20</v>
      </c>
      <c r="X29" s="54">
        <v>19</v>
      </c>
      <c r="Y29" s="54">
        <v>21</v>
      </c>
      <c r="Z29" s="54">
        <v>26</v>
      </c>
    </row>
    <row r="30" spans="1:26" s="14" customFormat="1" ht="12" x14ac:dyDescent="0.2">
      <c r="B30" s="44" t="s">
        <v>23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</row>
    <row r="31" spans="1:26" s="14" customFormat="1" ht="12" x14ac:dyDescent="0.2">
      <c r="B31" s="42" t="s">
        <v>24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</row>
    <row r="32" spans="1:26" s="14" customFormat="1" ht="12" x14ac:dyDescent="0.2">
      <c r="B32" s="44" t="s">
        <v>25</v>
      </c>
      <c r="C32" s="55">
        <v>2</v>
      </c>
      <c r="D32" s="55">
        <v>1</v>
      </c>
      <c r="E32" s="55">
        <v>1</v>
      </c>
      <c r="F32" s="55">
        <v>2</v>
      </c>
      <c r="G32" s="55">
        <v>2</v>
      </c>
      <c r="H32" s="55">
        <v>2</v>
      </c>
      <c r="I32" s="55">
        <v>1</v>
      </c>
      <c r="J32" s="55">
        <v>2</v>
      </c>
      <c r="K32" s="55">
        <v>2</v>
      </c>
      <c r="L32" s="55">
        <v>2</v>
      </c>
      <c r="M32" s="55">
        <v>2</v>
      </c>
      <c r="N32" s="55">
        <v>0</v>
      </c>
      <c r="O32" s="55">
        <v>3</v>
      </c>
      <c r="P32" s="55">
        <v>3</v>
      </c>
      <c r="Q32" s="55">
        <v>2</v>
      </c>
      <c r="R32" s="55">
        <v>2</v>
      </c>
      <c r="S32" s="55">
        <v>2</v>
      </c>
      <c r="T32" s="55">
        <v>2</v>
      </c>
      <c r="U32" s="55">
        <v>2</v>
      </c>
      <c r="V32" s="55">
        <v>1</v>
      </c>
      <c r="W32" s="55">
        <v>2</v>
      </c>
      <c r="X32" s="55">
        <v>1</v>
      </c>
      <c r="Y32" s="55">
        <v>2</v>
      </c>
      <c r="Z32" s="55">
        <v>2</v>
      </c>
    </row>
    <row r="33" spans="1:16365" s="14" customFormat="1" ht="11.1" customHeight="1" x14ac:dyDescent="0.2">
      <c r="B33" s="42" t="s">
        <v>26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1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</row>
    <row r="34" spans="1:16365" s="14" customFormat="1" ht="11.1" customHeight="1" x14ac:dyDescent="0.2">
      <c r="B34" s="42" t="s">
        <v>27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</row>
    <row r="35" spans="1:16365" s="14" customFormat="1" ht="11.1" customHeight="1" x14ac:dyDescent="0.2">
      <c r="B35" s="44" t="s">
        <v>28</v>
      </c>
      <c r="C35" s="55">
        <v>104</v>
      </c>
      <c r="D35" s="55">
        <v>112</v>
      </c>
      <c r="E35" s="55">
        <v>136</v>
      </c>
      <c r="F35" s="55">
        <v>86</v>
      </c>
      <c r="G35" s="55">
        <v>38</v>
      </c>
      <c r="H35" s="55">
        <v>62</v>
      </c>
      <c r="I35" s="55">
        <v>91</v>
      </c>
      <c r="J35" s="55">
        <v>95</v>
      </c>
      <c r="K35" s="55">
        <v>93</v>
      </c>
      <c r="L35" s="55">
        <v>104</v>
      </c>
      <c r="M35" s="55">
        <v>112</v>
      </c>
      <c r="N35" s="55">
        <v>122</v>
      </c>
      <c r="O35" s="55">
        <v>101</v>
      </c>
      <c r="P35" s="55">
        <v>84</v>
      </c>
      <c r="Q35" s="55">
        <v>69</v>
      </c>
      <c r="R35" s="55">
        <v>67</v>
      </c>
      <c r="S35" s="55">
        <v>74</v>
      </c>
      <c r="T35" s="55">
        <v>74</v>
      </c>
      <c r="U35" s="55">
        <v>46</v>
      </c>
      <c r="V35" s="55">
        <v>38</v>
      </c>
      <c r="W35" s="55">
        <v>38</v>
      </c>
      <c r="X35" s="55">
        <v>40</v>
      </c>
      <c r="Y35" s="55">
        <v>39</v>
      </c>
      <c r="Z35" s="55">
        <v>46</v>
      </c>
    </row>
    <row r="36" spans="1:16365" s="14" customFormat="1" ht="11.1" customHeight="1" x14ac:dyDescent="0.2">
      <c r="B36" s="42" t="s">
        <v>29</v>
      </c>
      <c r="C36" s="55">
        <v>0</v>
      </c>
      <c r="D36" s="55">
        <v>0</v>
      </c>
      <c r="E36" s="55">
        <v>1</v>
      </c>
      <c r="F36" s="55">
        <v>1</v>
      </c>
      <c r="G36" s="55">
        <v>2</v>
      </c>
      <c r="H36" s="55">
        <v>3</v>
      </c>
      <c r="I36" s="55">
        <v>8</v>
      </c>
      <c r="J36" s="55">
        <v>7</v>
      </c>
      <c r="K36" s="55">
        <v>11</v>
      </c>
      <c r="L36" s="55">
        <v>3</v>
      </c>
      <c r="M36" s="55">
        <v>3</v>
      </c>
      <c r="N36" s="55">
        <v>4</v>
      </c>
      <c r="O36" s="55">
        <v>7</v>
      </c>
      <c r="P36" s="55">
        <v>9</v>
      </c>
      <c r="Q36" s="55">
        <v>27</v>
      </c>
      <c r="R36" s="55">
        <v>24</v>
      </c>
      <c r="S36" s="55">
        <v>33</v>
      </c>
      <c r="T36" s="55">
        <v>38</v>
      </c>
      <c r="U36" s="55">
        <v>97</v>
      </c>
      <c r="V36" s="55">
        <v>76</v>
      </c>
      <c r="W36" s="55">
        <v>121</v>
      </c>
      <c r="X36" s="55">
        <v>124</v>
      </c>
      <c r="Y36" s="55">
        <v>126</v>
      </c>
      <c r="Z36" s="55">
        <v>139</v>
      </c>
    </row>
    <row r="37" spans="1:16365" s="14" customFormat="1" ht="11.1" customHeight="1" x14ac:dyDescent="0.2">
      <c r="B37" s="44" t="s">
        <v>30</v>
      </c>
      <c r="C37" s="54">
        <v>0</v>
      </c>
      <c r="D37" s="54">
        <v>13</v>
      </c>
      <c r="E37" s="54">
        <v>13</v>
      </c>
      <c r="F37" s="54">
        <v>15</v>
      </c>
      <c r="G37" s="54">
        <v>15</v>
      </c>
      <c r="H37" s="54">
        <v>13</v>
      </c>
      <c r="I37" s="54">
        <v>12</v>
      </c>
      <c r="J37" s="54">
        <v>16</v>
      </c>
      <c r="K37" s="54">
        <v>15</v>
      </c>
      <c r="L37" s="54">
        <v>28</v>
      </c>
      <c r="M37" s="54">
        <v>29</v>
      </c>
      <c r="N37" s="54">
        <v>38</v>
      </c>
      <c r="O37" s="54">
        <v>38</v>
      </c>
      <c r="P37" s="54">
        <v>20</v>
      </c>
      <c r="Q37" s="54">
        <v>11</v>
      </c>
      <c r="R37" s="54">
        <v>10</v>
      </c>
      <c r="S37" s="54">
        <v>10</v>
      </c>
      <c r="T37" s="54">
        <v>14</v>
      </c>
      <c r="U37" s="54">
        <v>11</v>
      </c>
      <c r="V37" s="54">
        <v>9</v>
      </c>
      <c r="W37" s="54">
        <v>14</v>
      </c>
      <c r="X37" s="54">
        <v>15</v>
      </c>
      <c r="Y37" s="54">
        <v>13</v>
      </c>
      <c r="Z37" s="54">
        <v>16</v>
      </c>
    </row>
    <row r="38" spans="1:16365" s="14" customFormat="1" ht="10.5" customHeight="1" x14ac:dyDescent="0.2">
      <c r="B38" s="42" t="s">
        <v>20</v>
      </c>
      <c r="C38" s="55">
        <v>4</v>
      </c>
      <c r="D38" s="55">
        <v>4</v>
      </c>
      <c r="E38" s="55">
        <v>10</v>
      </c>
      <c r="F38" s="55">
        <v>35</v>
      </c>
      <c r="G38" s="55">
        <v>29</v>
      </c>
      <c r="H38" s="55">
        <v>35</v>
      </c>
      <c r="I38" s="55">
        <v>36</v>
      </c>
      <c r="J38" s="55">
        <v>56</v>
      </c>
      <c r="K38" s="55">
        <v>139</v>
      </c>
      <c r="L38" s="55">
        <v>81</v>
      </c>
      <c r="M38" s="55">
        <v>77</v>
      </c>
      <c r="N38" s="55">
        <v>80</v>
      </c>
      <c r="O38" s="55">
        <v>84</v>
      </c>
      <c r="P38" s="55">
        <v>135</v>
      </c>
      <c r="Q38" s="55">
        <v>89</v>
      </c>
      <c r="R38" s="55">
        <v>154</v>
      </c>
      <c r="S38" s="55">
        <v>184</v>
      </c>
      <c r="T38" s="55">
        <v>448</v>
      </c>
      <c r="U38" s="55">
        <v>612</v>
      </c>
      <c r="V38" s="55">
        <v>504</v>
      </c>
      <c r="W38" s="55">
        <v>416</v>
      </c>
      <c r="X38" s="55">
        <v>421</v>
      </c>
      <c r="Y38" s="55">
        <v>400</v>
      </c>
      <c r="Z38" s="55">
        <v>393</v>
      </c>
    </row>
    <row r="39" spans="1:16365" s="18" customFormat="1" ht="13.5" customHeight="1" x14ac:dyDescent="0.2">
      <c r="A39" s="14"/>
      <c r="B39" s="48" t="s">
        <v>31</v>
      </c>
      <c r="C39" s="49">
        <f t="shared" ref="C39:Z39" si="5">SUM(C40,C44)</f>
        <v>1020</v>
      </c>
      <c r="D39" s="49">
        <f t="shared" si="5"/>
        <v>1094</v>
      </c>
      <c r="E39" s="49">
        <f t="shared" si="5"/>
        <v>4797</v>
      </c>
      <c r="F39" s="49">
        <f t="shared" si="5"/>
        <v>5436</v>
      </c>
      <c r="G39" s="49">
        <f t="shared" si="5"/>
        <v>6254</v>
      </c>
      <c r="H39" s="49">
        <f t="shared" si="5"/>
        <v>6368</v>
      </c>
      <c r="I39" s="49">
        <f t="shared" si="5"/>
        <v>6561</v>
      </c>
      <c r="J39" s="49">
        <f t="shared" si="5"/>
        <v>13946</v>
      </c>
      <c r="K39" s="49">
        <f t="shared" si="5"/>
        <v>15687</v>
      </c>
      <c r="L39" s="49">
        <f t="shared" si="5"/>
        <v>18902</v>
      </c>
      <c r="M39" s="49">
        <f t="shared" si="5"/>
        <v>20768</v>
      </c>
      <c r="N39" s="49">
        <f t="shared" si="5"/>
        <v>23823</v>
      </c>
      <c r="O39" s="49">
        <f t="shared" si="5"/>
        <v>26855</v>
      </c>
      <c r="P39" s="49">
        <f t="shared" si="5"/>
        <v>30897</v>
      </c>
      <c r="Q39" s="49">
        <f t="shared" si="5"/>
        <v>33984</v>
      </c>
      <c r="R39" s="49">
        <f t="shared" si="5"/>
        <v>28183</v>
      </c>
      <c r="S39" s="49">
        <f t="shared" si="5"/>
        <v>34041</v>
      </c>
      <c r="T39" s="49">
        <f t="shared" si="5"/>
        <v>45977</v>
      </c>
      <c r="U39" s="49">
        <f t="shared" si="5"/>
        <v>34349</v>
      </c>
      <c r="V39" s="49">
        <f t="shared" si="5"/>
        <v>33638</v>
      </c>
      <c r="W39" s="49">
        <f t="shared" si="5"/>
        <v>35802</v>
      </c>
      <c r="X39" s="49">
        <f t="shared" si="5"/>
        <v>38841</v>
      </c>
      <c r="Y39" s="49">
        <f t="shared" si="5"/>
        <v>42817</v>
      </c>
      <c r="Z39" s="49">
        <f t="shared" si="5"/>
        <v>44565</v>
      </c>
    </row>
    <row r="40" spans="1:16365" s="18" customFormat="1" ht="13.5" customHeight="1" x14ac:dyDescent="0.2">
      <c r="A40" s="14"/>
      <c r="B40" s="45" t="s">
        <v>32</v>
      </c>
      <c r="C40" s="54">
        <f t="shared" ref="C40:Z40" si="6">SUM(C41,C42,C43)</f>
        <v>588</v>
      </c>
      <c r="D40" s="54">
        <f t="shared" si="6"/>
        <v>642</v>
      </c>
      <c r="E40" s="54">
        <f t="shared" si="6"/>
        <v>4278</v>
      </c>
      <c r="F40" s="54">
        <f t="shared" si="6"/>
        <v>4846</v>
      </c>
      <c r="G40" s="54">
        <f t="shared" si="6"/>
        <v>5584</v>
      </c>
      <c r="H40" s="54">
        <f t="shared" si="6"/>
        <v>5594</v>
      </c>
      <c r="I40" s="54">
        <f t="shared" si="6"/>
        <v>5818</v>
      </c>
      <c r="J40" s="54">
        <f t="shared" si="6"/>
        <v>12888</v>
      </c>
      <c r="K40" s="54">
        <f t="shared" si="6"/>
        <v>14599</v>
      </c>
      <c r="L40" s="54">
        <f t="shared" si="6"/>
        <v>17782</v>
      </c>
      <c r="M40" s="54">
        <f t="shared" si="6"/>
        <v>19503</v>
      </c>
      <c r="N40" s="54">
        <f t="shared" si="6"/>
        <v>22304</v>
      </c>
      <c r="O40" s="54">
        <f t="shared" si="6"/>
        <v>24975</v>
      </c>
      <c r="P40" s="54">
        <f t="shared" si="6"/>
        <v>28690</v>
      </c>
      <c r="Q40" s="54">
        <f t="shared" si="6"/>
        <v>33922</v>
      </c>
      <c r="R40" s="54">
        <f t="shared" si="6"/>
        <v>28057</v>
      </c>
      <c r="S40" s="54">
        <f t="shared" si="6"/>
        <v>33972</v>
      </c>
      <c r="T40" s="54">
        <f t="shared" si="6"/>
        <v>45306</v>
      </c>
      <c r="U40" s="54">
        <f t="shared" si="6"/>
        <v>33141</v>
      </c>
      <c r="V40" s="54">
        <f t="shared" si="6"/>
        <v>32658</v>
      </c>
      <c r="W40" s="54">
        <f t="shared" si="6"/>
        <v>34814</v>
      </c>
      <c r="X40" s="54">
        <f t="shared" si="6"/>
        <v>37784</v>
      </c>
      <c r="Y40" s="54">
        <f t="shared" si="6"/>
        <v>41708</v>
      </c>
      <c r="Z40" s="54">
        <f t="shared" si="6"/>
        <v>43391</v>
      </c>
    </row>
    <row r="41" spans="1:16365" s="18" customFormat="1" ht="12" customHeight="1" x14ac:dyDescent="0.2">
      <c r="A41" s="14"/>
      <c r="B41" s="42" t="s">
        <v>33</v>
      </c>
      <c r="C41" s="56">
        <v>457</v>
      </c>
      <c r="D41" s="56">
        <v>477</v>
      </c>
      <c r="E41" s="56">
        <v>4061</v>
      </c>
      <c r="F41" s="56">
        <v>4619</v>
      </c>
      <c r="G41" s="56">
        <v>5344</v>
      </c>
      <c r="H41" s="56">
        <v>5298</v>
      </c>
      <c r="I41" s="56">
        <v>5550</v>
      </c>
      <c r="J41" s="56">
        <v>12587</v>
      </c>
      <c r="K41" s="56">
        <v>14294</v>
      </c>
      <c r="L41" s="56">
        <v>17443</v>
      </c>
      <c r="M41" s="56">
        <v>19104</v>
      </c>
      <c r="N41" s="56">
        <v>21786</v>
      </c>
      <c r="O41" s="56">
        <v>24375</v>
      </c>
      <c r="P41" s="56">
        <v>28097</v>
      </c>
      <c r="Q41" s="56">
        <v>33385</v>
      </c>
      <c r="R41" s="56">
        <v>27883</v>
      </c>
      <c r="S41" s="56">
        <v>33714</v>
      </c>
      <c r="T41" s="56">
        <v>45105</v>
      </c>
      <c r="U41" s="56">
        <v>32967</v>
      </c>
      <c r="V41" s="56">
        <v>32430</v>
      </c>
      <c r="W41" s="56">
        <v>34600</v>
      </c>
      <c r="X41" s="56">
        <v>37573</v>
      </c>
      <c r="Y41" s="56">
        <v>41464</v>
      </c>
      <c r="Z41" s="56">
        <v>43127</v>
      </c>
    </row>
    <row r="42" spans="1:16365" s="18" customFormat="1" ht="10.5" customHeight="1" x14ac:dyDescent="0.2">
      <c r="A42" s="14"/>
      <c r="B42" s="42" t="s">
        <v>34</v>
      </c>
      <c r="C42" s="56">
        <v>131</v>
      </c>
      <c r="D42" s="56">
        <v>165</v>
      </c>
      <c r="E42" s="56">
        <v>217</v>
      </c>
      <c r="F42" s="56">
        <v>227</v>
      </c>
      <c r="G42" s="56">
        <v>240</v>
      </c>
      <c r="H42" s="56">
        <v>296</v>
      </c>
      <c r="I42" s="56">
        <v>268</v>
      </c>
      <c r="J42" s="56">
        <v>301</v>
      </c>
      <c r="K42" s="56">
        <v>305</v>
      </c>
      <c r="L42" s="56">
        <v>339</v>
      </c>
      <c r="M42" s="56">
        <v>399</v>
      </c>
      <c r="N42" s="56">
        <v>518</v>
      </c>
      <c r="O42" s="56">
        <v>600</v>
      </c>
      <c r="P42" s="56">
        <v>593</v>
      </c>
      <c r="Q42" s="56">
        <v>537</v>
      </c>
      <c r="R42" s="56">
        <v>174</v>
      </c>
      <c r="S42" s="56">
        <v>258</v>
      </c>
      <c r="T42" s="56">
        <v>201</v>
      </c>
      <c r="U42" s="56">
        <v>174</v>
      </c>
      <c r="V42" s="56">
        <v>228</v>
      </c>
      <c r="W42" s="56">
        <v>214</v>
      </c>
      <c r="X42" s="56">
        <v>211</v>
      </c>
      <c r="Y42" s="56">
        <v>244</v>
      </c>
      <c r="Z42" s="56">
        <v>264</v>
      </c>
    </row>
    <row r="43" spans="1:16365" s="18" customFormat="1" ht="10.5" customHeight="1" x14ac:dyDescent="0.2">
      <c r="A43" s="14"/>
      <c r="B43" s="42" t="s">
        <v>20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</row>
    <row r="44" spans="1:16365" s="18" customFormat="1" ht="13.5" customHeight="1" x14ac:dyDescent="0.2">
      <c r="B44" s="43" t="s">
        <v>35</v>
      </c>
      <c r="C44" s="54">
        <f>SUM(C45:C49)</f>
        <v>432</v>
      </c>
      <c r="D44" s="54">
        <f>SUM(D45:D49)</f>
        <v>452</v>
      </c>
      <c r="E44" s="54">
        <f>SUM(E45:E49)</f>
        <v>519</v>
      </c>
      <c r="F44" s="54">
        <f>SUM(F45:F49)</f>
        <v>590</v>
      </c>
      <c r="G44" s="54">
        <f>SUM(G45:G49)</f>
        <v>670</v>
      </c>
      <c r="H44" s="54">
        <f t="shared" ref="H44:Z44" si="7">SUM(H45:H49)</f>
        <v>774</v>
      </c>
      <c r="I44" s="54">
        <f t="shared" si="7"/>
        <v>743</v>
      </c>
      <c r="J44" s="54">
        <f t="shared" si="7"/>
        <v>1058</v>
      </c>
      <c r="K44" s="54">
        <f t="shared" si="7"/>
        <v>1088</v>
      </c>
      <c r="L44" s="54">
        <f t="shared" si="7"/>
        <v>1120</v>
      </c>
      <c r="M44" s="54">
        <f t="shared" si="7"/>
        <v>1265</v>
      </c>
      <c r="N44" s="54">
        <f t="shared" si="7"/>
        <v>1519</v>
      </c>
      <c r="O44" s="54">
        <f t="shared" si="7"/>
        <v>1880</v>
      </c>
      <c r="P44" s="54">
        <f t="shared" si="7"/>
        <v>2207</v>
      </c>
      <c r="Q44" s="54">
        <f t="shared" si="7"/>
        <v>62</v>
      </c>
      <c r="R44" s="54">
        <f t="shared" si="7"/>
        <v>126</v>
      </c>
      <c r="S44" s="54">
        <f t="shared" si="7"/>
        <v>69</v>
      </c>
      <c r="T44" s="54">
        <f t="shared" si="7"/>
        <v>671</v>
      </c>
      <c r="U44" s="54">
        <f t="shared" si="7"/>
        <v>1208</v>
      </c>
      <c r="V44" s="54">
        <f t="shared" si="7"/>
        <v>980</v>
      </c>
      <c r="W44" s="54">
        <f t="shared" si="7"/>
        <v>988</v>
      </c>
      <c r="X44" s="54">
        <f t="shared" si="7"/>
        <v>1057</v>
      </c>
      <c r="Y44" s="54">
        <f t="shared" si="7"/>
        <v>1109</v>
      </c>
      <c r="Z44" s="54">
        <f t="shared" si="7"/>
        <v>1174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</row>
    <row r="45" spans="1:16365" s="18" customFormat="1" ht="12" customHeight="1" x14ac:dyDescent="0.2">
      <c r="A45" s="14"/>
      <c r="B45" s="42" t="s">
        <v>36</v>
      </c>
      <c r="C45" s="54">
        <v>419</v>
      </c>
      <c r="D45" s="54">
        <v>439</v>
      </c>
      <c r="E45" s="54">
        <v>503</v>
      </c>
      <c r="F45" s="54">
        <v>577</v>
      </c>
      <c r="G45" s="54">
        <v>653</v>
      </c>
      <c r="H45" s="54">
        <v>757</v>
      </c>
      <c r="I45" s="54">
        <v>726</v>
      </c>
      <c r="J45" s="54">
        <v>1033</v>
      </c>
      <c r="K45" s="54">
        <v>1065</v>
      </c>
      <c r="L45" s="54">
        <v>1100</v>
      </c>
      <c r="M45" s="54">
        <v>1246</v>
      </c>
      <c r="N45" s="54">
        <v>1495</v>
      </c>
      <c r="O45" s="54">
        <v>1853</v>
      </c>
      <c r="P45" s="54">
        <v>2179</v>
      </c>
      <c r="Q45" s="54">
        <v>35</v>
      </c>
      <c r="R45" s="54">
        <v>100</v>
      </c>
      <c r="S45" s="54">
        <v>46</v>
      </c>
      <c r="T45" s="54">
        <v>644</v>
      </c>
      <c r="U45" s="54">
        <v>1178</v>
      </c>
      <c r="V45" s="54">
        <v>952</v>
      </c>
      <c r="W45" s="54">
        <v>961</v>
      </c>
      <c r="X45" s="54">
        <v>1019</v>
      </c>
      <c r="Y45" s="54">
        <v>1062</v>
      </c>
      <c r="Z45" s="54">
        <v>1130</v>
      </c>
    </row>
    <row r="46" spans="1:16365" s="18" customFormat="1" ht="12" customHeight="1" x14ac:dyDescent="0.2">
      <c r="A46" s="14"/>
      <c r="B46" s="44" t="s">
        <v>37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16365" s="18" customFormat="1" ht="11.1" customHeight="1" x14ac:dyDescent="0.2">
      <c r="A47" s="14"/>
      <c r="B47" s="42" t="s">
        <v>38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</row>
    <row r="48" spans="1:16365" s="18" customFormat="1" ht="11.1" customHeight="1" x14ac:dyDescent="0.2">
      <c r="A48" s="14"/>
      <c r="B48" s="42" t="s">
        <v>39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1</v>
      </c>
      <c r="N48" s="54">
        <v>1</v>
      </c>
      <c r="O48" s="54">
        <v>2</v>
      </c>
      <c r="P48" s="54">
        <v>1</v>
      </c>
      <c r="Q48" s="54">
        <v>1</v>
      </c>
      <c r="R48" s="54">
        <v>1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s="18" customFormat="1" ht="12" x14ac:dyDescent="0.2">
      <c r="A49" s="14"/>
      <c r="B49" s="44" t="s">
        <v>20</v>
      </c>
      <c r="C49" s="54">
        <v>13</v>
      </c>
      <c r="D49" s="54">
        <v>13</v>
      </c>
      <c r="E49" s="54">
        <v>16</v>
      </c>
      <c r="F49" s="54">
        <v>13</v>
      </c>
      <c r="G49" s="54">
        <v>17</v>
      </c>
      <c r="H49" s="54">
        <v>17</v>
      </c>
      <c r="I49" s="54">
        <v>17</v>
      </c>
      <c r="J49" s="54">
        <v>25</v>
      </c>
      <c r="K49" s="54">
        <v>23</v>
      </c>
      <c r="L49" s="54">
        <v>20</v>
      </c>
      <c r="M49" s="54">
        <v>18</v>
      </c>
      <c r="N49" s="54">
        <v>23</v>
      </c>
      <c r="O49" s="54">
        <v>25</v>
      </c>
      <c r="P49" s="54">
        <v>27</v>
      </c>
      <c r="Q49" s="54">
        <v>26</v>
      </c>
      <c r="R49" s="54">
        <v>25</v>
      </c>
      <c r="S49" s="54">
        <v>23</v>
      </c>
      <c r="T49" s="54">
        <v>27</v>
      </c>
      <c r="U49" s="54">
        <v>30</v>
      </c>
      <c r="V49" s="54">
        <v>28</v>
      </c>
      <c r="W49" s="54">
        <v>27</v>
      </c>
      <c r="X49" s="54">
        <v>38</v>
      </c>
      <c r="Y49" s="54">
        <v>47</v>
      </c>
      <c r="Z49" s="54">
        <v>44</v>
      </c>
    </row>
    <row r="50" spans="1:26" s="18" customFormat="1" ht="12" x14ac:dyDescent="0.2">
      <c r="A50" s="14"/>
      <c r="B50" s="50" t="s">
        <v>40</v>
      </c>
      <c r="C50" s="49">
        <f>SUM(C51:C55)</f>
        <v>835</v>
      </c>
      <c r="D50" s="49">
        <f>SUM(D51:D55)</f>
        <v>938</v>
      </c>
      <c r="E50" s="49">
        <f>SUM(E51:E55)</f>
        <v>1049</v>
      </c>
      <c r="F50" s="49">
        <f>SUM(F51:F55)</f>
        <v>1045</v>
      </c>
      <c r="G50" s="49">
        <f>SUM(G51:G55)</f>
        <v>1120</v>
      </c>
      <c r="H50" s="49">
        <f t="shared" ref="H50:Z50" si="8">SUM(H51:H55)</f>
        <v>1327</v>
      </c>
      <c r="I50" s="49">
        <f t="shared" si="8"/>
        <v>1341</v>
      </c>
      <c r="J50" s="49">
        <f t="shared" si="8"/>
        <v>1442</v>
      </c>
      <c r="K50" s="49">
        <f t="shared" si="8"/>
        <v>1649</v>
      </c>
      <c r="L50" s="49">
        <f t="shared" si="8"/>
        <v>1913</v>
      </c>
      <c r="M50" s="49">
        <f t="shared" si="8"/>
        <v>2315</v>
      </c>
      <c r="N50" s="49">
        <f t="shared" si="8"/>
        <v>2519</v>
      </c>
      <c r="O50" s="49">
        <f t="shared" si="8"/>
        <v>2759</v>
      </c>
      <c r="P50" s="49">
        <f t="shared" si="8"/>
        <v>2774</v>
      </c>
      <c r="Q50" s="49">
        <f t="shared" si="8"/>
        <v>2512</v>
      </c>
      <c r="R50" s="49">
        <f t="shared" si="8"/>
        <v>2255</v>
      </c>
      <c r="S50" s="49">
        <f t="shared" si="8"/>
        <v>2020</v>
      </c>
      <c r="T50" s="49">
        <f t="shared" si="8"/>
        <v>2087</v>
      </c>
      <c r="U50" s="49">
        <f t="shared" si="8"/>
        <v>2247</v>
      </c>
      <c r="V50" s="49">
        <f t="shared" si="8"/>
        <v>2409</v>
      </c>
      <c r="W50" s="49">
        <f t="shared" si="8"/>
        <v>2454</v>
      </c>
      <c r="X50" s="49">
        <f t="shared" si="8"/>
        <v>2423</v>
      </c>
      <c r="Y50" s="49">
        <f t="shared" si="8"/>
        <v>2456</v>
      </c>
      <c r="Z50" s="49">
        <f t="shared" si="8"/>
        <v>2412</v>
      </c>
    </row>
    <row r="51" spans="1:26" s="18" customFormat="1" ht="12" x14ac:dyDescent="0.2">
      <c r="A51" s="14"/>
      <c r="B51" s="42" t="s">
        <v>41</v>
      </c>
      <c r="C51" s="54">
        <v>835</v>
      </c>
      <c r="D51" s="54">
        <v>938</v>
      </c>
      <c r="E51" s="54">
        <v>1049</v>
      </c>
      <c r="F51" s="54">
        <v>1045</v>
      </c>
      <c r="G51" s="54">
        <v>1120</v>
      </c>
      <c r="H51" s="54">
        <v>1327</v>
      </c>
      <c r="I51" s="54">
        <v>1341</v>
      </c>
      <c r="J51" s="54">
        <v>1442</v>
      </c>
      <c r="K51" s="54">
        <v>1649</v>
      </c>
      <c r="L51" s="54">
        <v>1913</v>
      </c>
      <c r="M51" s="54">
        <v>2315</v>
      </c>
      <c r="N51" s="54">
        <v>2519</v>
      </c>
      <c r="O51" s="54">
        <v>2759</v>
      </c>
      <c r="P51" s="54">
        <v>2774</v>
      </c>
      <c r="Q51" s="54">
        <v>2512</v>
      </c>
      <c r="R51" s="54">
        <v>2255</v>
      </c>
      <c r="S51" s="54">
        <v>2020</v>
      </c>
      <c r="T51" s="54">
        <v>2087</v>
      </c>
      <c r="U51" s="54">
        <v>2245</v>
      </c>
      <c r="V51" s="54">
        <v>2408</v>
      </c>
      <c r="W51" s="54">
        <v>2454</v>
      </c>
      <c r="X51" s="54">
        <v>2423</v>
      </c>
      <c r="Y51" s="54">
        <v>2456</v>
      </c>
      <c r="Z51" s="54">
        <v>2412</v>
      </c>
    </row>
    <row r="52" spans="1:26" s="18" customFormat="1" ht="12" x14ac:dyDescent="0.2">
      <c r="A52" s="14"/>
      <c r="B52" s="42" t="s">
        <v>42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s="18" customFormat="1" ht="12" x14ac:dyDescent="0.2">
      <c r="A53" s="14"/>
      <c r="B53" s="42" t="s">
        <v>43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s="18" customFormat="1" ht="12" x14ac:dyDescent="0.2">
      <c r="A54" s="14"/>
      <c r="B54" s="42" t="s">
        <v>44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s="18" customFormat="1" ht="12" x14ac:dyDescent="0.2">
      <c r="A55" s="14"/>
      <c r="B55" s="42" t="s">
        <v>20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2</v>
      </c>
      <c r="V55" s="54">
        <v>1</v>
      </c>
      <c r="W55" s="54">
        <v>0</v>
      </c>
      <c r="X55" s="54">
        <v>0</v>
      </c>
      <c r="Y55" s="54">
        <v>0</v>
      </c>
      <c r="Z55" s="54">
        <v>0</v>
      </c>
    </row>
    <row r="56" spans="1:26" s="18" customFormat="1" ht="12" x14ac:dyDescent="0.2">
      <c r="A56" s="14"/>
      <c r="B56" s="51" t="s">
        <v>45</v>
      </c>
      <c r="C56" s="52">
        <f t="shared" ref="C56:Z56" si="9">C9+C39+C50</f>
        <v>7194</v>
      </c>
      <c r="D56" s="52">
        <f t="shared" si="9"/>
        <v>7558</v>
      </c>
      <c r="E56" s="52">
        <f t="shared" si="9"/>
        <v>12264</v>
      </c>
      <c r="F56" s="52">
        <f t="shared" si="9"/>
        <v>13831</v>
      </c>
      <c r="G56" s="52">
        <f t="shared" si="9"/>
        <v>15353</v>
      </c>
      <c r="H56" s="52">
        <f t="shared" si="9"/>
        <v>16885</v>
      </c>
      <c r="I56" s="52">
        <f t="shared" si="9"/>
        <v>17578</v>
      </c>
      <c r="J56" s="52">
        <f t="shared" si="9"/>
        <v>29226</v>
      </c>
      <c r="K56" s="52">
        <f t="shared" si="9"/>
        <v>34012</v>
      </c>
      <c r="L56" s="52">
        <f t="shared" si="9"/>
        <v>40731</v>
      </c>
      <c r="M56" s="52">
        <f t="shared" si="9"/>
        <v>46491</v>
      </c>
      <c r="N56" s="52">
        <f t="shared" si="9"/>
        <v>52842</v>
      </c>
      <c r="O56" s="52">
        <f t="shared" si="9"/>
        <v>54997</v>
      </c>
      <c r="P56" s="52">
        <f t="shared" si="9"/>
        <v>50840</v>
      </c>
      <c r="Q56" s="52">
        <f t="shared" si="9"/>
        <v>50334</v>
      </c>
      <c r="R56" s="52">
        <f t="shared" si="9"/>
        <v>44058</v>
      </c>
      <c r="S56" s="52">
        <f t="shared" si="9"/>
        <v>48048</v>
      </c>
      <c r="T56" s="52">
        <f t="shared" si="9"/>
        <v>59748</v>
      </c>
      <c r="U56" s="52">
        <f t="shared" si="9"/>
        <v>48433</v>
      </c>
      <c r="V56" s="52">
        <f t="shared" si="9"/>
        <v>48366</v>
      </c>
      <c r="W56" s="52">
        <f t="shared" si="9"/>
        <v>51672</v>
      </c>
      <c r="X56" s="52">
        <f t="shared" si="9"/>
        <v>55480</v>
      </c>
      <c r="Y56" s="52">
        <f t="shared" si="9"/>
        <v>60918</v>
      </c>
      <c r="Z56" s="52">
        <f t="shared" si="9"/>
        <v>63818</v>
      </c>
    </row>
    <row r="57" spans="1:26" s="18" customFormat="1" ht="12" x14ac:dyDescent="0.2">
      <c r="A57" s="14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18" customFormat="1" ht="12" x14ac:dyDescent="0.2">
      <c r="A58" s="14"/>
      <c r="B58" s="31" t="s">
        <v>57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8" customFormat="1" ht="12" x14ac:dyDescent="0.2">
      <c r="A59" s="14"/>
      <c r="B59" s="31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8" customFormat="1" ht="12" x14ac:dyDescent="0.2">
      <c r="A60" s="14"/>
      <c r="B60" s="3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EK60"/>
  <sheetViews>
    <sheetView showGridLines="0" showRowColHeaders="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RowHeight="14.25" x14ac:dyDescent="0.2"/>
  <cols>
    <col min="1" max="1" width="4.28515625" style="34" customWidth="1"/>
    <col min="2" max="2" width="77.5703125" style="15" customWidth="1"/>
    <col min="3" max="17" width="8.140625" style="33" customWidth="1"/>
    <col min="18" max="18" width="8" style="33" customWidth="1"/>
    <col min="19" max="26" width="8" style="34" customWidth="1"/>
    <col min="27" max="16384" width="11.42578125" style="34"/>
  </cols>
  <sheetData>
    <row r="1" spans="1:26" s="18" customFormat="1" ht="12" x14ac:dyDescent="0.2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6" s="19" customFormat="1" ht="23.25" x14ac:dyDescent="0.35">
      <c r="A2" s="17"/>
      <c r="B2" s="35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s="19" customFormat="1" ht="19.5" x14ac:dyDescent="0.3">
      <c r="A3" s="17"/>
      <c r="B3" s="3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6" s="19" customFormat="1" ht="19.5" x14ac:dyDescent="0.3">
      <c r="A4" s="17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6" s="19" customFormat="1" ht="18" x14ac:dyDescent="0.25">
      <c r="A5" s="17"/>
      <c r="B5" s="21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19" customFormat="1" ht="18" x14ac:dyDescent="0.25">
      <c r="A6" s="17"/>
      <c r="B6" s="22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5" customFormat="1" ht="15.95" customHeight="1" x14ac:dyDescent="0.25">
      <c r="A7" s="23"/>
      <c r="B7" s="24"/>
      <c r="C7" s="37">
        <v>1995</v>
      </c>
      <c r="D7" s="37">
        <v>1996</v>
      </c>
      <c r="E7" s="37">
        <v>1997</v>
      </c>
      <c r="F7" s="37">
        <v>1998</v>
      </c>
      <c r="G7" s="37">
        <v>1999</v>
      </c>
      <c r="H7" s="37">
        <v>2000</v>
      </c>
      <c r="I7" s="37">
        <v>2001</v>
      </c>
      <c r="J7" s="37">
        <v>2002</v>
      </c>
      <c r="K7" s="37">
        <v>2003</v>
      </c>
      <c r="L7" s="37">
        <v>2004</v>
      </c>
      <c r="M7" s="37">
        <v>2005</v>
      </c>
      <c r="N7" s="37">
        <v>2006</v>
      </c>
      <c r="O7" s="37">
        <v>2007</v>
      </c>
      <c r="P7" s="37">
        <v>2008</v>
      </c>
      <c r="Q7" s="37">
        <v>2009</v>
      </c>
      <c r="R7" s="37">
        <v>2010</v>
      </c>
      <c r="S7" s="37">
        <v>2011</v>
      </c>
      <c r="T7" s="37">
        <v>2012</v>
      </c>
      <c r="U7" s="38">
        <v>2013</v>
      </c>
      <c r="V7" s="38">
        <v>2014</v>
      </c>
      <c r="W7" s="38">
        <v>2015</v>
      </c>
      <c r="X7" s="38">
        <v>2016</v>
      </c>
      <c r="Y7" s="38" t="s">
        <v>59</v>
      </c>
      <c r="Z7" s="38" t="s">
        <v>60</v>
      </c>
    </row>
    <row r="8" spans="1:26" s="19" customFormat="1" ht="6" customHeight="1" x14ac:dyDescent="0.2">
      <c r="A8" s="17"/>
    </row>
    <row r="9" spans="1:26" s="18" customFormat="1" ht="12" x14ac:dyDescent="0.2">
      <c r="A9" s="14"/>
      <c r="B9" s="46" t="s">
        <v>2</v>
      </c>
      <c r="C9" s="47">
        <f t="shared" ref="C9:Z9" si="0">SUM(C10,C28)</f>
        <v>8205</v>
      </c>
      <c r="D9" s="47">
        <f t="shared" si="0"/>
        <v>8517</v>
      </c>
      <c r="E9" s="47">
        <f t="shared" si="0"/>
        <v>9856</v>
      </c>
      <c r="F9" s="47">
        <f t="shared" si="0"/>
        <v>11055</v>
      </c>
      <c r="G9" s="47">
        <f t="shared" si="0"/>
        <v>12044</v>
      </c>
      <c r="H9" s="47">
        <f t="shared" si="0"/>
        <v>12907</v>
      </c>
      <c r="I9" s="47">
        <f t="shared" si="0"/>
        <v>13381</v>
      </c>
      <c r="J9" s="47">
        <f t="shared" si="0"/>
        <v>13977</v>
      </c>
      <c r="K9" s="47">
        <f t="shared" si="0"/>
        <v>14413</v>
      </c>
      <c r="L9" s="47">
        <f t="shared" si="0"/>
        <v>15982</v>
      </c>
      <c r="M9" s="47">
        <f t="shared" si="0"/>
        <v>17733</v>
      </c>
      <c r="N9" s="47">
        <f t="shared" si="0"/>
        <v>19900</v>
      </c>
      <c r="O9" s="47">
        <f t="shared" si="0"/>
        <v>20442</v>
      </c>
      <c r="P9" s="47">
        <f t="shared" si="0"/>
        <v>19543</v>
      </c>
      <c r="Q9" s="47">
        <f t="shared" si="0"/>
        <v>19108</v>
      </c>
      <c r="R9" s="47">
        <f t="shared" si="0"/>
        <v>20916</v>
      </c>
      <c r="S9" s="47">
        <f t="shared" si="0"/>
        <v>20636</v>
      </c>
      <c r="T9" s="47">
        <f t="shared" si="0"/>
        <v>21465</v>
      </c>
      <c r="U9" s="47">
        <f t="shared" si="0"/>
        <v>22480</v>
      </c>
      <c r="V9" s="47">
        <f t="shared" si="0"/>
        <v>23638</v>
      </c>
      <c r="W9" s="47">
        <f t="shared" si="0"/>
        <v>24134</v>
      </c>
      <c r="X9" s="47">
        <f t="shared" si="0"/>
        <v>24697</v>
      </c>
      <c r="Y9" s="47">
        <f t="shared" si="0"/>
        <v>25482</v>
      </c>
      <c r="Z9" s="47">
        <f t="shared" si="0"/>
        <v>26214</v>
      </c>
    </row>
    <row r="10" spans="1:26" s="18" customFormat="1" ht="12" x14ac:dyDescent="0.2">
      <c r="A10" s="14"/>
      <c r="B10" s="39" t="s">
        <v>3</v>
      </c>
      <c r="C10" s="53">
        <f t="shared" ref="C10:Z10" si="1">SUM(C11,C12,C16)</f>
        <v>2785</v>
      </c>
      <c r="D10" s="53">
        <f t="shared" si="1"/>
        <v>2961</v>
      </c>
      <c r="E10" s="53">
        <f t="shared" si="1"/>
        <v>3910</v>
      </c>
      <c r="F10" s="53">
        <f t="shared" si="1"/>
        <v>4510</v>
      </c>
      <c r="G10" s="53">
        <f t="shared" si="1"/>
        <v>5138</v>
      </c>
      <c r="H10" s="53">
        <f t="shared" si="1"/>
        <v>5670</v>
      </c>
      <c r="I10" s="53">
        <f t="shared" si="1"/>
        <v>5613</v>
      </c>
      <c r="J10" s="53">
        <f t="shared" si="1"/>
        <v>5897</v>
      </c>
      <c r="K10" s="53">
        <f t="shared" si="1"/>
        <v>6572</v>
      </c>
      <c r="L10" s="53">
        <f t="shared" si="1"/>
        <v>7450</v>
      </c>
      <c r="M10" s="53">
        <f t="shared" si="1"/>
        <v>8373</v>
      </c>
      <c r="N10" s="53">
        <f t="shared" si="1"/>
        <v>9478</v>
      </c>
      <c r="O10" s="53">
        <f t="shared" si="1"/>
        <v>9480</v>
      </c>
      <c r="P10" s="53">
        <f t="shared" si="1"/>
        <v>7944</v>
      </c>
      <c r="Q10" s="53">
        <f t="shared" si="1"/>
        <v>6610</v>
      </c>
      <c r="R10" s="53">
        <f t="shared" si="1"/>
        <v>7531</v>
      </c>
      <c r="S10" s="53">
        <f t="shared" si="1"/>
        <v>6668</v>
      </c>
      <c r="T10" s="53">
        <f t="shared" si="1"/>
        <v>6526</v>
      </c>
      <c r="U10" s="53">
        <f t="shared" si="1"/>
        <v>6978</v>
      </c>
      <c r="V10" s="53">
        <f t="shared" si="1"/>
        <v>7291</v>
      </c>
      <c r="W10" s="53">
        <f t="shared" si="1"/>
        <v>7569</v>
      </c>
      <c r="X10" s="53">
        <f t="shared" si="1"/>
        <v>7836</v>
      </c>
      <c r="Y10" s="53">
        <f t="shared" si="1"/>
        <v>8265</v>
      </c>
      <c r="Z10" s="53">
        <f t="shared" si="1"/>
        <v>8881</v>
      </c>
    </row>
    <row r="11" spans="1:26" s="18" customFormat="1" ht="12" x14ac:dyDescent="0.2">
      <c r="A11" s="14"/>
      <c r="B11" s="40" t="s">
        <v>4</v>
      </c>
      <c r="C11" s="53">
        <v>1805</v>
      </c>
      <c r="D11" s="53">
        <v>1995</v>
      </c>
      <c r="E11" s="53">
        <v>2076</v>
      </c>
      <c r="F11" s="53">
        <v>2227</v>
      </c>
      <c r="G11" s="53">
        <v>2517</v>
      </c>
      <c r="H11" s="53">
        <v>2797</v>
      </c>
      <c r="I11" s="53">
        <v>2867</v>
      </c>
      <c r="J11" s="53">
        <v>2949</v>
      </c>
      <c r="K11" s="53">
        <v>3253</v>
      </c>
      <c r="L11" s="53">
        <v>3646</v>
      </c>
      <c r="M11" s="53">
        <v>4186</v>
      </c>
      <c r="N11" s="53">
        <v>4674</v>
      </c>
      <c r="O11" s="53">
        <v>4838</v>
      </c>
      <c r="P11" s="53">
        <v>4265</v>
      </c>
      <c r="Q11" s="53">
        <v>3528</v>
      </c>
      <c r="R11" s="53">
        <v>4515</v>
      </c>
      <c r="S11" s="53">
        <v>3946</v>
      </c>
      <c r="T11" s="53">
        <v>4216</v>
      </c>
      <c r="U11" s="53">
        <v>4603</v>
      </c>
      <c r="V11" s="53">
        <v>4890</v>
      </c>
      <c r="W11" s="53">
        <v>5068</v>
      </c>
      <c r="X11" s="53">
        <v>5205</v>
      </c>
      <c r="Y11" s="53">
        <v>5443</v>
      </c>
      <c r="Z11" s="53">
        <v>5837</v>
      </c>
    </row>
    <row r="12" spans="1:26" s="18" customFormat="1" ht="12" x14ac:dyDescent="0.2">
      <c r="A12" s="14"/>
      <c r="B12" s="40" t="s">
        <v>5</v>
      </c>
      <c r="C12" s="53">
        <f t="shared" ref="C12:Z12" si="2">SUM(C13:C15)</f>
        <v>16</v>
      </c>
      <c r="D12" s="53">
        <f t="shared" si="2"/>
        <v>13</v>
      </c>
      <c r="E12" s="53">
        <f t="shared" si="2"/>
        <v>27</v>
      </c>
      <c r="F12" s="53">
        <f t="shared" si="2"/>
        <v>39</v>
      </c>
      <c r="G12" s="53">
        <f t="shared" si="2"/>
        <v>39</v>
      </c>
      <c r="H12" s="53">
        <f t="shared" si="2"/>
        <v>43</v>
      </c>
      <c r="I12" s="53">
        <f t="shared" si="2"/>
        <v>41</v>
      </c>
      <c r="J12" s="53">
        <f t="shared" si="2"/>
        <v>41</v>
      </c>
      <c r="K12" s="53">
        <f t="shared" si="2"/>
        <v>40</v>
      </c>
      <c r="L12" s="53">
        <f t="shared" si="2"/>
        <v>39</v>
      </c>
      <c r="M12" s="53">
        <f t="shared" si="2"/>
        <v>39</v>
      </c>
      <c r="N12" s="53">
        <f t="shared" si="2"/>
        <v>51</v>
      </c>
      <c r="O12" s="53">
        <f t="shared" si="2"/>
        <v>45</v>
      </c>
      <c r="P12" s="53">
        <f t="shared" si="2"/>
        <v>43</v>
      </c>
      <c r="Q12" s="53">
        <f t="shared" si="2"/>
        <v>41</v>
      </c>
      <c r="R12" s="53">
        <f t="shared" si="2"/>
        <v>42</v>
      </c>
      <c r="S12" s="53">
        <f t="shared" si="2"/>
        <v>43</v>
      </c>
      <c r="T12" s="53">
        <f t="shared" si="2"/>
        <v>30</v>
      </c>
      <c r="U12" s="53">
        <f t="shared" si="2"/>
        <v>41</v>
      </c>
      <c r="V12" s="53">
        <f t="shared" si="2"/>
        <v>43</v>
      </c>
      <c r="W12" s="53">
        <f t="shared" si="2"/>
        <v>44</v>
      </c>
      <c r="X12" s="53">
        <f t="shared" si="2"/>
        <v>43</v>
      </c>
      <c r="Y12" s="53">
        <f t="shared" si="2"/>
        <v>44</v>
      </c>
      <c r="Z12" s="53">
        <f t="shared" si="2"/>
        <v>44</v>
      </c>
    </row>
    <row r="13" spans="1:26" s="18" customFormat="1" ht="12" x14ac:dyDescent="0.2">
      <c r="A13" s="14"/>
      <c r="B13" s="40" t="s">
        <v>6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s="18" customFormat="1" ht="12" x14ac:dyDescent="0.2">
      <c r="A14" s="14"/>
      <c r="B14" s="40" t="s">
        <v>7</v>
      </c>
      <c r="C14" s="53">
        <v>16</v>
      </c>
      <c r="D14" s="53">
        <v>13</v>
      </c>
      <c r="E14" s="53">
        <v>25</v>
      </c>
      <c r="F14" s="53">
        <v>37</v>
      </c>
      <c r="G14" s="53">
        <v>37</v>
      </c>
      <c r="H14" s="53">
        <v>41</v>
      </c>
      <c r="I14" s="53">
        <v>39</v>
      </c>
      <c r="J14" s="53">
        <v>39</v>
      </c>
      <c r="K14" s="53">
        <v>39</v>
      </c>
      <c r="L14" s="53">
        <v>37</v>
      </c>
      <c r="M14" s="53">
        <v>37</v>
      </c>
      <c r="N14" s="53">
        <v>48</v>
      </c>
      <c r="O14" s="53">
        <v>42</v>
      </c>
      <c r="P14" s="53">
        <v>40</v>
      </c>
      <c r="Q14" s="53">
        <v>39</v>
      </c>
      <c r="R14" s="53">
        <v>40</v>
      </c>
      <c r="S14" s="53">
        <v>41</v>
      </c>
      <c r="T14" s="53">
        <v>28</v>
      </c>
      <c r="U14" s="53">
        <v>39</v>
      </c>
      <c r="V14" s="53">
        <v>42</v>
      </c>
      <c r="W14" s="53">
        <v>43</v>
      </c>
      <c r="X14" s="53">
        <v>42</v>
      </c>
      <c r="Y14" s="53">
        <v>43</v>
      </c>
      <c r="Z14" s="53">
        <v>43</v>
      </c>
    </row>
    <row r="15" spans="1:26" s="18" customFormat="1" ht="12" x14ac:dyDescent="0.2">
      <c r="A15" s="14"/>
      <c r="B15" s="40" t="s">
        <v>8</v>
      </c>
      <c r="C15" s="53">
        <v>0</v>
      </c>
      <c r="D15" s="53">
        <v>0</v>
      </c>
      <c r="E15" s="53">
        <v>2</v>
      </c>
      <c r="F15" s="53">
        <v>2</v>
      </c>
      <c r="G15" s="53">
        <v>2</v>
      </c>
      <c r="H15" s="53">
        <v>2</v>
      </c>
      <c r="I15" s="53">
        <v>2</v>
      </c>
      <c r="J15" s="53">
        <v>2</v>
      </c>
      <c r="K15" s="53">
        <v>1</v>
      </c>
      <c r="L15" s="53">
        <v>2</v>
      </c>
      <c r="M15" s="53">
        <v>2</v>
      </c>
      <c r="N15" s="53">
        <v>3</v>
      </c>
      <c r="O15" s="53">
        <v>3</v>
      </c>
      <c r="P15" s="53">
        <v>3</v>
      </c>
      <c r="Q15" s="53">
        <v>2</v>
      </c>
      <c r="R15" s="53">
        <v>2</v>
      </c>
      <c r="S15" s="53">
        <v>2</v>
      </c>
      <c r="T15" s="53">
        <v>2</v>
      </c>
      <c r="U15" s="53">
        <v>2</v>
      </c>
      <c r="V15" s="53">
        <v>1</v>
      </c>
      <c r="W15" s="53">
        <v>1</v>
      </c>
      <c r="X15" s="53">
        <v>1</v>
      </c>
      <c r="Y15" s="53">
        <v>1</v>
      </c>
      <c r="Z15" s="53">
        <v>1</v>
      </c>
    </row>
    <row r="16" spans="1:26" s="27" customFormat="1" ht="12" x14ac:dyDescent="0.2">
      <c r="A16" s="26"/>
      <c r="B16" s="40" t="s">
        <v>9</v>
      </c>
      <c r="C16" s="53">
        <f t="shared" ref="C16:Z16" si="3">SUM(C17:C27)</f>
        <v>964</v>
      </c>
      <c r="D16" s="53">
        <f t="shared" si="3"/>
        <v>953</v>
      </c>
      <c r="E16" s="53">
        <f t="shared" si="3"/>
        <v>1807</v>
      </c>
      <c r="F16" s="53">
        <f t="shared" si="3"/>
        <v>2244</v>
      </c>
      <c r="G16" s="53">
        <f t="shared" si="3"/>
        <v>2582</v>
      </c>
      <c r="H16" s="53">
        <f t="shared" si="3"/>
        <v>2830</v>
      </c>
      <c r="I16" s="53">
        <f t="shared" si="3"/>
        <v>2705</v>
      </c>
      <c r="J16" s="53">
        <f t="shared" si="3"/>
        <v>2907</v>
      </c>
      <c r="K16" s="53">
        <f t="shared" si="3"/>
        <v>3279</v>
      </c>
      <c r="L16" s="53">
        <f t="shared" si="3"/>
        <v>3765</v>
      </c>
      <c r="M16" s="53">
        <f t="shared" si="3"/>
        <v>4148</v>
      </c>
      <c r="N16" s="53">
        <f t="shared" si="3"/>
        <v>4753</v>
      </c>
      <c r="O16" s="53">
        <f t="shared" si="3"/>
        <v>4597</v>
      </c>
      <c r="P16" s="53">
        <f t="shared" si="3"/>
        <v>3636</v>
      </c>
      <c r="Q16" s="53">
        <f t="shared" si="3"/>
        <v>3041</v>
      </c>
      <c r="R16" s="53">
        <f t="shared" si="3"/>
        <v>2974</v>
      </c>
      <c r="S16" s="53">
        <f t="shared" si="3"/>
        <v>2679</v>
      </c>
      <c r="T16" s="53">
        <f t="shared" si="3"/>
        <v>2280</v>
      </c>
      <c r="U16" s="53">
        <f t="shared" si="3"/>
        <v>2334</v>
      </c>
      <c r="V16" s="53">
        <f t="shared" si="3"/>
        <v>2358</v>
      </c>
      <c r="W16" s="53">
        <f t="shared" si="3"/>
        <v>2457</v>
      </c>
      <c r="X16" s="53">
        <f t="shared" si="3"/>
        <v>2588</v>
      </c>
      <c r="Y16" s="53">
        <f t="shared" si="3"/>
        <v>2778</v>
      </c>
      <c r="Z16" s="53">
        <f t="shared" si="3"/>
        <v>3000</v>
      </c>
    </row>
    <row r="17" spans="1:26" s="18" customFormat="1" ht="12" x14ac:dyDescent="0.2">
      <c r="A17" s="14"/>
      <c r="B17" s="40" t="s">
        <v>10</v>
      </c>
      <c r="C17" s="53">
        <v>166</v>
      </c>
      <c r="D17" s="53">
        <v>166</v>
      </c>
      <c r="E17" s="53">
        <v>208</v>
      </c>
      <c r="F17" s="53">
        <v>243</v>
      </c>
      <c r="G17" s="53">
        <v>284</v>
      </c>
      <c r="H17" s="53">
        <v>320</v>
      </c>
      <c r="I17" s="53">
        <v>271</v>
      </c>
      <c r="J17" s="53">
        <v>298</v>
      </c>
      <c r="K17" s="53">
        <v>342</v>
      </c>
      <c r="L17" s="53">
        <v>391</v>
      </c>
      <c r="M17" s="53">
        <v>423</v>
      </c>
      <c r="N17" s="53">
        <v>505</v>
      </c>
      <c r="O17" s="53">
        <v>507</v>
      </c>
      <c r="P17" s="53">
        <v>301</v>
      </c>
      <c r="Q17" s="53">
        <v>247</v>
      </c>
      <c r="R17" s="53">
        <v>276</v>
      </c>
      <c r="S17" s="53">
        <v>157</v>
      </c>
      <c r="T17" s="53">
        <v>121</v>
      </c>
      <c r="U17" s="53">
        <v>110</v>
      </c>
      <c r="V17" s="53">
        <v>127</v>
      </c>
      <c r="W17" s="53">
        <v>145</v>
      </c>
      <c r="X17" s="53">
        <v>161</v>
      </c>
      <c r="Y17" s="53">
        <v>183</v>
      </c>
      <c r="Z17" s="53">
        <v>207</v>
      </c>
    </row>
    <row r="18" spans="1:26" s="18" customFormat="1" ht="12" x14ac:dyDescent="0.2">
      <c r="A18" s="14"/>
      <c r="B18" s="40" t="s">
        <v>11</v>
      </c>
      <c r="C18" s="53">
        <v>0</v>
      </c>
      <c r="D18" s="53">
        <v>4</v>
      </c>
      <c r="E18" s="53">
        <v>725</v>
      </c>
      <c r="F18" s="53">
        <v>901</v>
      </c>
      <c r="G18" s="53">
        <v>959</v>
      </c>
      <c r="H18" s="53">
        <v>1084</v>
      </c>
      <c r="I18" s="53">
        <v>1002</v>
      </c>
      <c r="J18" s="53">
        <v>1083</v>
      </c>
      <c r="K18" s="53">
        <v>1121</v>
      </c>
      <c r="L18" s="53">
        <v>1298</v>
      </c>
      <c r="M18" s="53">
        <v>1354</v>
      </c>
      <c r="N18" s="53">
        <v>1427</v>
      </c>
      <c r="O18" s="53">
        <v>1459</v>
      </c>
      <c r="P18" s="53">
        <v>1466</v>
      </c>
      <c r="Q18" s="53">
        <v>1469</v>
      </c>
      <c r="R18" s="53">
        <v>1498</v>
      </c>
      <c r="S18" s="53">
        <v>1419</v>
      </c>
      <c r="T18" s="53">
        <v>1375</v>
      </c>
      <c r="U18" s="53">
        <v>1421</v>
      </c>
      <c r="V18" s="53">
        <v>1413</v>
      </c>
      <c r="W18" s="53">
        <v>1433</v>
      </c>
      <c r="X18" s="53">
        <v>1460</v>
      </c>
      <c r="Y18" s="53">
        <v>1518</v>
      </c>
      <c r="Z18" s="53">
        <v>1503</v>
      </c>
    </row>
    <row r="19" spans="1:26" s="18" customFormat="1" ht="12" x14ac:dyDescent="0.2">
      <c r="A19" s="14"/>
      <c r="B19" s="40" t="s">
        <v>12</v>
      </c>
      <c r="C19" s="53">
        <v>40</v>
      </c>
      <c r="D19" s="53">
        <v>40</v>
      </c>
      <c r="E19" s="53">
        <v>44</v>
      </c>
      <c r="F19" s="53">
        <v>46</v>
      </c>
      <c r="G19" s="53">
        <v>61</v>
      </c>
      <c r="H19" s="53">
        <v>73</v>
      </c>
      <c r="I19" s="53">
        <v>60</v>
      </c>
      <c r="J19" s="53">
        <v>55</v>
      </c>
      <c r="K19" s="53">
        <v>57</v>
      </c>
      <c r="L19" s="53">
        <v>62</v>
      </c>
      <c r="M19" s="53">
        <v>65</v>
      </c>
      <c r="N19" s="53">
        <v>70</v>
      </c>
      <c r="O19" s="53">
        <v>77</v>
      </c>
      <c r="P19" s="53">
        <v>49</v>
      </c>
      <c r="Q19" s="53">
        <v>37</v>
      </c>
      <c r="R19" s="53">
        <v>34</v>
      </c>
      <c r="S19" s="53">
        <v>24</v>
      </c>
      <c r="T19" s="53">
        <v>17</v>
      </c>
      <c r="U19" s="53">
        <v>14</v>
      </c>
      <c r="V19" s="53">
        <v>12</v>
      </c>
      <c r="W19" s="53">
        <v>17</v>
      </c>
      <c r="X19" s="53">
        <v>18</v>
      </c>
      <c r="Y19" s="53">
        <v>22</v>
      </c>
      <c r="Z19" s="53">
        <v>26</v>
      </c>
    </row>
    <row r="20" spans="1:26" s="18" customFormat="1" ht="12" x14ac:dyDescent="0.2">
      <c r="A20" s="14"/>
      <c r="B20" s="40" t="s">
        <v>13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</row>
    <row r="21" spans="1:26" s="18" customFormat="1" ht="12" x14ac:dyDescent="0.2">
      <c r="A21" s="14"/>
      <c r="B21" s="40" t="s">
        <v>14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32</v>
      </c>
      <c r="K21" s="53">
        <v>44</v>
      </c>
      <c r="L21" s="53">
        <v>45</v>
      </c>
      <c r="M21" s="53">
        <v>48</v>
      </c>
      <c r="N21" s="53">
        <v>50</v>
      </c>
      <c r="O21" s="53">
        <v>52</v>
      </c>
      <c r="P21" s="53">
        <v>53</v>
      </c>
      <c r="Q21" s="53">
        <v>51</v>
      </c>
      <c r="R21" s="53">
        <v>49</v>
      </c>
      <c r="S21" s="53">
        <v>48</v>
      </c>
      <c r="T21" s="53">
        <v>49</v>
      </c>
      <c r="U21" s="53">
        <v>10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</row>
    <row r="22" spans="1:26" s="18" customFormat="1" ht="12" x14ac:dyDescent="0.2">
      <c r="A22" s="14"/>
      <c r="B22" s="41" t="s">
        <v>15</v>
      </c>
      <c r="C22" s="53">
        <v>0</v>
      </c>
      <c r="D22" s="53">
        <v>0</v>
      </c>
      <c r="E22" s="53">
        <v>24</v>
      </c>
      <c r="F22" s="53">
        <v>43</v>
      </c>
      <c r="G22" s="53">
        <v>41</v>
      </c>
      <c r="H22" s="53">
        <v>47</v>
      </c>
      <c r="I22" s="53">
        <v>52</v>
      </c>
      <c r="J22" s="53">
        <v>57</v>
      </c>
      <c r="K22" s="53">
        <v>60</v>
      </c>
      <c r="L22" s="53">
        <v>65</v>
      </c>
      <c r="M22" s="53">
        <v>71</v>
      </c>
      <c r="N22" s="53">
        <v>72</v>
      </c>
      <c r="O22" s="53">
        <v>78</v>
      </c>
      <c r="P22" s="53">
        <v>77</v>
      </c>
      <c r="Q22" s="53">
        <v>73</v>
      </c>
      <c r="R22" s="53">
        <v>76</v>
      </c>
      <c r="S22" s="53">
        <v>77</v>
      </c>
      <c r="T22" s="53">
        <v>74</v>
      </c>
      <c r="U22" s="53">
        <v>71</v>
      </c>
      <c r="V22" s="53">
        <v>70</v>
      </c>
      <c r="W22" s="53">
        <v>72</v>
      </c>
      <c r="X22" s="53">
        <v>74</v>
      </c>
      <c r="Y22" s="53">
        <v>76</v>
      </c>
      <c r="Z22" s="53">
        <v>79</v>
      </c>
    </row>
    <row r="23" spans="1:26" s="18" customFormat="1" ht="12" x14ac:dyDescent="0.2">
      <c r="A23" s="14"/>
      <c r="B23" s="42" t="s">
        <v>16</v>
      </c>
      <c r="C23" s="54">
        <v>57</v>
      </c>
      <c r="D23" s="54">
        <v>60</v>
      </c>
      <c r="E23" s="54">
        <v>62</v>
      </c>
      <c r="F23" s="54">
        <v>64</v>
      </c>
      <c r="G23" s="54">
        <v>68</v>
      </c>
      <c r="H23" s="54">
        <v>68</v>
      </c>
      <c r="I23" s="54">
        <v>67</v>
      </c>
      <c r="J23" s="54">
        <v>72</v>
      </c>
      <c r="K23" s="54">
        <v>75</v>
      </c>
      <c r="L23" s="54">
        <v>73</v>
      </c>
      <c r="M23" s="54">
        <v>73</v>
      </c>
      <c r="N23" s="54">
        <v>70</v>
      </c>
      <c r="O23" s="54">
        <v>69</v>
      </c>
      <c r="P23" s="54">
        <v>64</v>
      </c>
      <c r="Q23" s="54">
        <v>61</v>
      </c>
      <c r="R23" s="54">
        <v>60</v>
      </c>
      <c r="S23" s="54">
        <v>55</v>
      </c>
      <c r="T23" s="54">
        <v>51</v>
      </c>
      <c r="U23" s="54">
        <v>50</v>
      </c>
      <c r="V23" s="54">
        <v>47</v>
      </c>
      <c r="W23" s="54">
        <v>41</v>
      </c>
      <c r="X23" s="54">
        <v>44</v>
      </c>
      <c r="Y23" s="54">
        <v>44</v>
      </c>
      <c r="Z23" s="54">
        <v>46</v>
      </c>
    </row>
    <row r="24" spans="1:26" s="18" customFormat="1" ht="12" x14ac:dyDescent="0.2">
      <c r="A24" s="14"/>
      <c r="B24" s="42" t="s">
        <v>17</v>
      </c>
      <c r="C24" s="54">
        <v>643</v>
      </c>
      <c r="D24" s="54">
        <v>641</v>
      </c>
      <c r="E24" s="54">
        <v>669</v>
      </c>
      <c r="F24" s="54">
        <v>833</v>
      </c>
      <c r="G24" s="54">
        <v>1056</v>
      </c>
      <c r="H24" s="54">
        <v>1117</v>
      </c>
      <c r="I24" s="54">
        <v>1135</v>
      </c>
      <c r="J24" s="54">
        <v>1199</v>
      </c>
      <c r="K24" s="54">
        <v>1460</v>
      </c>
      <c r="L24" s="54">
        <v>1710</v>
      </c>
      <c r="M24" s="54">
        <v>1997</v>
      </c>
      <c r="N24" s="54">
        <v>2410</v>
      </c>
      <c r="O24" s="54">
        <v>2227</v>
      </c>
      <c r="P24" s="54">
        <v>1507</v>
      </c>
      <c r="Q24" s="54">
        <v>988</v>
      </c>
      <c r="R24" s="54">
        <v>859</v>
      </c>
      <c r="S24" s="54">
        <v>773</v>
      </c>
      <c r="T24" s="54">
        <v>500</v>
      </c>
      <c r="U24" s="54">
        <v>519</v>
      </c>
      <c r="V24" s="54">
        <v>521</v>
      </c>
      <c r="W24" s="54">
        <v>575</v>
      </c>
      <c r="X24" s="54">
        <v>659</v>
      </c>
      <c r="Y24" s="54">
        <v>759</v>
      </c>
      <c r="Z24" s="54">
        <v>960</v>
      </c>
    </row>
    <row r="25" spans="1:26" s="18" customFormat="1" ht="12" x14ac:dyDescent="0.2">
      <c r="A25" s="14"/>
      <c r="B25" s="42" t="s">
        <v>18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</row>
    <row r="26" spans="1:26" s="18" customFormat="1" ht="12" x14ac:dyDescent="0.2">
      <c r="A26" s="14"/>
      <c r="B26" s="42" t="s">
        <v>19</v>
      </c>
      <c r="C26" s="54">
        <v>43</v>
      </c>
      <c r="D26" s="54">
        <v>36</v>
      </c>
      <c r="E26" s="54">
        <v>67</v>
      </c>
      <c r="F26" s="54">
        <v>97</v>
      </c>
      <c r="G26" s="54">
        <v>98</v>
      </c>
      <c r="H26" s="54">
        <v>108</v>
      </c>
      <c r="I26" s="54">
        <v>102</v>
      </c>
      <c r="J26" s="54">
        <v>102</v>
      </c>
      <c r="K26" s="54">
        <v>104</v>
      </c>
      <c r="L26" s="54">
        <v>97</v>
      </c>
      <c r="M26" s="54">
        <v>99</v>
      </c>
      <c r="N26" s="54">
        <v>128</v>
      </c>
      <c r="O26" s="54">
        <v>110</v>
      </c>
      <c r="P26" s="54">
        <v>105</v>
      </c>
      <c r="Q26" s="54">
        <v>103</v>
      </c>
      <c r="R26" s="54">
        <v>105</v>
      </c>
      <c r="S26" s="54">
        <v>109</v>
      </c>
      <c r="T26" s="54">
        <v>73</v>
      </c>
      <c r="U26" s="54">
        <v>103</v>
      </c>
      <c r="V26" s="54">
        <v>112</v>
      </c>
      <c r="W26" s="54">
        <v>115</v>
      </c>
      <c r="X26" s="54">
        <v>112</v>
      </c>
      <c r="Y26" s="54">
        <v>114</v>
      </c>
      <c r="Z26" s="54">
        <v>114</v>
      </c>
    </row>
    <row r="27" spans="1:26" s="18" customFormat="1" ht="12" x14ac:dyDescent="0.2">
      <c r="A27" s="14"/>
      <c r="B27" s="42" t="s">
        <v>20</v>
      </c>
      <c r="C27" s="54">
        <v>15</v>
      </c>
      <c r="D27" s="54">
        <v>6</v>
      </c>
      <c r="E27" s="54">
        <v>8</v>
      </c>
      <c r="F27" s="54">
        <v>17</v>
      </c>
      <c r="G27" s="54">
        <v>15</v>
      </c>
      <c r="H27" s="54">
        <v>13</v>
      </c>
      <c r="I27" s="54">
        <v>16</v>
      </c>
      <c r="J27" s="54">
        <v>9</v>
      </c>
      <c r="K27" s="54">
        <v>16</v>
      </c>
      <c r="L27" s="54">
        <v>24</v>
      </c>
      <c r="M27" s="54">
        <v>18</v>
      </c>
      <c r="N27" s="54">
        <v>21</v>
      </c>
      <c r="O27" s="54">
        <v>18</v>
      </c>
      <c r="P27" s="54">
        <v>14</v>
      </c>
      <c r="Q27" s="54">
        <v>12</v>
      </c>
      <c r="R27" s="54">
        <v>17</v>
      </c>
      <c r="S27" s="54">
        <v>17</v>
      </c>
      <c r="T27" s="54">
        <v>20</v>
      </c>
      <c r="U27" s="54">
        <v>36</v>
      </c>
      <c r="V27" s="54">
        <v>56</v>
      </c>
      <c r="W27" s="54">
        <v>59</v>
      </c>
      <c r="X27" s="54">
        <v>60</v>
      </c>
      <c r="Y27" s="54">
        <v>62</v>
      </c>
      <c r="Z27" s="54">
        <v>65</v>
      </c>
    </row>
    <row r="28" spans="1:26" s="18" customFormat="1" ht="12" x14ac:dyDescent="0.2">
      <c r="A28" s="14"/>
      <c r="B28" s="43" t="s">
        <v>21</v>
      </c>
      <c r="C28" s="54">
        <f t="shared" ref="C28:Z28" si="4">SUM(C29:C38)</f>
        <v>5420</v>
      </c>
      <c r="D28" s="54">
        <f t="shared" si="4"/>
        <v>5556</v>
      </c>
      <c r="E28" s="54">
        <f t="shared" si="4"/>
        <v>5946</v>
      </c>
      <c r="F28" s="54">
        <f t="shared" si="4"/>
        <v>6545</v>
      </c>
      <c r="G28" s="54">
        <f t="shared" si="4"/>
        <v>6906</v>
      </c>
      <c r="H28" s="54">
        <f t="shared" si="4"/>
        <v>7237</v>
      </c>
      <c r="I28" s="54">
        <f t="shared" si="4"/>
        <v>7768</v>
      </c>
      <c r="J28" s="54">
        <f t="shared" si="4"/>
        <v>8080</v>
      </c>
      <c r="K28" s="54">
        <f t="shared" si="4"/>
        <v>7841</v>
      </c>
      <c r="L28" s="54">
        <f t="shared" si="4"/>
        <v>8532</v>
      </c>
      <c r="M28" s="54">
        <f t="shared" si="4"/>
        <v>9360</v>
      </c>
      <c r="N28" s="54">
        <f t="shared" si="4"/>
        <v>10422</v>
      </c>
      <c r="O28" s="54">
        <f t="shared" si="4"/>
        <v>10962</v>
      </c>
      <c r="P28" s="54">
        <f t="shared" si="4"/>
        <v>11599</v>
      </c>
      <c r="Q28" s="54">
        <f t="shared" si="4"/>
        <v>12498</v>
      </c>
      <c r="R28" s="54">
        <f t="shared" si="4"/>
        <v>13385</v>
      </c>
      <c r="S28" s="54">
        <f t="shared" si="4"/>
        <v>13968</v>
      </c>
      <c r="T28" s="54">
        <f t="shared" si="4"/>
        <v>14939</v>
      </c>
      <c r="U28" s="54">
        <f t="shared" si="4"/>
        <v>15502</v>
      </c>
      <c r="V28" s="54">
        <f t="shared" si="4"/>
        <v>16347</v>
      </c>
      <c r="W28" s="54">
        <f t="shared" si="4"/>
        <v>16565</v>
      </c>
      <c r="X28" s="54">
        <f t="shared" si="4"/>
        <v>16861</v>
      </c>
      <c r="Y28" s="54">
        <f t="shared" si="4"/>
        <v>17217</v>
      </c>
      <c r="Z28" s="54">
        <f t="shared" si="4"/>
        <v>17333</v>
      </c>
    </row>
    <row r="29" spans="1:26" s="14" customFormat="1" ht="12" x14ac:dyDescent="0.2">
      <c r="B29" s="42" t="s">
        <v>22</v>
      </c>
      <c r="C29" s="54">
        <v>1470</v>
      </c>
      <c r="D29" s="54">
        <v>1432</v>
      </c>
      <c r="E29" s="54">
        <v>1542</v>
      </c>
      <c r="F29" s="54">
        <v>1735</v>
      </c>
      <c r="G29" s="54">
        <v>1845</v>
      </c>
      <c r="H29" s="54">
        <v>1879</v>
      </c>
      <c r="I29" s="54">
        <v>2010</v>
      </c>
      <c r="J29" s="54">
        <v>2039</v>
      </c>
      <c r="K29" s="54">
        <v>1434</v>
      </c>
      <c r="L29" s="54">
        <v>1420</v>
      </c>
      <c r="M29" s="54">
        <v>1505</v>
      </c>
      <c r="N29" s="54">
        <v>1644</v>
      </c>
      <c r="O29" s="54">
        <v>1584</v>
      </c>
      <c r="P29" s="54">
        <v>1623</v>
      </c>
      <c r="Q29" s="54">
        <v>1738</v>
      </c>
      <c r="R29" s="54">
        <v>1737</v>
      </c>
      <c r="S29" s="54">
        <v>1697</v>
      </c>
      <c r="T29" s="54">
        <v>1715</v>
      </c>
      <c r="U29" s="54">
        <v>1664</v>
      </c>
      <c r="V29" s="54">
        <v>1829</v>
      </c>
      <c r="W29" s="54">
        <v>1774</v>
      </c>
      <c r="X29" s="54">
        <v>1797</v>
      </c>
      <c r="Y29" s="54">
        <v>1823</v>
      </c>
      <c r="Z29" s="54">
        <v>1867</v>
      </c>
    </row>
    <row r="30" spans="1:26" s="14" customFormat="1" ht="12" x14ac:dyDescent="0.2">
      <c r="B30" s="44" t="s">
        <v>23</v>
      </c>
      <c r="C30" s="55">
        <v>2754</v>
      </c>
      <c r="D30" s="55">
        <v>2843</v>
      </c>
      <c r="E30" s="55">
        <v>3154</v>
      </c>
      <c r="F30" s="55">
        <v>3490</v>
      </c>
      <c r="G30" s="55">
        <v>3751</v>
      </c>
      <c r="H30" s="55">
        <v>3982</v>
      </c>
      <c r="I30" s="55">
        <v>4302</v>
      </c>
      <c r="J30" s="55">
        <v>4556</v>
      </c>
      <c r="K30" s="55">
        <v>4882</v>
      </c>
      <c r="L30" s="55">
        <v>5425</v>
      </c>
      <c r="M30" s="55">
        <v>6038</v>
      </c>
      <c r="N30" s="55">
        <v>6690</v>
      </c>
      <c r="O30" s="55">
        <v>7267</v>
      </c>
      <c r="P30" s="55">
        <v>7931</v>
      </c>
      <c r="Q30" s="55">
        <v>8853</v>
      </c>
      <c r="R30" s="55">
        <v>9657</v>
      </c>
      <c r="S30" s="55">
        <v>10169</v>
      </c>
      <c r="T30" s="55">
        <v>11175</v>
      </c>
      <c r="U30" s="55">
        <v>11755</v>
      </c>
      <c r="V30" s="55">
        <v>12328</v>
      </c>
      <c r="W30" s="55">
        <v>12581</v>
      </c>
      <c r="X30" s="55">
        <v>12819</v>
      </c>
      <c r="Y30" s="55">
        <v>13162</v>
      </c>
      <c r="Z30" s="55">
        <v>13199</v>
      </c>
    </row>
    <row r="31" spans="1:26" s="14" customFormat="1" ht="12" x14ac:dyDescent="0.2">
      <c r="B31" s="42" t="s">
        <v>24</v>
      </c>
      <c r="C31" s="55">
        <v>200</v>
      </c>
      <c r="D31" s="55">
        <v>218</v>
      </c>
      <c r="E31" s="55">
        <v>216</v>
      </c>
      <c r="F31" s="55">
        <v>259</v>
      </c>
      <c r="G31" s="55">
        <v>276</v>
      </c>
      <c r="H31" s="55">
        <v>298</v>
      </c>
      <c r="I31" s="55">
        <v>321</v>
      </c>
      <c r="J31" s="55">
        <v>341</v>
      </c>
      <c r="K31" s="55">
        <v>359</v>
      </c>
      <c r="L31" s="55">
        <v>380</v>
      </c>
      <c r="M31" s="55">
        <v>428</v>
      </c>
      <c r="N31" s="55">
        <v>459</v>
      </c>
      <c r="O31" s="55">
        <v>502</v>
      </c>
      <c r="P31" s="55">
        <v>514</v>
      </c>
      <c r="Q31" s="55">
        <v>502</v>
      </c>
      <c r="R31" s="55">
        <v>498</v>
      </c>
      <c r="S31" s="55">
        <v>493</v>
      </c>
      <c r="T31" s="55">
        <v>488</v>
      </c>
      <c r="U31" s="55">
        <v>503</v>
      </c>
      <c r="V31" s="55">
        <v>475</v>
      </c>
      <c r="W31" s="55">
        <v>470</v>
      </c>
      <c r="X31" s="55">
        <v>486</v>
      </c>
      <c r="Y31" s="55">
        <v>486</v>
      </c>
      <c r="Z31" s="55">
        <v>487</v>
      </c>
    </row>
    <row r="32" spans="1:26" s="14" customFormat="1" ht="12" x14ac:dyDescent="0.2">
      <c r="B32" s="44" t="s">
        <v>25</v>
      </c>
      <c r="C32" s="55">
        <v>136</v>
      </c>
      <c r="D32" s="55">
        <v>145</v>
      </c>
      <c r="E32" s="55">
        <v>147</v>
      </c>
      <c r="F32" s="55">
        <v>154</v>
      </c>
      <c r="G32" s="55">
        <v>154</v>
      </c>
      <c r="H32" s="55">
        <v>138</v>
      </c>
      <c r="I32" s="55">
        <v>139</v>
      </c>
      <c r="J32" s="55">
        <v>141</v>
      </c>
      <c r="K32" s="55">
        <v>132</v>
      </c>
      <c r="L32" s="55">
        <v>145</v>
      </c>
      <c r="M32" s="55">
        <v>149</v>
      </c>
      <c r="N32" s="55">
        <v>161</v>
      </c>
      <c r="O32" s="55">
        <v>173</v>
      </c>
      <c r="P32" s="55">
        <v>182</v>
      </c>
      <c r="Q32" s="55">
        <v>176</v>
      </c>
      <c r="R32" s="55">
        <v>163</v>
      </c>
      <c r="S32" s="55">
        <v>156</v>
      </c>
      <c r="T32" s="55">
        <v>142</v>
      </c>
      <c r="U32" s="55">
        <v>127</v>
      </c>
      <c r="V32" s="55">
        <v>121</v>
      </c>
      <c r="W32" s="55">
        <v>116</v>
      </c>
      <c r="X32" s="55">
        <v>123</v>
      </c>
      <c r="Y32" s="55">
        <v>135</v>
      </c>
      <c r="Z32" s="55">
        <v>131</v>
      </c>
    </row>
    <row r="33" spans="1:16365" s="14" customFormat="1" ht="11.1" customHeight="1" x14ac:dyDescent="0.2">
      <c r="B33" s="42" t="s">
        <v>26</v>
      </c>
      <c r="C33" s="55">
        <v>215</v>
      </c>
      <c r="D33" s="55">
        <v>193</v>
      </c>
      <c r="E33" s="55">
        <v>223</v>
      </c>
      <c r="F33" s="55">
        <v>310</v>
      </c>
      <c r="G33" s="55">
        <v>395</v>
      </c>
      <c r="H33" s="55">
        <v>451</v>
      </c>
      <c r="I33" s="55">
        <v>450</v>
      </c>
      <c r="J33" s="55">
        <v>499</v>
      </c>
      <c r="K33" s="55">
        <v>428</v>
      </c>
      <c r="L33" s="55">
        <v>420</v>
      </c>
      <c r="M33" s="55">
        <v>463</v>
      </c>
      <c r="N33" s="55">
        <v>547</v>
      </c>
      <c r="O33" s="55">
        <v>490</v>
      </c>
      <c r="P33" s="55">
        <v>365</v>
      </c>
      <c r="Q33" s="55">
        <v>250</v>
      </c>
      <c r="R33" s="55">
        <v>260</v>
      </c>
      <c r="S33" s="55">
        <v>220</v>
      </c>
      <c r="T33" s="55">
        <v>165</v>
      </c>
      <c r="U33" s="55">
        <v>157</v>
      </c>
      <c r="V33" s="55">
        <v>175</v>
      </c>
      <c r="W33" s="55">
        <v>200</v>
      </c>
      <c r="X33" s="55">
        <v>231</v>
      </c>
      <c r="Y33" s="55">
        <v>277</v>
      </c>
      <c r="Z33" s="55">
        <v>322</v>
      </c>
    </row>
    <row r="34" spans="1:16365" s="14" customFormat="1" ht="11.1" customHeight="1" x14ac:dyDescent="0.2">
      <c r="B34" s="42" t="s">
        <v>27</v>
      </c>
      <c r="C34" s="55">
        <v>0</v>
      </c>
      <c r="D34" s="55">
        <v>0</v>
      </c>
      <c r="E34" s="55">
        <v>0</v>
      </c>
      <c r="F34" s="55">
        <v>535</v>
      </c>
      <c r="G34" s="55">
        <v>429</v>
      </c>
      <c r="H34" s="55">
        <v>434</v>
      </c>
      <c r="I34" s="55">
        <v>436</v>
      </c>
      <c r="J34" s="55">
        <v>445</v>
      </c>
      <c r="K34" s="55">
        <v>512</v>
      </c>
      <c r="L34" s="55">
        <v>602</v>
      </c>
      <c r="M34" s="55">
        <v>691</v>
      </c>
      <c r="N34" s="55">
        <v>814</v>
      </c>
      <c r="O34" s="55">
        <v>820</v>
      </c>
      <c r="P34" s="55">
        <v>902</v>
      </c>
      <c r="Q34" s="55">
        <v>909</v>
      </c>
      <c r="R34" s="55">
        <v>1028</v>
      </c>
      <c r="S34" s="55">
        <v>1167</v>
      </c>
      <c r="T34" s="55">
        <v>1200</v>
      </c>
      <c r="U34" s="55">
        <v>1204</v>
      </c>
      <c r="V34" s="55">
        <v>1211</v>
      </c>
      <c r="W34" s="55">
        <v>1218</v>
      </c>
      <c r="X34" s="55">
        <v>1236</v>
      </c>
      <c r="Y34" s="55">
        <v>1219</v>
      </c>
      <c r="Z34" s="55">
        <v>1217</v>
      </c>
    </row>
    <row r="35" spans="1:16365" s="14" customFormat="1" ht="11.1" customHeight="1" x14ac:dyDescent="0.2">
      <c r="B35" s="44" t="s">
        <v>28</v>
      </c>
      <c r="C35" s="55">
        <v>637</v>
      </c>
      <c r="D35" s="55">
        <v>718</v>
      </c>
      <c r="E35" s="55">
        <v>648</v>
      </c>
      <c r="F35" s="55">
        <v>61</v>
      </c>
      <c r="G35" s="55">
        <v>54</v>
      </c>
      <c r="H35" s="55">
        <v>52</v>
      </c>
      <c r="I35" s="55">
        <v>110</v>
      </c>
      <c r="J35" s="55">
        <v>57</v>
      </c>
      <c r="K35" s="55">
        <v>92</v>
      </c>
      <c r="L35" s="55">
        <v>136</v>
      </c>
      <c r="M35" s="55">
        <v>80</v>
      </c>
      <c r="N35" s="55">
        <v>101</v>
      </c>
      <c r="O35" s="55">
        <v>122</v>
      </c>
      <c r="P35" s="55">
        <v>80</v>
      </c>
      <c r="Q35" s="55">
        <v>67</v>
      </c>
      <c r="R35" s="55">
        <v>39</v>
      </c>
      <c r="S35" s="55">
        <v>59</v>
      </c>
      <c r="T35" s="55">
        <v>50</v>
      </c>
      <c r="U35" s="55">
        <v>63</v>
      </c>
      <c r="V35" s="55">
        <v>142</v>
      </c>
      <c r="W35" s="55">
        <v>137</v>
      </c>
      <c r="X35" s="55">
        <v>104</v>
      </c>
      <c r="Y35" s="55">
        <v>53</v>
      </c>
      <c r="Z35" s="55">
        <v>48</v>
      </c>
    </row>
    <row r="36" spans="1:16365" s="14" customFormat="1" ht="11.1" customHeight="1" x14ac:dyDescent="0.2">
      <c r="B36" s="42" t="s">
        <v>29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</row>
    <row r="37" spans="1:16365" s="14" customFormat="1" ht="11.1" customHeight="1" x14ac:dyDescent="0.2">
      <c r="B37" s="44" t="s">
        <v>30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16365" s="14" customFormat="1" ht="10.5" customHeight="1" x14ac:dyDescent="0.2">
      <c r="B38" s="42" t="s">
        <v>20</v>
      </c>
      <c r="C38" s="55">
        <v>8</v>
      </c>
      <c r="D38" s="55">
        <v>7</v>
      </c>
      <c r="E38" s="55">
        <v>16</v>
      </c>
      <c r="F38" s="55">
        <v>1</v>
      </c>
      <c r="G38" s="55">
        <v>2</v>
      </c>
      <c r="H38" s="55">
        <v>3</v>
      </c>
      <c r="I38" s="55">
        <v>0</v>
      </c>
      <c r="J38" s="55">
        <v>2</v>
      </c>
      <c r="K38" s="55">
        <v>2</v>
      </c>
      <c r="L38" s="55">
        <v>4</v>
      </c>
      <c r="M38" s="55">
        <v>6</v>
      </c>
      <c r="N38" s="55">
        <v>6</v>
      </c>
      <c r="O38" s="55">
        <v>4</v>
      </c>
      <c r="P38" s="55">
        <v>2</v>
      </c>
      <c r="Q38" s="55">
        <v>3</v>
      </c>
      <c r="R38" s="55">
        <v>3</v>
      </c>
      <c r="S38" s="55">
        <v>7</v>
      </c>
      <c r="T38" s="55">
        <v>4</v>
      </c>
      <c r="U38" s="55">
        <v>29</v>
      </c>
      <c r="V38" s="55">
        <v>66</v>
      </c>
      <c r="W38" s="55">
        <v>69</v>
      </c>
      <c r="X38" s="55">
        <v>65</v>
      </c>
      <c r="Y38" s="55">
        <v>62</v>
      </c>
      <c r="Z38" s="55">
        <v>62</v>
      </c>
    </row>
    <row r="39" spans="1:16365" s="18" customFormat="1" ht="13.5" customHeight="1" x14ac:dyDescent="0.2">
      <c r="A39" s="14"/>
      <c r="B39" s="48" t="s">
        <v>31</v>
      </c>
      <c r="C39" s="49">
        <f t="shared" ref="C39:Z39" si="5">SUM(C40,C44)</f>
        <v>3486</v>
      </c>
      <c r="D39" s="49">
        <f t="shared" si="5"/>
        <v>3809</v>
      </c>
      <c r="E39" s="49">
        <f t="shared" si="5"/>
        <v>3937</v>
      </c>
      <c r="F39" s="49">
        <f t="shared" si="5"/>
        <v>4403</v>
      </c>
      <c r="G39" s="49">
        <f t="shared" si="5"/>
        <v>4692</v>
      </c>
      <c r="H39" s="49">
        <f t="shared" si="5"/>
        <v>4989</v>
      </c>
      <c r="I39" s="49">
        <f t="shared" si="5"/>
        <v>5318</v>
      </c>
      <c r="J39" s="49">
        <f t="shared" si="5"/>
        <v>5590</v>
      </c>
      <c r="K39" s="49">
        <f t="shared" si="5"/>
        <v>5784</v>
      </c>
      <c r="L39" s="49">
        <f t="shared" si="5"/>
        <v>6016</v>
      </c>
      <c r="M39" s="49">
        <f t="shared" si="5"/>
        <v>6867</v>
      </c>
      <c r="N39" s="49">
        <f t="shared" si="5"/>
        <v>7603</v>
      </c>
      <c r="O39" s="49">
        <f t="shared" si="5"/>
        <v>8687</v>
      </c>
      <c r="P39" s="49">
        <f t="shared" si="5"/>
        <v>8703</v>
      </c>
      <c r="Q39" s="49">
        <f t="shared" si="5"/>
        <v>7604</v>
      </c>
      <c r="R39" s="49">
        <f t="shared" si="5"/>
        <v>7550</v>
      </c>
      <c r="S39" s="49">
        <f t="shared" si="5"/>
        <v>7948</v>
      </c>
      <c r="T39" s="49">
        <f t="shared" si="5"/>
        <v>8058</v>
      </c>
      <c r="U39" s="49">
        <f t="shared" si="5"/>
        <v>8218</v>
      </c>
      <c r="V39" s="49">
        <f t="shared" si="5"/>
        <v>8195</v>
      </c>
      <c r="W39" s="49">
        <f t="shared" si="5"/>
        <v>8272</v>
      </c>
      <c r="X39" s="49">
        <f t="shared" si="5"/>
        <v>8553</v>
      </c>
      <c r="Y39" s="49">
        <f t="shared" si="5"/>
        <v>8997</v>
      </c>
      <c r="Z39" s="49">
        <f t="shared" si="5"/>
        <v>9664</v>
      </c>
    </row>
    <row r="40" spans="1:16365" s="18" customFormat="1" ht="13.5" customHeight="1" x14ac:dyDescent="0.2">
      <c r="A40" s="14"/>
      <c r="B40" s="45" t="s">
        <v>32</v>
      </c>
      <c r="C40" s="54">
        <f t="shared" ref="C40:Z40" si="6">SUM(C41,C42,C43)</f>
        <v>2514</v>
      </c>
      <c r="D40" s="54">
        <f t="shared" si="6"/>
        <v>2763</v>
      </c>
      <c r="E40" s="54">
        <f t="shared" si="6"/>
        <v>2888</v>
      </c>
      <c r="F40" s="54">
        <f t="shared" si="6"/>
        <v>3168</v>
      </c>
      <c r="G40" s="54">
        <f t="shared" si="6"/>
        <v>3337</v>
      </c>
      <c r="H40" s="54">
        <f t="shared" si="6"/>
        <v>3530</v>
      </c>
      <c r="I40" s="54">
        <f t="shared" si="6"/>
        <v>3756</v>
      </c>
      <c r="J40" s="54">
        <f t="shared" si="6"/>
        <v>3941</v>
      </c>
      <c r="K40" s="54">
        <f t="shared" si="6"/>
        <v>4072</v>
      </c>
      <c r="L40" s="54">
        <f t="shared" si="6"/>
        <v>4224</v>
      </c>
      <c r="M40" s="54">
        <f t="shared" si="6"/>
        <v>4892</v>
      </c>
      <c r="N40" s="54">
        <f t="shared" si="6"/>
        <v>5522</v>
      </c>
      <c r="O40" s="54">
        <f t="shared" si="6"/>
        <v>6479</v>
      </c>
      <c r="P40" s="54">
        <f t="shared" si="6"/>
        <v>6338</v>
      </c>
      <c r="Q40" s="54">
        <f t="shared" si="6"/>
        <v>5263</v>
      </c>
      <c r="R40" s="54">
        <f t="shared" si="6"/>
        <v>5184</v>
      </c>
      <c r="S40" s="54">
        <f t="shared" si="6"/>
        <v>5563</v>
      </c>
      <c r="T40" s="54">
        <f t="shared" si="6"/>
        <v>5490</v>
      </c>
      <c r="U40" s="54">
        <f t="shared" si="6"/>
        <v>5518</v>
      </c>
      <c r="V40" s="54">
        <f t="shared" si="6"/>
        <v>5539</v>
      </c>
      <c r="W40" s="54">
        <f t="shared" si="6"/>
        <v>5633</v>
      </c>
      <c r="X40" s="54">
        <f t="shared" si="6"/>
        <v>5840</v>
      </c>
      <c r="Y40" s="54">
        <f t="shared" si="6"/>
        <v>6277</v>
      </c>
      <c r="Z40" s="54">
        <f t="shared" si="6"/>
        <v>6916</v>
      </c>
    </row>
    <row r="41" spans="1:16365" s="18" customFormat="1" ht="12" customHeight="1" x14ac:dyDescent="0.2">
      <c r="A41" s="14"/>
      <c r="B41" s="42" t="s">
        <v>33</v>
      </c>
      <c r="C41" s="56">
        <v>2137</v>
      </c>
      <c r="D41" s="56">
        <v>2279</v>
      </c>
      <c r="E41" s="56">
        <v>2311</v>
      </c>
      <c r="F41" s="56">
        <v>2416</v>
      </c>
      <c r="G41" s="56">
        <v>2496</v>
      </c>
      <c r="H41" s="56">
        <v>2600</v>
      </c>
      <c r="I41" s="56">
        <v>2776</v>
      </c>
      <c r="J41" s="56">
        <v>2891</v>
      </c>
      <c r="K41" s="56">
        <v>3027</v>
      </c>
      <c r="L41" s="56">
        <v>3068</v>
      </c>
      <c r="M41" s="56">
        <v>3426</v>
      </c>
      <c r="N41" s="56">
        <v>3785</v>
      </c>
      <c r="O41" s="56">
        <v>4319</v>
      </c>
      <c r="P41" s="56">
        <v>4516</v>
      </c>
      <c r="Q41" s="56">
        <v>3942</v>
      </c>
      <c r="R41" s="56">
        <v>4094</v>
      </c>
      <c r="S41" s="56">
        <v>4340</v>
      </c>
      <c r="T41" s="56">
        <v>4336</v>
      </c>
      <c r="U41" s="56">
        <v>4274</v>
      </c>
      <c r="V41" s="56">
        <v>4373</v>
      </c>
      <c r="W41" s="56">
        <v>4637</v>
      </c>
      <c r="X41" s="56">
        <v>4839</v>
      </c>
      <c r="Y41" s="56">
        <v>5139</v>
      </c>
      <c r="Z41" s="56">
        <v>5414</v>
      </c>
    </row>
    <row r="42" spans="1:16365" s="18" customFormat="1" ht="10.5" customHeight="1" x14ac:dyDescent="0.2">
      <c r="A42" s="14"/>
      <c r="B42" s="42" t="s">
        <v>34</v>
      </c>
      <c r="C42" s="56">
        <v>377</v>
      </c>
      <c r="D42" s="56">
        <v>484</v>
      </c>
      <c r="E42" s="56">
        <v>577</v>
      </c>
      <c r="F42" s="56">
        <v>752</v>
      </c>
      <c r="G42" s="56">
        <v>841</v>
      </c>
      <c r="H42" s="56">
        <v>930</v>
      </c>
      <c r="I42" s="56">
        <v>980</v>
      </c>
      <c r="J42" s="56">
        <v>1050</v>
      </c>
      <c r="K42" s="56">
        <v>1045</v>
      </c>
      <c r="L42" s="56">
        <v>1156</v>
      </c>
      <c r="M42" s="56">
        <v>1466</v>
      </c>
      <c r="N42" s="56">
        <v>1737</v>
      </c>
      <c r="O42" s="56">
        <v>2160</v>
      </c>
      <c r="P42" s="56">
        <v>1822</v>
      </c>
      <c r="Q42" s="56">
        <v>1321</v>
      </c>
      <c r="R42" s="56">
        <v>1090</v>
      </c>
      <c r="S42" s="56">
        <v>1223</v>
      </c>
      <c r="T42" s="56">
        <v>1154</v>
      </c>
      <c r="U42" s="56">
        <v>1244</v>
      </c>
      <c r="V42" s="56">
        <v>1166</v>
      </c>
      <c r="W42" s="56">
        <v>996</v>
      </c>
      <c r="X42" s="56">
        <v>1001</v>
      </c>
      <c r="Y42" s="56">
        <v>1138</v>
      </c>
      <c r="Z42" s="56">
        <v>1502</v>
      </c>
    </row>
    <row r="43" spans="1:16365" s="18" customFormat="1" ht="10.5" customHeight="1" x14ac:dyDescent="0.2">
      <c r="A43" s="14"/>
      <c r="B43" s="42" t="s">
        <v>20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</row>
    <row r="44" spans="1:16365" s="18" customFormat="1" ht="13.5" customHeight="1" x14ac:dyDescent="0.2">
      <c r="B44" s="43" t="s">
        <v>35</v>
      </c>
      <c r="C44" s="54">
        <f>SUM(C45:C49)</f>
        <v>972</v>
      </c>
      <c r="D44" s="54">
        <f>SUM(D45:D49)</f>
        <v>1046</v>
      </c>
      <c r="E44" s="54">
        <f>SUM(E45:E49)</f>
        <v>1049</v>
      </c>
      <c r="F44" s="54">
        <f>SUM(F45:F49)</f>
        <v>1235</v>
      </c>
      <c r="G44" s="54">
        <f>SUM(G45:G49)</f>
        <v>1355</v>
      </c>
      <c r="H44" s="54">
        <f t="shared" ref="H44:Z44" si="7">SUM(H45:H49)</f>
        <v>1459</v>
      </c>
      <c r="I44" s="54">
        <f t="shared" si="7"/>
        <v>1562</v>
      </c>
      <c r="J44" s="54">
        <f t="shared" si="7"/>
        <v>1649</v>
      </c>
      <c r="K44" s="54">
        <f t="shared" si="7"/>
        <v>1712</v>
      </c>
      <c r="L44" s="54">
        <f t="shared" si="7"/>
        <v>1792</v>
      </c>
      <c r="M44" s="54">
        <f t="shared" si="7"/>
        <v>1975</v>
      </c>
      <c r="N44" s="54">
        <f t="shared" si="7"/>
        <v>2081</v>
      </c>
      <c r="O44" s="54">
        <f t="shared" si="7"/>
        <v>2208</v>
      </c>
      <c r="P44" s="54">
        <f t="shared" si="7"/>
        <v>2365</v>
      </c>
      <c r="Q44" s="54">
        <f t="shared" si="7"/>
        <v>2341</v>
      </c>
      <c r="R44" s="54">
        <f t="shared" si="7"/>
        <v>2366</v>
      </c>
      <c r="S44" s="54">
        <f t="shared" si="7"/>
        <v>2385</v>
      </c>
      <c r="T44" s="54">
        <f t="shared" si="7"/>
        <v>2568</v>
      </c>
      <c r="U44" s="54">
        <f t="shared" si="7"/>
        <v>2700</v>
      </c>
      <c r="V44" s="54">
        <f t="shared" si="7"/>
        <v>2656</v>
      </c>
      <c r="W44" s="54">
        <f t="shared" si="7"/>
        <v>2639</v>
      </c>
      <c r="X44" s="54">
        <f t="shared" si="7"/>
        <v>2713</v>
      </c>
      <c r="Y44" s="54">
        <f t="shared" si="7"/>
        <v>2720</v>
      </c>
      <c r="Z44" s="54">
        <f t="shared" si="7"/>
        <v>2748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</row>
    <row r="45" spans="1:16365" s="18" customFormat="1" ht="12" customHeight="1" x14ac:dyDescent="0.2">
      <c r="A45" s="14"/>
      <c r="B45" s="42" t="s">
        <v>36</v>
      </c>
      <c r="C45" s="54">
        <v>42</v>
      </c>
      <c r="D45" s="54">
        <v>47</v>
      </c>
      <c r="E45" s="54">
        <v>57</v>
      </c>
      <c r="F45" s="54">
        <v>80</v>
      </c>
      <c r="G45" s="54">
        <v>100</v>
      </c>
      <c r="H45" s="54">
        <v>117</v>
      </c>
      <c r="I45" s="54">
        <v>119</v>
      </c>
      <c r="J45" s="54">
        <v>109</v>
      </c>
      <c r="K45" s="54">
        <v>96</v>
      </c>
      <c r="L45" s="54">
        <v>94</v>
      </c>
      <c r="M45" s="54">
        <v>107</v>
      </c>
      <c r="N45" s="54">
        <v>127</v>
      </c>
      <c r="O45" s="54">
        <v>154</v>
      </c>
      <c r="P45" s="54">
        <v>181</v>
      </c>
      <c r="Q45" s="54">
        <v>49</v>
      </c>
      <c r="R45" s="54">
        <v>3</v>
      </c>
      <c r="S45" s="54">
        <v>3</v>
      </c>
      <c r="T45" s="54">
        <v>115</v>
      </c>
      <c r="U45" s="54">
        <v>138</v>
      </c>
      <c r="V45" s="54">
        <v>153</v>
      </c>
      <c r="W45" s="54">
        <v>151</v>
      </c>
      <c r="X45" s="54">
        <v>161</v>
      </c>
      <c r="Y45" s="54">
        <v>163</v>
      </c>
      <c r="Z45" s="54">
        <v>185</v>
      </c>
    </row>
    <row r="46" spans="1:16365" s="18" customFormat="1" ht="12" customHeight="1" x14ac:dyDescent="0.2">
      <c r="A46" s="14"/>
      <c r="B46" s="44" t="s">
        <v>37</v>
      </c>
      <c r="C46" s="54">
        <v>135</v>
      </c>
      <c r="D46" s="54">
        <v>142</v>
      </c>
      <c r="E46" s="54">
        <v>161</v>
      </c>
      <c r="F46" s="54">
        <v>181</v>
      </c>
      <c r="G46" s="54">
        <v>198</v>
      </c>
      <c r="H46" s="54">
        <v>214</v>
      </c>
      <c r="I46" s="54">
        <v>236</v>
      </c>
      <c r="J46" s="54">
        <v>250</v>
      </c>
      <c r="K46" s="54">
        <v>265</v>
      </c>
      <c r="L46" s="54">
        <v>293</v>
      </c>
      <c r="M46" s="54">
        <v>324</v>
      </c>
      <c r="N46" s="54">
        <v>362</v>
      </c>
      <c r="O46" s="54">
        <v>425</v>
      </c>
      <c r="P46" s="54">
        <v>478</v>
      </c>
      <c r="Q46" s="54">
        <v>535</v>
      </c>
      <c r="R46" s="54">
        <v>584</v>
      </c>
      <c r="S46" s="54">
        <v>615</v>
      </c>
      <c r="T46" s="54">
        <v>676</v>
      </c>
      <c r="U46" s="54">
        <v>710</v>
      </c>
      <c r="V46" s="54">
        <v>745</v>
      </c>
      <c r="W46" s="54">
        <v>760</v>
      </c>
      <c r="X46" s="54">
        <v>775</v>
      </c>
      <c r="Y46" s="54">
        <v>796</v>
      </c>
      <c r="Z46" s="54">
        <v>798</v>
      </c>
    </row>
    <row r="47" spans="1:16365" s="18" customFormat="1" ht="11.1" customHeight="1" x14ac:dyDescent="0.2">
      <c r="A47" s="14"/>
      <c r="B47" s="42" t="s">
        <v>38</v>
      </c>
      <c r="C47" s="54">
        <v>784</v>
      </c>
      <c r="D47" s="54">
        <v>852</v>
      </c>
      <c r="E47" s="54">
        <v>830</v>
      </c>
      <c r="F47" s="54">
        <v>973</v>
      </c>
      <c r="G47" s="54">
        <v>1047</v>
      </c>
      <c r="H47" s="54">
        <v>1117</v>
      </c>
      <c r="I47" s="54">
        <v>1199</v>
      </c>
      <c r="J47" s="54">
        <v>1283</v>
      </c>
      <c r="K47" s="54">
        <v>1349</v>
      </c>
      <c r="L47" s="54">
        <v>1403</v>
      </c>
      <c r="M47" s="54">
        <v>1542</v>
      </c>
      <c r="N47" s="54">
        <v>1589</v>
      </c>
      <c r="O47" s="54">
        <v>1626</v>
      </c>
      <c r="P47" s="54">
        <v>1703</v>
      </c>
      <c r="Q47" s="54">
        <v>1754</v>
      </c>
      <c r="R47" s="54">
        <v>1770</v>
      </c>
      <c r="S47" s="54">
        <v>1762</v>
      </c>
      <c r="T47" s="54">
        <v>1774</v>
      </c>
      <c r="U47" s="54">
        <v>1848</v>
      </c>
      <c r="V47" s="54">
        <v>1756</v>
      </c>
      <c r="W47" s="54">
        <v>1725</v>
      </c>
      <c r="X47" s="54">
        <v>1774</v>
      </c>
      <c r="Y47" s="54">
        <v>1758</v>
      </c>
      <c r="Z47" s="54">
        <v>1763</v>
      </c>
    </row>
    <row r="48" spans="1:16365" s="18" customFormat="1" ht="11.1" customHeight="1" x14ac:dyDescent="0.2">
      <c r="A48" s="14"/>
      <c r="B48" s="42" t="s">
        <v>39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s="18" customFormat="1" ht="12" x14ac:dyDescent="0.2">
      <c r="A49" s="14"/>
      <c r="B49" s="44" t="s">
        <v>20</v>
      </c>
      <c r="C49" s="54">
        <v>11</v>
      </c>
      <c r="D49" s="54">
        <v>5</v>
      </c>
      <c r="E49" s="54">
        <v>1</v>
      </c>
      <c r="F49" s="54">
        <v>1</v>
      </c>
      <c r="G49" s="54">
        <v>10</v>
      </c>
      <c r="H49" s="54">
        <v>11</v>
      </c>
      <c r="I49" s="54">
        <v>8</v>
      </c>
      <c r="J49" s="54">
        <v>7</v>
      </c>
      <c r="K49" s="54">
        <v>2</v>
      </c>
      <c r="L49" s="54">
        <v>2</v>
      </c>
      <c r="M49" s="54">
        <v>2</v>
      </c>
      <c r="N49" s="54">
        <v>3</v>
      </c>
      <c r="O49" s="54">
        <v>3</v>
      </c>
      <c r="P49" s="54">
        <v>3</v>
      </c>
      <c r="Q49" s="54">
        <v>3</v>
      </c>
      <c r="R49" s="54">
        <v>9</v>
      </c>
      <c r="S49" s="54">
        <v>5</v>
      </c>
      <c r="T49" s="54">
        <v>3</v>
      </c>
      <c r="U49" s="54">
        <v>4</v>
      </c>
      <c r="V49" s="54">
        <v>2</v>
      </c>
      <c r="W49" s="54">
        <v>3</v>
      </c>
      <c r="X49" s="54">
        <v>3</v>
      </c>
      <c r="Y49" s="54">
        <v>3</v>
      </c>
      <c r="Z49" s="54">
        <v>2</v>
      </c>
    </row>
    <row r="50" spans="1:26" s="18" customFormat="1" ht="12" x14ac:dyDescent="0.2">
      <c r="A50" s="14"/>
      <c r="B50" s="50" t="s">
        <v>40</v>
      </c>
      <c r="C50" s="49">
        <f>SUM(C51:C55)</f>
        <v>662</v>
      </c>
      <c r="D50" s="49">
        <f>SUM(D51:D55)</f>
        <v>721</v>
      </c>
      <c r="E50" s="49">
        <f>SUM(E51:E55)</f>
        <v>774</v>
      </c>
      <c r="F50" s="49">
        <f>SUM(F51:F55)</f>
        <v>957</v>
      </c>
      <c r="G50" s="49">
        <f>SUM(G51:G55)</f>
        <v>1073</v>
      </c>
      <c r="H50" s="49">
        <f t="shared" ref="H50:Z50" si="8">SUM(H51:H55)</f>
        <v>1151</v>
      </c>
      <c r="I50" s="49">
        <f t="shared" si="8"/>
        <v>1163</v>
      </c>
      <c r="J50" s="49">
        <f t="shared" si="8"/>
        <v>1296</v>
      </c>
      <c r="K50" s="49">
        <f t="shared" si="8"/>
        <v>1455</v>
      </c>
      <c r="L50" s="49">
        <f t="shared" si="8"/>
        <v>1679</v>
      </c>
      <c r="M50" s="49">
        <f t="shared" si="8"/>
        <v>1977</v>
      </c>
      <c r="N50" s="49">
        <f t="shared" si="8"/>
        <v>2304</v>
      </c>
      <c r="O50" s="49">
        <f t="shared" si="8"/>
        <v>2523</v>
      </c>
      <c r="P50" s="49">
        <f t="shared" si="8"/>
        <v>2016</v>
      </c>
      <c r="Q50" s="49">
        <f t="shared" si="8"/>
        <v>1731</v>
      </c>
      <c r="R50" s="49">
        <f t="shared" si="8"/>
        <v>1880</v>
      </c>
      <c r="S50" s="49">
        <f t="shared" si="8"/>
        <v>1753</v>
      </c>
      <c r="T50" s="49">
        <f t="shared" si="8"/>
        <v>1684</v>
      </c>
      <c r="U50" s="49">
        <f t="shared" si="8"/>
        <v>2061</v>
      </c>
      <c r="V50" s="49">
        <f t="shared" si="8"/>
        <v>2367</v>
      </c>
      <c r="W50" s="49">
        <f t="shared" si="8"/>
        <v>2735</v>
      </c>
      <c r="X50" s="49">
        <f t="shared" si="8"/>
        <v>2917</v>
      </c>
      <c r="Y50" s="49">
        <f t="shared" si="8"/>
        <v>2890</v>
      </c>
      <c r="Z50" s="49">
        <f t="shared" si="8"/>
        <v>2784</v>
      </c>
    </row>
    <row r="51" spans="1:26" s="18" customFormat="1" ht="12" x14ac:dyDescent="0.2">
      <c r="A51" s="14"/>
      <c r="B51" s="42" t="s">
        <v>41</v>
      </c>
      <c r="C51" s="54">
        <v>19</v>
      </c>
      <c r="D51" s="54">
        <v>17</v>
      </c>
      <c r="E51" s="54">
        <v>20</v>
      </c>
      <c r="F51" s="54">
        <v>26</v>
      </c>
      <c r="G51" s="54">
        <v>33</v>
      </c>
      <c r="H51" s="54">
        <v>43</v>
      </c>
      <c r="I51" s="54">
        <v>37</v>
      </c>
      <c r="J51" s="54">
        <v>44</v>
      </c>
      <c r="K51" s="54">
        <v>51</v>
      </c>
      <c r="L51" s="54">
        <v>46</v>
      </c>
      <c r="M51" s="54">
        <v>79</v>
      </c>
      <c r="N51" s="54">
        <v>76</v>
      </c>
      <c r="O51" s="54">
        <v>76</v>
      </c>
      <c r="P51" s="54">
        <v>82</v>
      </c>
      <c r="Q51" s="54">
        <v>80</v>
      </c>
      <c r="R51" s="54">
        <v>71</v>
      </c>
      <c r="S51" s="54">
        <v>77</v>
      </c>
      <c r="T51" s="54">
        <v>89</v>
      </c>
      <c r="U51" s="54">
        <v>105</v>
      </c>
      <c r="V51" s="54">
        <v>112</v>
      </c>
      <c r="W51" s="54">
        <v>114</v>
      </c>
      <c r="X51" s="54">
        <v>111</v>
      </c>
      <c r="Y51" s="54">
        <v>118</v>
      </c>
      <c r="Z51" s="54">
        <v>132</v>
      </c>
    </row>
    <row r="52" spans="1:26" s="18" customFormat="1" ht="12" x14ac:dyDescent="0.2">
      <c r="A52" s="14"/>
      <c r="B52" s="42" t="s">
        <v>42</v>
      </c>
      <c r="C52" s="54">
        <v>118</v>
      </c>
      <c r="D52" s="54">
        <v>134</v>
      </c>
      <c r="E52" s="54">
        <v>110</v>
      </c>
      <c r="F52" s="54">
        <v>151</v>
      </c>
      <c r="G52" s="54">
        <v>147</v>
      </c>
      <c r="H52" s="54">
        <v>180</v>
      </c>
      <c r="I52" s="54">
        <v>186</v>
      </c>
      <c r="J52" s="54">
        <v>154</v>
      </c>
      <c r="K52" s="54">
        <v>147</v>
      </c>
      <c r="L52" s="54">
        <v>198</v>
      </c>
      <c r="M52" s="54">
        <v>175</v>
      </c>
      <c r="N52" s="54">
        <v>243</v>
      </c>
      <c r="O52" s="54">
        <v>168</v>
      </c>
      <c r="P52" s="54">
        <v>147</v>
      </c>
      <c r="Q52" s="54">
        <v>135</v>
      </c>
      <c r="R52" s="54">
        <v>129</v>
      </c>
      <c r="S52" s="54">
        <v>134</v>
      </c>
      <c r="T52" s="54">
        <v>94</v>
      </c>
      <c r="U52" s="54">
        <v>84</v>
      </c>
      <c r="V52" s="54">
        <v>70</v>
      </c>
      <c r="W52" s="54">
        <v>70</v>
      </c>
      <c r="X52" s="54">
        <v>71</v>
      </c>
      <c r="Y52" s="54">
        <v>72</v>
      </c>
      <c r="Z52" s="54">
        <v>74</v>
      </c>
    </row>
    <row r="53" spans="1:26" s="18" customFormat="1" ht="12" x14ac:dyDescent="0.2">
      <c r="A53" s="14"/>
      <c r="B53" s="42" t="s">
        <v>43</v>
      </c>
      <c r="C53" s="54">
        <v>408</v>
      </c>
      <c r="D53" s="54">
        <v>448</v>
      </c>
      <c r="E53" s="54">
        <v>482</v>
      </c>
      <c r="F53" s="54">
        <v>626</v>
      </c>
      <c r="G53" s="54">
        <v>700</v>
      </c>
      <c r="H53" s="54">
        <v>705</v>
      </c>
      <c r="I53" s="54">
        <v>743</v>
      </c>
      <c r="J53" s="54">
        <v>832</v>
      </c>
      <c r="K53" s="54">
        <v>970</v>
      </c>
      <c r="L53" s="54">
        <v>1082</v>
      </c>
      <c r="M53" s="54">
        <v>1204</v>
      </c>
      <c r="N53" s="54">
        <v>1371</v>
      </c>
      <c r="O53" s="54">
        <v>1416</v>
      </c>
      <c r="P53" s="54">
        <v>1164</v>
      </c>
      <c r="Q53" s="54">
        <v>1111</v>
      </c>
      <c r="R53" s="54">
        <v>1263</v>
      </c>
      <c r="S53" s="54">
        <v>1222</v>
      </c>
      <c r="T53" s="54">
        <v>1288</v>
      </c>
      <c r="U53" s="54">
        <v>1711</v>
      </c>
      <c r="V53" s="54">
        <v>2057</v>
      </c>
      <c r="W53" s="54">
        <v>2417</v>
      </c>
      <c r="X53" s="54">
        <v>2591</v>
      </c>
      <c r="Y53" s="54">
        <v>2553</v>
      </c>
      <c r="Z53" s="54">
        <v>2399</v>
      </c>
    </row>
    <row r="54" spans="1:26" s="18" customFormat="1" ht="12" x14ac:dyDescent="0.2">
      <c r="A54" s="14"/>
      <c r="B54" s="42" t="s">
        <v>44</v>
      </c>
      <c r="C54" s="54">
        <v>117</v>
      </c>
      <c r="D54" s="54">
        <v>122</v>
      </c>
      <c r="E54" s="54">
        <v>162</v>
      </c>
      <c r="F54" s="54">
        <v>154</v>
      </c>
      <c r="G54" s="54">
        <v>193</v>
      </c>
      <c r="H54" s="54">
        <v>223</v>
      </c>
      <c r="I54" s="54">
        <v>197</v>
      </c>
      <c r="J54" s="54">
        <v>266</v>
      </c>
      <c r="K54" s="54">
        <v>287</v>
      </c>
      <c r="L54" s="54">
        <v>149</v>
      </c>
      <c r="M54" s="54">
        <v>206</v>
      </c>
      <c r="N54" s="54">
        <v>206</v>
      </c>
      <c r="O54" s="54">
        <v>368</v>
      </c>
      <c r="P54" s="54">
        <v>299</v>
      </c>
      <c r="Q54" s="54">
        <v>226</v>
      </c>
      <c r="R54" s="54">
        <v>225</v>
      </c>
      <c r="S54" s="54">
        <v>185</v>
      </c>
      <c r="T54" s="54">
        <v>119</v>
      </c>
      <c r="U54" s="54">
        <v>71</v>
      </c>
      <c r="V54" s="54">
        <v>49</v>
      </c>
      <c r="W54" s="54">
        <v>61</v>
      </c>
      <c r="X54" s="54">
        <v>80</v>
      </c>
      <c r="Y54" s="54">
        <v>50</v>
      </c>
      <c r="Z54" s="54">
        <v>60</v>
      </c>
    </row>
    <row r="55" spans="1:26" s="18" customFormat="1" ht="12" x14ac:dyDescent="0.2">
      <c r="A55" s="14"/>
      <c r="B55" s="42" t="s">
        <v>20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204</v>
      </c>
      <c r="M55" s="54">
        <v>313</v>
      </c>
      <c r="N55" s="54">
        <v>408</v>
      </c>
      <c r="O55" s="54">
        <v>495</v>
      </c>
      <c r="P55" s="54">
        <v>324</v>
      </c>
      <c r="Q55" s="54">
        <v>179</v>
      </c>
      <c r="R55" s="54">
        <v>192</v>
      </c>
      <c r="S55" s="54">
        <v>135</v>
      </c>
      <c r="T55" s="54">
        <v>94</v>
      </c>
      <c r="U55" s="54">
        <v>90</v>
      </c>
      <c r="V55" s="54">
        <v>79</v>
      </c>
      <c r="W55" s="54">
        <v>73</v>
      </c>
      <c r="X55" s="54">
        <v>64</v>
      </c>
      <c r="Y55" s="54">
        <v>97</v>
      </c>
      <c r="Z55" s="54">
        <v>119</v>
      </c>
    </row>
    <row r="56" spans="1:26" s="18" customFormat="1" ht="12" x14ac:dyDescent="0.2">
      <c r="A56" s="14"/>
      <c r="B56" s="51" t="s">
        <v>45</v>
      </c>
      <c r="C56" s="52">
        <f t="shared" ref="C56:Z56" si="9">C9+C39+C50</f>
        <v>12353</v>
      </c>
      <c r="D56" s="52">
        <f t="shared" si="9"/>
        <v>13047</v>
      </c>
      <c r="E56" s="52">
        <f t="shared" si="9"/>
        <v>14567</v>
      </c>
      <c r="F56" s="52">
        <f t="shared" si="9"/>
        <v>16415</v>
      </c>
      <c r="G56" s="52">
        <f t="shared" si="9"/>
        <v>17809</v>
      </c>
      <c r="H56" s="52">
        <f t="shared" si="9"/>
        <v>19047</v>
      </c>
      <c r="I56" s="52">
        <f t="shared" si="9"/>
        <v>19862</v>
      </c>
      <c r="J56" s="52">
        <f t="shared" si="9"/>
        <v>20863</v>
      </c>
      <c r="K56" s="52">
        <f t="shared" si="9"/>
        <v>21652</v>
      </c>
      <c r="L56" s="52">
        <f t="shared" si="9"/>
        <v>23677</v>
      </c>
      <c r="M56" s="52">
        <f t="shared" si="9"/>
        <v>26577</v>
      </c>
      <c r="N56" s="52">
        <f t="shared" si="9"/>
        <v>29807</v>
      </c>
      <c r="O56" s="52">
        <f t="shared" si="9"/>
        <v>31652</v>
      </c>
      <c r="P56" s="52">
        <f t="shared" si="9"/>
        <v>30262</v>
      </c>
      <c r="Q56" s="52">
        <f t="shared" si="9"/>
        <v>28443</v>
      </c>
      <c r="R56" s="52">
        <f t="shared" si="9"/>
        <v>30346</v>
      </c>
      <c r="S56" s="52">
        <f t="shared" si="9"/>
        <v>30337</v>
      </c>
      <c r="T56" s="52">
        <f t="shared" si="9"/>
        <v>31207</v>
      </c>
      <c r="U56" s="52">
        <f t="shared" si="9"/>
        <v>32759</v>
      </c>
      <c r="V56" s="52">
        <f t="shared" si="9"/>
        <v>34200</v>
      </c>
      <c r="W56" s="52">
        <f t="shared" si="9"/>
        <v>35141</v>
      </c>
      <c r="X56" s="52">
        <f t="shared" si="9"/>
        <v>36167</v>
      </c>
      <c r="Y56" s="52">
        <f t="shared" si="9"/>
        <v>37369</v>
      </c>
      <c r="Z56" s="52">
        <f t="shared" si="9"/>
        <v>38662</v>
      </c>
    </row>
    <row r="57" spans="1:26" s="18" customFormat="1" ht="12" x14ac:dyDescent="0.2">
      <c r="A57" s="14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18" customFormat="1" ht="12" x14ac:dyDescent="0.2">
      <c r="A58" s="14"/>
      <c r="B58" s="31" t="s">
        <v>57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8" customFormat="1" ht="12" x14ac:dyDescent="0.2">
      <c r="A59" s="14"/>
      <c r="B59" s="31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8" customFormat="1" ht="12" x14ac:dyDescent="0.2">
      <c r="A60" s="14"/>
      <c r="B60" s="3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Lista Tablas</vt:lpstr>
      <vt:lpstr>Tabla 1</vt:lpstr>
      <vt:lpstr>Tabla 2</vt:lpstr>
      <vt:lpstr>Tabla 3</vt:lpstr>
      <vt:lpstr>Tabla 4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Miguel Ángel</cp:lastModifiedBy>
  <dcterms:created xsi:type="dcterms:W3CDTF">2015-10-15T08:23:40Z</dcterms:created>
  <dcterms:modified xsi:type="dcterms:W3CDTF">2019-12-20T10:49:20Z</dcterms:modified>
</cp:coreProperties>
</file>