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16 (Revision Estadistica 2019)\serie 2018-2020\publicacion\Enviar a difusión\"/>
    </mc:Choice>
  </mc:AlternateContent>
  <bookViews>
    <workbookView xWindow="-15" yWindow="-15" windowWidth="7680" windowHeight="9495"/>
  </bookViews>
  <sheets>
    <sheet name="Índice" sheetId="6" r:id="rId1"/>
    <sheet name="Tabla_1" sheetId="5" r:id="rId2"/>
    <sheet name="Tabla_2" sheetId="2" r:id="rId3"/>
  </sheets>
  <definedNames>
    <definedName name="_xlnm.Print_Area" localSheetId="1">Tabla_1!$A$1:$H$30</definedName>
    <definedName name="_xlnm.Print_Area" localSheetId="2">Tabla_2!$A$1:$L$30</definedName>
    <definedName name="_xlnm.Print_Titles" localSheetId="1">Tabla_1!$B:$B,Tabla_1!$1:$5</definedName>
    <definedName name="_xlnm.Print_Titles" localSheetId="2">Tabla_2!$B:$B,Tabla_2!$1:$5</definedName>
  </definedNames>
  <calcPr calcId="152511"/>
</workbook>
</file>

<file path=xl/calcChain.xml><?xml version="1.0" encoding="utf-8"?>
<calcChain xmlns="http://schemas.openxmlformats.org/spreadsheetml/2006/main">
  <c r="CA24" i="5" l="1"/>
  <c r="CA20" i="5" l="1"/>
  <c r="CA12" i="5"/>
  <c r="CA16" i="5"/>
  <c r="CA8" i="5"/>
  <c r="CA7" i="5"/>
  <c r="CA19" i="5"/>
  <c r="CA9" i="5"/>
  <c r="CA13" i="5"/>
  <c r="CA17" i="5"/>
  <c r="CA21" i="5"/>
  <c r="CA25" i="5"/>
  <c r="CA11" i="5"/>
  <c r="CA15" i="5"/>
  <c r="CA23" i="5"/>
  <c r="CA6" i="5"/>
  <c r="CA10" i="5"/>
  <c r="CA14" i="5"/>
  <c r="CA18" i="5"/>
  <c r="CA22" i="5"/>
  <c r="CA26" i="5"/>
  <c r="CA15" i="2"/>
  <c r="CA18" i="2" l="1"/>
  <c r="CA14" i="2"/>
  <c r="CA10" i="2"/>
  <c r="CA20" i="2"/>
  <c r="CA23" i="2"/>
  <c r="CA22" i="2"/>
  <c r="CA6" i="2"/>
  <c r="CA12" i="2"/>
  <c r="CA19" i="2"/>
  <c r="CA7" i="2"/>
  <c r="CA25" i="2"/>
  <c r="CA16" i="2"/>
  <c r="CA24" i="2"/>
  <c r="CA17" i="2"/>
  <c r="CA13" i="2"/>
  <c r="CA8" i="2"/>
  <c r="CA21" i="2"/>
  <c r="CA9" i="2"/>
  <c r="CA11" i="2"/>
  <c r="CB25" i="2" l="1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BW22" i="5" l="1"/>
  <c r="CB22" i="5" s="1"/>
  <c r="BW21" i="5"/>
  <c r="CB21" i="5" s="1"/>
  <c r="BW8" i="5"/>
  <c r="CB8" i="5" s="1"/>
  <c r="BW25" i="5" l="1"/>
  <c r="CB25" i="5" s="1"/>
  <c r="BW13" i="5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5" i="5"/>
  <c r="BX25" i="5" s="1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25" i="5"/>
  <c r="BT25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25" i="5"/>
  <c r="BP25" i="5" s="1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5" i="5"/>
  <c r="BL25" i="5" s="1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5" i="5"/>
  <c r="AZ25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5" i="5"/>
  <c r="AV25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5" i="5"/>
  <c r="AN25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5" i="5"/>
  <c r="AB25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E25" i="5"/>
  <c r="AJ25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AY25" i="5"/>
  <c r="BD2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S25" i="5"/>
  <c r="X25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M25" i="5"/>
  <c r="AR25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BC25" i="5"/>
  <c r="BH25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AA25" i="5"/>
  <c r="AF25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5" i="5" l="1"/>
  <c r="T25" i="5" s="1"/>
  <c r="O24" i="5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5" i="5" l="1"/>
  <c r="P25" i="5" s="1"/>
  <c r="K24" i="5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5" i="5"/>
  <c r="G25" i="5"/>
  <c r="L25" i="5" s="1"/>
  <c r="H25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<sst xmlns="http://schemas.openxmlformats.org/spreadsheetml/2006/main" count="181" uniqueCount="42">
  <si>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</si>
  <si>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</si>
  <si>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</si>
  <si>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</si>
  <si>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</si>
  <si>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</si>
  <si>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</si>
  <si>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</si>
  <si>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</si>
  <si>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</si>
  <si>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Estructura Porcentual</t>
  </si>
  <si>
    <t>Índice España = 100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</si>
  <si>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</si>
  <si>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</si>
  <si>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</si>
  <si>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</si>
  <si>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</si>
  <si>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</si>
  <si>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Comunidad Autónoma</t>
  </si>
  <si>
    <t>(P) Provisional</t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</si>
  <si>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</si>
  <si>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</si>
  <si>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</si>
  <si>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</si>
  <si>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</si>
  <si>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</si>
  <si>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</si>
  <si>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</si>
  <si>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</si>
  <si>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</si>
  <si>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</si>
  <si>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     Volver a Índice</t>
  </si>
  <si>
    <t>Cuenta de Renta de los Hogares</t>
  </si>
  <si>
    <r>
      <t xml:space="preserve">Tabla 1. </t>
    </r>
    <r>
      <rPr>
        <sz val="10"/>
        <color indexed="18"/>
        <rFont val="Arial Greek"/>
        <family val="2"/>
        <charset val="161"/>
      </rPr>
      <t>Renta Disponible Bruta de los Hogares</t>
    </r>
  </si>
  <si>
    <r>
      <t>Tabla 2.</t>
    </r>
    <r>
      <rPr>
        <sz val="10"/>
        <color indexed="18"/>
        <rFont val="Arial Greek"/>
        <family val="2"/>
        <charset val="161"/>
      </rPr>
      <t xml:space="preserve"> Renta Disponible Bruta de los Hogares (Per Cápita)</t>
    </r>
  </si>
  <si>
    <t>Renta Disponible Bruta de los Hogares</t>
  </si>
  <si>
    <t>Renta Disponible Bruta de los Hogares (per cápita)</t>
  </si>
  <si>
    <t>Nota: Cifra de Población a 1 de Julio. Fuente : Estimaciones de la Población Actual de España. Unidades: Personas</t>
  </si>
  <si>
    <t>Revisión Estadística 2019</t>
  </si>
  <si>
    <t>Contabilidad Regional de España -  Revisión Estadística 2019</t>
  </si>
  <si>
    <t>2019 (P)</t>
  </si>
  <si>
    <t>Principales Resultados. Serie 2000-2019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</si>
</sst>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3"/>
      <name val="Univers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3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Border="1" applyAlignment="1">
      <alignment horizontal="left" wrapText="1"/>
    </xf>
    <xf numFmtId="0" fontId="9" fillId="0" borderId="0" xfId="0" applyFont="1" applyBorder="1"/>
    <xf numFmtId="0" fontId="2" fillId="2" borderId="0" xfId="2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/>
    <xf numFmtId="0" fontId="15" fillId="4" borderId="0" xfId="3" applyFont="1" applyFill="1"/>
    <xf numFmtId="3" fontId="0" fillId="2" borderId="0" xfId="0" applyNumberFormat="1" applyFill="1"/>
    <xf numFmtId="0" fontId="18" fillId="3" borderId="0" xfId="0" applyFont="1" applyFill="1" applyBorder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9" fillId="2" borderId="0" xfId="0" applyFont="1" applyFill="1" applyBorder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Border="1" applyAlignment="1">
      <alignment horizontal="left" wrapText="1"/>
    </xf>
    <xf numFmtId="0" fontId="3" fillId="2" borderId="0" xfId="0" quotePrefix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wrapText="1"/>
    </xf>
    <xf numFmtId="0" fontId="9" fillId="0" borderId="6" xfId="0" applyFont="1" applyBorder="1"/>
    <xf numFmtId="0" fontId="20" fillId="2" borderId="0" xfId="0" applyFont="1" applyFill="1"/>
    <xf numFmtId="0" fontId="11" fillId="0" borderId="0" xfId="3" applyFont="1" applyFill="1"/>
    <xf numFmtId="0" fontId="1" fillId="0" borderId="0" xfId="3" applyFill="1"/>
    <xf numFmtId="0" fontId="13" fillId="0" borderId="0" xfId="3" applyFont="1" applyFill="1"/>
    <xf numFmtId="0" fontId="14" fillId="0" borderId="0" xfId="3" applyFont="1" applyFill="1"/>
    <xf numFmtId="0" fontId="21" fillId="0" borderId="0" xfId="3" applyFont="1" applyFill="1"/>
    <xf numFmtId="0" fontId="16" fillId="0" borderId="7" xfId="1" applyFont="1" applyFill="1" applyBorder="1" applyAlignment="1" applyProtection="1">
      <alignment vertical="center"/>
    </xf>
    <xf numFmtId="0" fontId="22" fillId="0" borderId="0" xfId="3" applyFont="1" applyFill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3" fillId="0" borderId="0" xfId="3" applyFont="1" applyFill="1"/>
    <xf numFmtId="0" fontId="24" fillId="2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/>
    <cellStyle name="Normal_Lista Tablas_1" xfId="3"/>
    <cellStyle name="Porcentaje" xfId="4" builtinId="5"/>
  </cellStyles>
  <dxfs count="19"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D16"/>
  <sheetViews>
    <sheetView showGridLines="0" showRowColHeaders="0" tabSelected="1" workbookViewId="0">
      <selection activeCell="B9" sqref="B9"/>
    </sheetView>
  </sheetViews>
  <sheetFormatPr baseColWidth="10" defaultColWidth="11.42578125" defaultRowHeight="12.75" x14ac:dyDescent="0.2"/>
  <cols>
    <col min="1" max="1" width="5.5703125" style="34" customWidth="1"/>
    <col min="2" max="2" width="78.42578125" style="34" bestFit="1" customWidth="1"/>
    <col min="3" max="16384" width="11.42578125" style="34"/>
  </cols>
  <sheetData>
    <row r="3" spans="1:4" ht="26.25" x14ac:dyDescent="0.4">
      <c r="D3" s="39"/>
    </row>
    <row r="5" spans="1:4" ht="23.25" x14ac:dyDescent="0.35">
      <c r="A5" s="33"/>
      <c r="B5" s="42" t="s">
        <v>12</v>
      </c>
    </row>
    <row r="6" spans="1:4" ht="19.5" x14ac:dyDescent="0.3">
      <c r="B6" s="35" t="s">
        <v>13</v>
      </c>
    </row>
    <row r="7" spans="1:4" ht="15.75" x14ac:dyDescent="0.25">
      <c r="B7" s="36" t="s">
        <v>38</v>
      </c>
    </row>
    <row r="9" spans="1:4" s="37" customFormat="1" ht="18" x14ac:dyDescent="0.25">
      <c r="B9" s="18" t="s">
        <v>41</v>
      </c>
    </row>
    <row r="10" spans="1:4" s="37" customFormat="1" ht="10.9" customHeight="1" x14ac:dyDescent="0.25">
      <c r="B10" s="30"/>
    </row>
    <row r="11" spans="1:4" s="37" customFormat="1" ht="18" x14ac:dyDescent="0.25">
      <c r="B11" s="18" t="s">
        <v>32</v>
      </c>
    </row>
    <row r="12" spans="1:4" s="37" customFormat="1" ht="7.9" customHeight="1" x14ac:dyDescent="0.25">
      <c r="B12" s="30"/>
    </row>
    <row r="13" spans="1:4" s="37" customFormat="1" ht="8.25" customHeight="1" x14ac:dyDescent="0.2"/>
    <row r="14" spans="1:4" x14ac:dyDescent="0.2">
      <c r="B14" s="38" t="s">
        <v>33</v>
      </c>
    </row>
    <row r="15" spans="1:4" ht="6.75" customHeight="1" x14ac:dyDescent="0.2"/>
    <row r="16" spans="1:4" x14ac:dyDescent="0.2">
      <c r="B16" s="38" t="s">
        <v>34</v>
      </c>
    </row>
  </sheetData>
  <phoneticPr fontId="0" type="noConversion"/>
  <hyperlinks>
    <hyperlink ref="B14" location="Tabla_1!A1" display="Tabla 1. Valor"/>
    <hyperlink ref="B16" location="Tabla_2!A1" display="Tabla 2. PIB Per Cápita.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B1:GH34"/>
  <sheetViews>
    <sheetView showRowColHeaders="0" zoomScale="85" zoomScaleNormal="85" workbookViewId="0">
      <pane xSplit="2" ySplit="5" topLeftCell="C6" activePane="bottomRight" state="frozen"/>
      <selection activeCell="BV6" sqref="BV6"/>
      <selection pane="topRight" activeCell="BV6" sqref="BV6"/>
      <selection pane="bottomLeft" activeCell="BV6" sqref="BV6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6" width="11.5703125" style="1"/>
    <col min="17" max="17" width="0.7109375" style="1" customWidth="1"/>
    <col min="18" max="20" width="11.5703125" style="1"/>
    <col min="21" max="21" width="0.42578125" style="1" customWidth="1"/>
    <col min="22" max="24" width="11.5703125" style="1"/>
    <col min="25" max="25" width="0.42578125" style="1" customWidth="1"/>
    <col min="26" max="28" width="11.5703125" style="1"/>
    <col min="29" max="29" width="0.85546875" style="1" customWidth="1"/>
    <col min="30" max="32" width="11.5703125" style="1"/>
    <col min="33" max="33" width="0.7109375" style="1" customWidth="1"/>
    <col min="34" max="36" width="11.5703125" style="1"/>
    <col min="37" max="37" width="0.85546875" style="1" customWidth="1"/>
    <col min="38" max="40" width="11.5703125" style="1"/>
    <col min="41" max="41" width="0.855468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7109375" style="1" customWidth="1"/>
    <col min="54" max="55" width="11.5703125" style="1"/>
    <col min="56" max="56" width="11.5703125" style="1" customWidth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16384" width="11.5703125" style="1"/>
  </cols>
  <sheetData>
    <row r="1" spans="2:80" s="2" customFormat="1" ht="67.5" x14ac:dyDescent="0.2">
      <c r="B1" s="43" t="s">
        <v>39</v>
      </c>
    </row>
    <row r="2" spans="2:80" s="4" customFormat="1" ht="36" x14ac:dyDescent="0.25">
      <c r="B2" s="30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2:80" s="4" customFormat="1" ht="18" x14ac:dyDescent="0.25">
      <c r="B3" s="5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2:80" s="6" customFormat="1" ht="24" customHeight="1" x14ac:dyDescent="0.2">
      <c r="B4" s="44" t="s">
        <v>18</v>
      </c>
      <c r="C4" s="44">
        <v>2000</v>
      </c>
      <c r="D4" s="44"/>
      <c r="F4" s="44">
        <v>2001</v>
      </c>
      <c r="G4" s="44"/>
      <c r="H4" s="44"/>
      <c r="J4" s="44">
        <v>2002</v>
      </c>
      <c r="K4" s="44"/>
      <c r="L4" s="44"/>
      <c r="N4" s="44">
        <v>2003</v>
      </c>
      <c r="O4" s="44"/>
      <c r="P4" s="44"/>
      <c r="R4" s="44">
        <v>2004</v>
      </c>
      <c r="S4" s="44"/>
      <c r="T4" s="44"/>
      <c r="V4" s="44">
        <v>2005</v>
      </c>
      <c r="W4" s="44"/>
      <c r="X4" s="44"/>
      <c r="Z4" s="44">
        <v>2006</v>
      </c>
      <c r="AA4" s="44"/>
      <c r="AB4" s="44"/>
      <c r="AD4" s="44">
        <v>2007</v>
      </c>
      <c r="AE4" s="44"/>
      <c r="AF4" s="44"/>
      <c r="AH4" s="44">
        <v>2008</v>
      </c>
      <c r="AI4" s="44"/>
      <c r="AJ4" s="44"/>
      <c r="AL4" s="44">
        <v>2009</v>
      </c>
      <c r="AM4" s="44"/>
      <c r="AN4" s="44"/>
      <c r="AP4" s="44">
        <v>2010</v>
      </c>
      <c r="AQ4" s="44"/>
      <c r="AR4" s="44"/>
      <c r="AT4" s="44">
        <v>2011</v>
      </c>
      <c r="AU4" s="44"/>
      <c r="AV4" s="44"/>
      <c r="AX4" s="44">
        <v>2012</v>
      </c>
      <c r="AY4" s="44"/>
      <c r="AZ4" s="44"/>
      <c r="BB4" s="44">
        <v>2013</v>
      </c>
      <c r="BC4" s="44"/>
      <c r="BD4" s="44"/>
      <c r="BF4" s="44">
        <v>2014</v>
      </c>
      <c r="BG4" s="44"/>
      <c r="BH4" s="44"/>
      <c r="BJ4" s="44">
        <v>2015</v>
      </c>
      <c r="BK4" s="44"/>
      <c r="BL4" s="44"/>
      <c r="BN4" s="44">
        <v>2016</v>
      </c>
      <c r="BO4" s="44"/>
      <c r="BP4" s="44"/>
      <c r="BR4" s="44">
        <v>2017</v>
      </c>
      <c r="BS4" s="44"/>
      <c r="BT4" s="44"/>
      <c r="BV4" s="44">
        <v>2018</v>
      </c>
      <c r="BW4" s="44"/>
      <c r="BX4" s="44"/>
      <c r="BZ4" s="44" t="s">
        <v>40</v>
      </c>
      <c r="CA4" s="44"/>
      <c r="CB4" s="44"/>
    </row>
    <row r="5" spans="2:80" s="2" customFormat="1" ht="39.950000000000003" customHeight="1" x14ac:dyDescent="0.2">
      <c r="B5" s="45"/>
      <c r="C5" s="7" t="s">
        <v>16</v>
      </c>
      <c r="D5" s="7" t="s">
        <v>10</v>
      </c>
      <c r="F5" s="7" t="s">
        <v>16</v>
      </c>
      <c r="G5" s="7" t="s">
        <v>10</v>
      </c>
      <c r="H5" s="7" t="s">
        <v>20</v>
      </c>
      <c r="J5" s="7" t="s">
        <v>16</v>
      </c>
      <c r="K5" s="7" t="s">
        <v>10</v>
      </c>
      <c r="L5" s="7" t="s">
        <v>20</v>
      </c>
      <c r="N5" s="7" t="s">
        <v>16</v>
      </c>
      <c r="O5" s="7" t="s">
        <v>10</v>
      </c>
      <c r="P5" s="7" t="s">
        <v>20</v>
      </c>
      <c r="R5" s="7" t="s">
        <v>16</v>
      </c>
      <c r="S5" s="7" t="s">
        <v>10</v>
      </c>
      <c r="T5" s="7" t="s">
        <v>20</v>
      </c>
      <c r="V5" s="7" t="s">
        <v>16</v>
      </c>
      <c r="W5" s="7" t="s">
        <v>10</v>
      </c>
      <c r="X5" s="7" t="s">
        <v>20</v>
      </c>
      <c r="Z5" s="7" t="s">
        <v>16</v>
      </c>
      <c r="AA5" s="7" t="s">
        <v>10</v>
      </c>
      <c r="AB5" s="7" t="s">
        <v>20</v>
      </c>
      <c r="AD5" s="7" t="s">
        <v>16</v>
      </c>
      <c r="AE5" s="7" t="s">
        <v>10</v>
      </c>
      <c r="AF5" s="7" t="s">
        <v>20</v>
      </c>
      <c r="AH5" s="7" t="s">
        <v>16</v>
      </c>
      <c r="AI5" s="7" t="s">
        <v>10</v>
      </c>
      <c r="AJ5" s="7" t="s">
        <v>20</v>
      </c>
      <c r="AL5" s="7" t="s">
        <v>16</v>
      </c>
      <c r="AM5" s="7" t="s">
        <v>10</v>
      </c>
      <c r="AN5" s="7" t="s">
        <v>20</v>
      </c>
      <c r="AP5" s="7" t="s">
        <v>16</v>
      </c>
      <c r="AQ5" s="7" t="s">
        <v>10</v>
      </c>
      <c r="AR5" s="7" t="s">
        <v>20</v>
      </c>
      <c r="AT5" s="7" t="s">
        <v>16</v>
      </c>
      <c r="AU5" s="7" t="s">
        <v>10</v>
      </c>
      <c r="AV5" s="7" t="s">
        <v>20</v>
      </c>
      <c r="AX5" s="7" t="s">
        <v>16</v>
      </c>
      <c r="AY5" s="7" t="s">
        <v>10</v>
      </c>
      <c r="AZ5" s="7" t="s">
        <v>20</v>
      </c>
      <c r="BB5" s="7" t="s">
        <v>16</v>
      </c>
      <c r="BC5" s="7" t="s">
        <v>10</v>
      </c>
      <c r="BD5" s="7" t="s">
        <v>20</v>
      </c>
      <c r="BF5" s="7" t="s">
        <v>16</v>
      </c>
      <c r="BG5" s="7" t="s">
        <v>10</v>
      </c>
      <c r="BH5" s="7" t="s">
        <v>20</v>
      </c>
      <c r="BJ5" s="7" t="s">
        <v>16</v>
      </c>
      <c r="BK5" s="7" t="s">
        <v>10</v>
      </c>
      <c r="BL5" s="7" t="s">
        <v>20</v>
      </c>
      <c r="BN5" s="7" t="s">
        <v>16</v>
      </c>
      <c r="BO5" s="7" t="s">
        <v>10</v>
      </c>
      <c r="BP5" s="7" t="s">
        <v>20</v>
      </c>
      <c r="BR5" s="7" t="s">
        <v>16</v>
      </c>
      <c r="BS5" s="7" t="s">
        <v>10</v>
      </c>
      <c r="BT5" s="7" t="s">
        <v>20</v>
      </c>
      <c r="BV5" s="7" t="s">
        <v>16</v>
      </c>
      <c r="BW5" s="7" t="s">
        <v>10</v>
      </c>
      <c r="BX5" s="7" t="s">
        <v>20</v>
      </c>
      <c r="BZ5" s="7" t="s">
        <v>16</v>
      </c>
      <c r="CA5" s="7" t="s">
        <v>10</v>
      </c>
      <c r="CB5" s="7" t="s">
        <v>20</v>
      </c>
    </row>
    <row r="6" spans="2:80" s="2" customFormat="1" ht="15" x14ac:dyDescent="0.25">
      <c r="B6" s="8" t="s">
        <v>0</v>
      </c>
      <c r="C6" s="9">
        <v>59616286</v>
      </c>
      <c r="D6" s="10">
        <f t="shared" ref="D6:D26" si="0">C6/C$26</f>
        <v>0.14230302263575365</v>
      </c>
      <c r="E6" s="11"/>
      <c r="F6" s="9">
        <v>64225674</v>
      </c>
      <c r="G6" s="10">
        <f t="shared" ref="G6:G26" si="1">F6/F$26</f>
        <v>0.14236117354470615</v>
      </c>
      <c r="H6" s="10">
        <f>IF(C6&gt;0,(F6/C6-1),"")</f>
        <v>7.731759740954014E-2</v>
      </c>
      <c r="I6" s="11"/>
      <c r="J6" s="9">
        <v>67937014</v>
      </c>
      <c r="K6" s="10">
        <f t="shared" ref="K6:K26" si="2">J6/J$26</f>
        <v>0.14222494049276388</v>
      </c>
      <c r="L6" s="10">
        <f>IF(G6&gt;0,(J6/F6-1),"")</f>
        <v>5.7785925298347252E-2</v>
      </c>
      <c r="M6" s="11"/>
      <c r="N6" s="9">
        <v>73392345</v>
      </c>
      <c r="O6" s="10">
        <f t="shared" ref="O6:O26" si="3">N6/N$26</f>
        <v>0.14304659634432998</v>
      </c>
      <c r="P6" s="10">
        <f>IF(K6&gt;0,(N6/J6-1),"")</f>
        <v>8.029983478520264E-2</v>
      </c>
      <c r="Q6" s="11"/>
      <c r="R6" s="9">
        <v>77656823</v>
      </c>
      <c r="S6" s="10">
        <f t="shared" ref="S6:S26" si="4">R6/R$26</f>
        <v>0.14317340066408921</v>
      </c>
      <c r="T6" s="10">
        <f>IF(O6&gt;0,(R6/N6-1),"")</f>
        <v>5.810521519648959E-2</v>
      </c>
      <c r="U6" s="11"/>
      <c r="V6" s="9">
        <v>83047091</v>
      </c>
      <c r="W6" s="10">
        <f t="shared" ref="W6:W26" si="5">V6/V$26</f>
        <v>0.14334182137654394</v>
      </c>
      <c r="X6" s="10">
        <f>IF(S6&gt;0,(V6/R6-1),"")</f>
        <v>6.9411389646985677E-2</v>
      </c>
      <c r="Y6" s="11"/>
      <c r="Z6" s="9">
        <v>87943966</v>
      </c>
      <c r="AA6" s="10">
        <f t="shared" ref="AA6:AA26" si="6">Z6/Z$26</f>
        <v>0.14336524046910304</v>
      </c>
      <c r="AB6" s="10">
        <f>IF(W6&gt;0,(Z6/V6-1),"")</f>
        <v>5.8965039485850301E-2</v>
      </c>
      <c r="AC6" s="11"/>
      <c r="AD6" s="9">
        <v>91933224</v>
      </c>
      <c r="AE6" s="10">
        <f t="shared" ref="AE6:AE26" si="7">AD6/AD$26</f>
        <v>0.14252417539486167</v>
      </c>
      <c r="AF6" s="10">
        <f>IF(AA6&gt;0,(AD6/Z6-1),"")</f>
        <v>4.5361361119420129E-2</v>
      </c>
      <c r="AG6" s="11"/>
      <c r="AH6" s="9">
        <v>96782147</v>
      </c>
      <c r="AI6" s="10">
        <f t="shared" ref="AI6:AI26" si="8">AH6/AH$26</f>
        <v>0.14255246471249317</v>
      </c>
      <c r="AJ6" s="10">
        <f>IF(AE6&gt;0,(AH6/AD6-1),"")</f>
        <v>5.2743967730316976E-2</v>
      </c>
      <c r="AK6" s="11"/>
      <c r="AL6" s="9">
        <v>96921407</v>
      </c>
      <c r="AM6" s="10">
        <f t="shared" ref="AM6:AM26" si="9">AL6/AL$26</f>
        <v>0.14364430173757878</v>
      </c>
      <c r="AN6" s="10">
        <f>IF(AI6&gt;0,(AL6/AH6-1),"")</f>
        <v>1.4389017429010664E-3</v>
      </c>
      <c r="AO6" s="11"/>
      <c r="AP6" s="9">
        <v>96499347</v>
      </c>
      <c r="AQ6" s="10">
        <f t="shared" ref="AQ6:AQ26" si="10">AP6/AP$26</f>
        <v>0.14251460526140899</v>
      </c>
      <c r="AR6" s="10">
        <f>IF(AM6&gt;0,(AP6/AL6-1),"")</f>
        <v>-4.354662329654424E-3</v>
      </c>
      <c r="AS6" s="11"/>
      <c r="AT6" s="9">
        <v>97139397</v>
      </c>
      <c r="AU6" s="10">
        <f t="shared" ref="AU6:AU26" si="11">AT6/AT$26</f>
        <v>0.14255332134864437</v>
      </c>
      <c r="AV6" s="10">
        <f>IF(AQ6&gt;0,(AT6/AP6-1),"")</f>
        <v>6.6326873693767219E-3</v>
      </c>
      <c r="AW6" s="11"/>
      <c r="AX6" s="9">
        <v>92091681</v>
      </c>
      <c r="AY6" s="10">
        <f t="shared" ref="AY6:AY26" si="12">AX6/AX$26</f>
        <v>0.14267516236381889</v>
      </c>
      <c r="AZ6" s="10">
        <f>IF(AU6&gt;0,(AX6/AT6-1),"")</f>
        <v>-5.1963633251707386E-2</v>
      </c>
      <c r="BA6" s="11"/>
      <c r="BB6" s="9">
        <v>91604268</v>
      </c>
      <c r="BC6" s="10">
        <f t="shared" ref="BC6:BC26" si="13">BB6/BB$26</f>
        <v>0.14245611514147752</v>
      </c>
      <c r="BD6" s="10">
        <f>IF(AY6&gt;0,(BB6/AX6-1),"")</f>
        <v>-5.2926930500921676E-3</v>
      </c>
      <c r="BE6" s="11"/>
      <c r="BF6" s="9">
        <v>91742339</v>
      </c>
      <c r="BG6" s="10">
        <f>BF6/BF$26</f>
        <v>0.14241326269252622</v>
      </c>
      <c r="BH6" s="10">
        <f>IF(BC6&gt;0,(BF6/BB6-1),"")</f>
        <v>1.5072550986379163E-3</v>
      </c>
      <c r="BI6" s="11"/>
      <c r="BJ6" s="9">
        <v>96150376</v>
      </c>
      <c r="BK6" s="10">
        <f>BJ6/BJ$26</f>
        <v>0.14355987685104171</v>
      </c>
      <c r="BL6" s="10">
        <f>IF(BG6&gt;0,(BJ6/BF6-1),"")</f>
        <v>4.8048011943536695E-2</v>
      </c>
      <c r="BM6" s="11"/>
      <c r="BN6" s="9">
        <v>97403659</v>
      </c>
      <c r="BO6" s="10">
        <f>BN6/BN$26</f>
        <v>0.14168567471994856</v>
      </c>
      <c r="BP6" s="10">
        <f>IF(BK6&gt;0,(BN6/BJ6-1),"")</f>
        <v>1.3034613613991386E-2</v>
      </c>
      <c r="BQ6" s="11"/>
      <c r="BR6" s="9">
        <v>100323824</v>
      </c>
      <c r="BS6" s="10">
        <f>BR6/BR$26</f>
        <v>0.14165289867657296</v>
      </c>
      <c r="BT6" s="10">
        <f>IF(BO6&gt;0,(BR6/BN6-1),"")</f>
        <v>2.9980033912278437E-2</v>
      </c>
      <c r="BU6" s="11"/>
      <c r="BV6" s="9">
        <v>104862473</v>
      </c>
      <c r="BW6" s="10">
        <f>BV6/BV$26</f>
        <v>0.14392896917390344</v>
      </c>
      <c r="BX6" s="10">
        <f>IF(BS6&gt;0,(BV6/BR6-1),"")</f>
        <v>4.5239992048150102E-2</v>
      </c>
      <c r="BY6" s="11"/>
      <c r="BZ6" s="9">
        <v>109379340</v>
      </c>
      <c r="CA6" s="10">
        <f>BZ6/BZ$26</f>
        <v>0.14304385239898726</v>
      </c>
      <c r="CB6" s="10">
        <f>IF(BW6&gt;0,(BZ6/BV6-1),"")</f>
        <v>4.3074198717400147E-2</v>
      </c>
    </row>
    <row r="7" spans="2:80" s="2" customFormat="1" ht="15" x14ac:dyDescent="0.25">
      <c r="B7" s="31" t="s">
        <v>1</v>
      </c>
      <c r="C7" s="9">
        <v>13282261</v>
      </c>
      <c r="D7" s="10">
        <f t="shared" si="0"/>
        <v>3.1704522615464303E-2</v>
      </c>
      <c r="F7" s="9">
        <v>14234350</v>
      </c>
      <c r="G7" s="10">
        <f t="shared" si="1"/>
        <v>3.1551537639699784E-2</v>
      </c>
      <c r="H7" s="10">
        <f t="shared" ref="H7:H26" si="14">IF(C7&gt;0,(F7/C7-1),"")</f>
        <v>7.1681244631467411E-2</v>
      </c>
      <c r="J7" s="9">
        <v>15226099</v>
      </c>
      <c r="K7" s="10">
        <f t="shared" si="2"/>
        <v>3.1875569688887585E-2</v>
      </c>
      <c r="L7" s="10">
        <f t="shared" ref="L7:L26" si="15">IF(G7&gt;0,(J7/F7-1),"")</f>
        <v>6.9672939052362715E-2</v>
      </c>
      <c r="N7" s="9">
        <v>16218958</v>
      </c>
      <c r="O7" s="10">
        <f t="shared" si="3"/>
        <v>3.1611835514339284E-2</v>
      </c>
      <c r="P7" s="10">
        <f t="shared" ref="P7:P26" si="16">IF(K7&gt;0,(N7/J7-1),"")</f>
        <v>6.5207706845988644E-2</v>
      </c>
      <c r="R7" s="9">
        <v>16893457</v>
      </c>
      <c r="S7" s="10">
        <f t="shared" si="4"/>
        <v>3.1145926323338808E-2</v>
      </c>
      <c r="T7" s="10">
        <f t="shared" ref="T7:T26" si="17">IF(O7&gt;0,(R7/N7-1),"")</f>
        <v>4.1587073596219826E-2</v>
      </c>
      <c r="V7" s="9">
        <v>17984132</v>
      </c>
      <c r="W7" s="10">
        <f t="shared" si="5"/>
        <v>3.1041162378055938E-2</v>
      </c>
      <c r="X7" s="10">
        <f t="shared" ref="X7:X26" si="18">IF(S7&gt;0,(V7/R7-1),"")</f>
        <v>6.456197804866104E-2</v>
      </c>
      <c r="Z7" s="9">
        <v>19171242</v>
      </c>
      <c r="AA7" s="10">
        <f t="shared" si="6"/>
        <v>3.125273790155618E-2</v>
      </c>
      <c r="AB7" s="10">
        <f t="shared" ref="AB7:AB26" si="19">IF(W7&gt;0,(Z7/V7-1),"")</f>
        <v>6.600874593224737E-2</v>
      </c>
      <c r="AD7" s="9">
        <v>20202604</v>
      </c>
      <c r="AE7" s="10">
        <f t="shared" si="7"/>
        <v>3.1320118567025719E-2</v>
      </c>
      <c r="AF7" s="10">
        <f t="shared" ref="AF7:AF26" si="20">IF(AA7&gt;0,(AD7/Z7-1),"")</f>
        <v>5.3797349175395137E-2</v>
      </c>
      <c r="AH7" s="9">
        <v>21291352</v>
      </c>
      <c r="AI7" s="10">
        <f t="shared" si="8"/>
        <v>3.136048123277603E-2</v>
      </c>
      <c r="AJ7" s="10">
        <f t="shared" ref="AJ7:AJ26" si="21">IF(AE7&gt;0,(AH7/AD7-1),"")</f>
        <v>5.3891468644339025E-2</v>
      </c>
      <c r="AL7" s="9">
        <v>21092488</v>
      </c>
      <c r="AM7" s="10">
        <f t="shared" si="9"/>
        <v>3.1260541963327663E-2</v>
      </c>
      <c r="AN7" s="10">
        <f t="shared" ref="AN7:AN26" si="22">IF(AI7&gt;0,(AL7/AH7-1),"")</f>
        <v>-9.3401302087344762E-3</v>
      </c>
      <c r="AP7" s="9">
        <v>20884481</v>
      </c>
      <c r="AQ7" s="10">
        <f t="shared" si="10"/>
        <v>3.0843147216368171E-2</v>
      </c>
      <c r="AR7" s="10">
        <f t="shared" ref="AR7:AR26" si="23">IF(AM7&gt;0,(AP7/AL7-1),"")</f>
        <v>-9.86166259760346E-3</v>
      </c>
      <c r="AT7" s="9">
        <v>21178497</v>
      </c>
      <c r="AU7" s="10">
        <f t="shared" si="11"/>
        <v>3.1079718237516967E-2</v>
      </c>
      <c r="AV7" s="10">
        <f t="shared" ref="AV7:AV26" si="24">IF(AQ7&gt;0,(AT7/AP7-1),"")</f>
        <v>1.4078204768411595E-2</v>
      </c>
      <c r="AX7" s="9">
        <v>20012536</v>
      </c>
      <c r="AY7" s="10">
        <f t="shared" si="12"/>
        <v>3.1004883308751535E-2</v>
      </c>
      <c r="AZ7" s="10">
        <f t="shared" ref="AZ7:AZ26" si="25">IF(AU7&gt;0,(AX7/AT7-1),"")</f>
        <v>-5.5054001235309569E-2</v>
      </c>
      <c r="BB7" s="9">
        <v>19921401</v>
      </c>
      <c r="BC7" s="10">
        <f t="shared" si="13"/>
        <v>3.0980274790641256E-2</v>
      </c>
      <c r="BD7" s="10">
        <f t="shared" ref="BD7:BD26" si="26">IF(AY7&gt;0,(BB7/AX7-1),"")</f>
        <v>-4.5538956182265E-3</v>
      </c>
      <c r="BF7" s="9">
        <v>19672633</v>
      </c>
      <c r="BG7" s="10">
        <f t="shared" ref="BG7:BG26" si="27">BF7/BF$26</f>
        <v>3.0538177703128541E-2</v>
      </c>
      <c r="BH7" s="10">
        <f t="shared" ref="BH7:BH26" si="28">IF(BC7&gt;0,(BF7/BB7-1),"")</f>
        <v>-1.2487475152977434E-2</v>
      </c>
      <c r="BJ7" s="9">
        <v>20160568</v>
      </c>
      <c r="BK7" s="10">
        <f t="shared" ref="BK7:BK26" si="29">BJ7/BJ$26</f>
        <v>3.0101272399881748E-2</v>
      </c>
      <c r="BL7" s="10">
        <f t="shared" ref="BL7:BL26" si="30">IF(BG7&gt;0,(BJ7/BF7-1),"")</f>
        <v>2.4802729761694842E-2</v>
      </c>
      <c r="BN7" s="9">
        <v>20728731</v>
      </c>
      <c r="BO7" s="10">
        <f>BN7/BN$26</f>
        <v>3.0152504207499167E-2</v>
      </c>
      <c r="BP7" s="10">
        <f t="shared" ref="BP7:BP26" si="31">IF(BK7&gt;0,(BN7/BJ7-1),"")</f>
        <v>2.8181894478369829E-2</v>
      </c>
      <c r="BR7" s="9">
        <v>21369792</v>
      </c>
      <c r="BS7" s="10">
        <f>BR7/BR$26</f>
        <v>3.0173221675794969E-2</v>
      </c>
      <c r="BT7" s="10">
        <f t="shared" ref="BT7:BT26" si="32">IF(BO7&gt;0,(BR7/BN7-1),"")</f>
        <v>3.0926205757602743E-2</v>
      </c>
      <c r="BV7" s="9">
        <v>21887334</v>
      </c>
      <c r="BW7" s="10">
        <f>BV7/BV$26</f>
        <v>3.004145649497441E-2</v>
      </c>
      <c r="BX7" s="10">
        <f t="shared" ref="BX7:BX26" si="33">IF(BS7&gt;0,(BV7/BR7-1),"")</f>
        <v>2.4218392018041213E-2</v>
      </c>
      <c r="BZ7" s="9">
        <v>22945096</v>
      </c>
      <c r="CA7" s="10">
        <f>BZ7/BZ$26</f>
        <v>3.0007082923563015E-2</v>
      </c>
      <c r="CB7" s="10">
        <f t="shared" ref="CB7:CB26" si="34">IF(BW7&gt;0,(BZ7/BV7-1),"")</f>
        <v>4.8327585260041328E-2</v>
      </c>
    </row>
    <row r="8" spans="2:80" s="2" customFormat="1" ht="15" x14ac:dyDescent="0.25">
      <c r="B8" s="31" t="s">
        <v>22</v>
      </c>
      <c r="C8" s="9">
        <v>10247898</v>
      </c>
      <c r="D8" s="10">
        <f t="shared" si="0"/>
        <v>2.4461551681748416E-2</v>
      </c>
      <c r="F8" s="9">
        <v>11038025</v>
      </c>
      <c r="G8" s="10">
        <f t="shared" si="1"/>
        <v>2.4466636077899395E-2</v>
      </c>
      <c r="H8" s="10">
        <f t="shared" si="14"/>
        <v>7.7101372398515222E-2</v>
      </c>
      <c r="J8" s="9">
        <v>11687393</v>
      </c>
      <c r="K8" s="10">
        <f t="shared" si="2"/>
        <v>2.4467351095833343E-2</v>
      </c>
      <c r="L8" s="10">
        <f t="shared" si="15"/>
        <v>5.8830089622011084E-2</v>
      </c>
      <c r="N8" s="9">
        <v>12397912</v>
      </c>
      <c r="O8" s="10">
        <f t="shared" si="3"/>
        <v>2.416436092042739E-2</v>
      </c>
      <c r="P8" s="10">
        <f t="shared" si="16"/>
        <v>6.0793626089239883E-2</v>
      </c>
      <c r="R8" s="9">
        <v>13041541</v>
      </c>
      <c r="S8" s="10">
        <f t="shared" si="4"/>
        <v>2.4044272000029499E-2</v>
      </c>
      <c r="T8" s="10">
        <f t="shared" si="17"/>
        <v>5.1914306215433692E-2</v>
      </c>
      <c r="V8" s="9">
        <v>14028540</v>
      </c>
      <c r="W8" s="10">
        <f t="shared" si="5"/>
        <v>2.4213689493996864E-2</v>
      </c>
      <c r="X8" s="10">
        <f t="shared" si="18"/>
        <v>7.5681163752044256E-2</v>
      </c>
      <c r="Z8" s="9">
        <v>15052000</v>
      </c>
      <c r="AA8" s="10">
        <f t="shared" si="6"/>
        <v>2.4537597036969415E-2</v>
      </c>
      <c r="AB8" s="10">
        <f t="shared" si="19"/>
        <v>7.2955560592905533E-2</v>
      </c>
      <c r="AD8" s="9">
        <v>15988084</v>
      </c>
      <c r="AE8" s="10">
        <f t="shared" si="7"/>
        <v>2.4786343707948084E-2</v>
      </c>
      <c r="AF8" s="10">
        <f t="shared" si="20"/>
        <v>6.2190007972362515E-2</v>
      </c>
      <c r="AH8" s="9">
        <v>16491152</v>
      </c>
      <c r="AI8" s="10">
        <f t="shared" si="8"/>
        <v>2.4290165453225182E-2</v>
      </c>
      <c r="AJ8" s="10">
        <f t="shared" si="21"/>
        <v>3.1465183695557286E-2</v>
      </c>
      <c r="AL8" s="9">
        <v>15843464</v>
      </c>
      <c r="AM8" s="10">
        <f t="shared" si="9"/>
        <v>2.3481121393382855E-2</v>
      </c>
      <c r="AN8" s="10">
        <f t="shared" si="22"/>
        <v>-3.92748790381654E-2</v>
      </c>
      <c r="AP8" s="9">
        <v>15831520</v>
      </c>
      <c r="AQ8" s="10">
        <f t="shared" si="10"/>
        <v>2.338070560713848E-2</v>
      </c>
      <c r="AR8" s="10">
        <f t="shared" si="23"/>
        <v>-7.5387554135886159E-4</v>
      </c>
      <c r="AT8" s="9">
        <v>16053980</v>
      </c>
      <c r="AU8" s="10">
        <f t="shared" si="11"/>
        <v>2.3559423267417542E-2</v>
      </c>
      <c r="AV8" s="10">
        <f t="shared" si="24"/>
        <v>1.4051714554256245E-2</v>
      </c>
      <c r="AX8" s="9">
        <v>15214692</v>
      </c>
      <c r="AY8" s="10">
        <f t="shared" si="12"/>
        <v>2.3571712752376586E-2</v>
      </c>
      <c r="AZ8" s="10">
        <f t="shared" si="25"/>
        <v>-5.2279123307740538E-2</v>
      </c>
      <c r="BB8" s="9">
        <v>15097478</v>
      </c>
      <c r="BC8" s="10">
        <f t="shared" si="13"/>
        <v>2.3478470067725708E-2</v>
      </c>
      <c r="BD8" s="10">
        <f t="shared" si="26"/>
        <v>-7.7040008433952867E-3</v>
      </c>
      <c r="BF8" s="9">
        <v>14987855</v>
      </c>
      <c r="BG8" s="10">
        <f t="shared" si="27"/>
        <v>2.3265913585574623E-2</v>
      </c>
      <c r="BH8" s="10">
        <f t="shared" si="28"/>
        <v>-7.2610140581095273E-3</v>
      </c>
      <c r="BJ8" s="9">
        <v>15447908</v>
      </c>
      <c r="BK8" s="10">
        <f t="shared" si="29"/>
        <v>2.306491001227309E-2</v>
      </c>
      <c r="BL8" s="10">
        <f t="shared" si="30"/>
        <v>3.0695052761052111E-2</v>
      </c>
      <c r="BN8" s="9">
        <v>15494022</v>
      </c>
      <c r="BO8" s="10">
        <f t="shared" ref="BO8:BO26" si="35">BN8/BN$26</f>
        <v>2.2537972225414312E-2</v>
      </c>
      <c r="BP8" s="10">
        <f t="shared" si="31"/>
        <v>2.9851291191014262E-3</v>
      </c>
      <c r="BR8" s="9">
        <v>15996104</v>
      </c>
      <c r="BS8" s="10">
        <f t="shared" ref="BS8:BS25" si="36">BR8/BR$26</f>
        <v>2.2585806728538611E-2</v>
      </c>
      <c r="BT8" s="10">
        <f t="shared" si="32"/>
        <v>3.2404884929168265E-2</v>
      </c>
      <c r="BV8" s="9">
        <v>16405592</v>
      </c>
      <c r="BW8" s="10">
        <f t="shared" ref="BW8:BW26" si="37">BV8/BV$26</f>
        <v>2.2517492461270074E-2</v>
      </c>
      <c r="BX8" s="10">
        <f t="shared" si="33"/>
        <v>2.5599233413336142E-2</v>
      </c>
      <c r="BZ8" s="9">
        <v>16977644</v>
      </c>
      <c r="CA8" s="10">
        <f t="shared" ref="CA8:CA26" si="38">BZ8/BZ$26</f>
        <v>2.2202982779184366E-2</v>
      </c>
      <c r="CB8" s="10">
        <f t="shared" si="34"/>
        <v>3.4869329921163539E-2</v>
      </c>
    </row>
    <row r="9" spans="2:80" s="2" customFormat="1" ht="15" x14ac:dyDescent="0.25">
      <c r="B9" s="8" t="s">
        <v>23</v>
      </c>
      <c r="C9" s="9">
        <v>10606380</v>
      </c>
      <c r="D9" s="10">
        <f t="shared" si="0"/>
        <v>2.531724188963071E-2</v>
      </c>
      <c r="F9" s="9">
        <v>11506493</v>
      </c>
      <c r="G9" s="10">
        <f t="shared" si="1"/>
        <v>2.550503163055862E-2</v>
      </c>
      <c r="H9" s="10">
        <f t="shared" si="14"/>
        <v>8.4865241486727694E-2</v>
      </c>
      <c r="J9" s="9">
        <v>12074917</v>
      </c>
      <c r="K9" s="10">
        <f t="shared" si="2"/>
        <v>2.5278625754438705E-2</v>
      </c>
      <c r="L9" s="10">
        <f t="shared" si="15"/>
        <v>4.9400282084210989E-2</v>
      </c>
      <c r="N9" s="9">
        <v>12709829</v>
      </c>
      <c r="O9" s="10">
        <f t="shared" si="3"/>
        <v>2.4772308046138315E-2</v>
      </c>
      <c r="P9" s="10">
        <f t="shared" si="16"/>
        <v>5.2581065360532087E-2</v>
      </c>
      <c r="R9" s="9">
        <v>13555358</v>
      </c>
      <c r="S9" s="10">
        <f t="shared" si="4"/>
        <v>2.4991579968178291E-2</v>
      </c>
      <c r="T9" s="10">
        <f t="shared" si="17"/>
        <v>6.6525599990369555E-2</v>
      </c>
      <c r="V9" s="9">
        <v>14332441</v>
      </c>
      <c r="W9" s="10">
        <f t="shared" si="5"/>
        <v>2.4738231923281392E-2</v>
      </c>
      <c r="X9" s="10">
        <f t="shared" si="18"/>
        <v>5.7326630547123836E-2</v>
      </c>
      <c r="Z9" s="9">
        <v>15173637</v>
      </c>
      <c r="AA9" s="10">
        <f t="shared" si="6"/>
        <v>2.473588827340217E-2</v>
      </c>
      <c r="AB9" s="10">
        <f t="shared" si="19"/>
        <v>5.869174692573309E-2</v>
      </c>
      <c r="AD9" s="9">
        <v>15848778</v>
      </c>
      <c r="AE9" s="10">
        <f t="shared" si="7"/>
        <v>2.4570377467304151E-2</v>
      </c>
      <c r="AF9" s="10">
        <f t="shared" si="20"/>
        <v>4.4494342391346198E-2</v>
      </c>
      <c r="AH9" s="9">
        <v>16679385</v>
      </c>
      <c r="AI9" s="10">
        <f t="shared" si="8"/>
        <v>2.4567417807321301E-2</v>
      </c>
      <c r="AJ9" s="10">
        <f t="shared" si="21"/>
        <v>5.2408267691048449E-2</v>
      </c>
      <c r="AL9" s="9">
        <v>16463237</v>
      </c>
      <c r="AM9" s="10">
        <f t="shared" si="9"/>
        <v>2.4399668312752323E-2</v>
      </c>
      <c r="AN9" s="10">
        <f t="shared" si="22"/>
        <v>-1.2958990993972463E-2</v>
      </c>
      <c r="AP9" s="9">
        <v>16278267</v>
      </c>
      <c r="AQ9" s="10">
        <f t="shared" si="10"/>
        <v>2.4040481806004557E-2</v>
      </c>
      <c r="AR9" s="10">
        <f t="shared" si="23"/>
        <v>-1.1235336039929433E-2</v>
      </c>
      <c r="AT9" s="9">
        <v>16564795</v>
      </c>
      <c r="AU9" s="10">
        <f t="shared" si="11"/>
        <v>2.4309050886010933E-2</v>
      </c>
      <c r="AV9" s="10">
        <f t="shared" si="24"/>
        <v>1.7601873712969507E-2</v>
      </c>
      <c r="AX9" s="9">
        <v>15838936</v>
      </c>
      <c r="AY9" s="10">
        <f t="shared" si="12"/>
        <v>2.4538837177596272E-2</v>
      </c>
      <c r="AZ9" s="10">
        <f t="shared" si="25"/>
        <v>-4.381937717913198E-2</v>
      </c>
      <c r="BB9" s="9">
        <v>15735658</v>
      </c>
      <c r="BC9" s="10">
        <f t="shared" si="13"/>
        <v>2.4470919934373711E-2</v>
      </c>
      <c r="BD9" s="10">
        <f t="shared" si="26"/>
        <v>-6.5205137516812783E-3</v>
      </c>
      <c r="BF9" s="9">
        <v>15923673</v>
      </c>
      <c r="BG9" s="10">
        <f t="shared" si="27"/>
        <v>2.4718600492395194E-2</v>
      </c>
      <c r="BH9" s="10">
        <f t="shared" si="28"/>
        <v>1.1948340514263744E-2</v>
      </c>
      <c r="BJ9" s="9">
        <v>16798211</v>
      </c>
      <c r="BK9" s="10">
        <f t="shared" si="29"/>
        <v>2.5081015829598152E-2</v>
      </c>
      <c r="BL9" s="10">
        <f t="shared" si="30"/>
        <v>5.4920620387017394E-2</v>
      </c>
      <c r="BN9" s="9">
        <v>17678260</v>
      </c>
      <c r="BO9" s="10">
        <f t="shared" si="35"/>
        <v>2.5715216673479153E-2</v>
      </c>
      <c r="BP9" s="10">
        <f t="shared" si="31"/>
        <v>5.2389447900136554E-2</v>
      </c>
      <c r="BR9" s="9">
        <v>18151601</v>
      </c>
      <c r="BS9" s="10">
        <f t="shared" si="36"/>
        <v>2.5629275228489897E-2</v>
      </c>
      <c r="BT9" s="10">
        <f t="shared" si="32"/>
        <v>2.6775316122740644E-2</v>
      </c>
      <c r="BV9" s="9">
        <v>18947555</v>
      </c>
      <c r="BW9" s="10">
        <f t="shared" si="37"/>
        <v>2.6006463337135296E-2</v>
      </c>
      <c r="BX9" s="10">
        <f t="shared" si="33"/>
        <v>4.3850346864720002E-2</v>
      </c>
      <c r="BZ9" s="9">
        <v>20269507</v>
      </c>
      <c r="CA9" s="10">
        <f t="shared" si="38"/>
        <v>2.6508007522336841E-2</v>
      </c>
      <c r="CB9" s="10">
        <f t="shared" si="34"/>
        <v>6.9769001858023261E-2</v>
      </c>
    </row>
    <row r="10" spans="2:80" s="2" customFormat="1" ht="15" x14ac:dyDescent="0.25">
      <c r="B10" s="8" t="s">
        <v>2</v>
      </c>
      <c r="C10" s="9">
        <v>16637312</v>
      </c>
      <c r="D10" s="10">
        <f t="shared" si="0"/>
        <v>3.971297014601171E-2</v>
      </c>
      <c r="F10" s="9">
        <v>17995518</v>
      </c>
      <c r="G10" s="10">
        <f t="shared" si="1"/>
        <v>3.9888457395166978E-2</v>
      </c>
      <c r="H10" s="10">
        <f t="shared" si="14"/>
        <v>8.1636144107894326E-2</v>
      </c>
      <c r="J10" s="9">
        <v>19216064</v>
      </c>
      <c r="K10" s="10">
        <f t="shared" si="2"/>
        <v>4.0228491038848749E-2</v>
      </c>
      <c r="L10" s="10">
        <f t="shared" si="15"/>
        <v>6.7824999535995634E-2</v>
      </c>
      <c r="N10" s="9">
        <v>20508265</v>
      </c>
      <c r="O10" s="10">
        <f t="shared" si="3"/>
        <v>3.9971982162138986E-2</v>
      </c>
      <c r="P10" s="10">
        <f t="shared" si="16"/>
        <v>6.7245873036226422E-2</v>
      </c>
      <c r="R10" s="9">
        <v>21474450</v>
      </c>
      <c r="S10" s="10">
        <f t="shared" si="4"/>
        <v>3.9591756591574066E-2</v>
      </c>
      <c r="T10" s="10">
        <f t="shared" si="17"/>
        <v>4.7111981437727657E-2</v>
      </c>
      <c r="V10" s="9">
        <v>22645124</v>
      </c>
      <c r="W10" s="10">
        <f t="shared" si="5"/>
        <v>3.908617725643982E-2</v>
      </c>
      <c r="X10" s="10">
        <f t="shared" si="18"/>
        <v>5.4514737280815018E-2</v>
      </c>
      <c r="Z10" s="9">
        <v>23657189</v>
      </c>
      <c r="AA10" s="10">
        <f t="shared" si="6"/>
        <v>3.8565677033578626E-2</v>
      </c>
      <c r="AB10" s="10">
        <f t="shared" si="19"/>
        <v>4.4692402655865271E-2</v>
      </c>
      <c r="AD10" s="9">
        <v>24714779</v>
      </c>
      <c r="AE10" s="10">
        <f t="shared" si="7"/>
        <v>3.831534829063804E-2</v>
      </c>
      <c r="AF10" s="10">
        <f t="shared" si="20"/>
        <v>4.4704804108383289E-2</v>
      </c>
      <c r="AH10" s="9">
        <v>25646103</v>
      </c>
      <c r="AI10" s="10">
        <f t="shared" si="8"/>
        <v>3.7774685789110106E-2</v>
      </c>
      <c r="AJ10" s="10">
        <f t="shared" si="21"/>
        <v>3.7682877924985592E-2</v>
      </c>
      <c r="AL10" s="9">
        <v>25228511</v>
      </c>
      <c r="AM10" s="10">
        <f t="shared" si="9"/>
        <v>3.739041723232335E-2</v>
      </c>
      <c r="AN10" s="10">
        <f t="shared" si="22"/>
        <v>-1.6282863716175489E-2</v>
      </c>
      <c r="AP10" s="9">
        <v>25445047</v>
      </c>
      <c r="AQ10" s="10">
        <f t="shared" si="10"/>
        <v>3.7578397593332931E-2</v>
      </c>
      <c r="AR10" s="10">
        <f t="shared" si="23"/>
        <v>8.5829877157632684E-3</v>
      </c>
      <c r="AT10" s="9">
        <v>25886699</v>
      </c>
      <c r="AU10" s="10">
        <f t="shared" si="11"/>
        <v>3.7989065561140255E-2</v>
      </c>
      <c r="AV10" s="10">
        <f t="shared" si="24"/>
        <v>1.7357091146265047E-2</v>
      </c>
      <c r="AX10" s="9">
        <v>24614060</v>
      </c>
      <c r="AY10" s="10">
        <f t="shared" si="12"/>
        <v>3.813390057385075E-2</v>
      </c>
      <c r="AZ10" s="10">
        <f t="shared" si="25"/>
        <v>-4.9161888118682162E-2</v>
      </c>
      <c r="BB10" s="9">
        <v>24667152</v>
      </c>
      <c r="BC10" s="10">
        <f t="shared" si="13"/>
        <v>3.8360512258275213E-2</v>
      </c>
      <c r="BD10" s="10">
        <f t="shared" si="26"/>
        <v>2.1569785724093737E-3</v>
      </c>
      <c r="BF10" s="9">
        <v>24546422</v>
      </c>
      <c r="BG10" s="10">
        <f t="shared" si="27"/>
        <v>3.8103846953886848E-2</v>
      </c>
      <c r="BH10" s="10">
        <f t="shared" si="28"/>
        <v>-4.894363159557269E-3</v>
      </c>
      <c r="BJ10" s="9">
        <v>25643726</v>
      </c>
      <c r="BK10" s="10">
        <f t="shared" si="29"/>
        <v>3.8288047324556033E-2</v>
      </c>
      <c r="BL10" s="10">
        <f t="shared" si="30"/>
        <v>4.4703215808804986E-2</v>
      </c>
      <c r="BN10" s="9">
        <v>26525992</v>
      </c>
      <c r="BO10" s="10">
        <f t="shared" si="35"/>
        <v>3.8585337683628061E-2</v>
      </c>
      <c r="BP10" s="10">
        <f t="shared" si="31"/>
        <v>3.4404750698084907E-2</v>
      </c>
      <c r="BR10" s="9">
        <v>27760552</v>
      </c>
      <c r="BS10" s="10">
        <f t="shared" si="36"/>
        <v>3.9196698280377897E-2</v>
      </c>
      <c r="BT10" s="10">
        <f t="shared" si="32"/>
        <v>4.6541520483003973E-2</v>
      </c>
      <c r="BV10" s="9">
        <v>28399099</v>
      </c>
      <c r="BW10" s="10">
        <f t="shared" si="37"/>
        <v>3.8979178419124558E-2</v>
      </c>
      <c r="BX10" s="10">
        <f t="shared" si="33"/>
        <v>2.3001956157067793E-2</v>
      </c>
      <c r="BZ10" s="9">
        <v>29973374</v>
      </c>
      <c r="CA10" s="10">
        <f t="shared" si="38"/>
        <v>3.9198507564185726E-2</v>
      </c>
      <c r="CB10" s="10">
        <f t="shared" si="34"/>
        <v>5.5433976972297572E-2</v>
      </c>
    </row>
    <row r="11" spans="2:80" s="2" customFormat="1" ht="15" x14ac:dyDescent="0.25">
      <c r="B11" s="31" t="s">
        <v>3</v>
      </c>
      <c r="C11" s="9">
        <v>5447233</v>
      </c>
      <c r="D11" s="10">
        <f t="shared" si="0"/>
        <v>1.3002449043894219E-2</v>
      </c>
      <c r="F11" s="9">
        <v>5871622</v>
      </c>
      <c r="G11" s="10">
        <f t="shared" si="1"/>
        <v>1.3014904266024746E-2</v>
      </c>
      <c r="H11" s="10">
        <f t="shared" si="14"/>
        <v>7.790909623289477E-2</v>
      </c>
      <c r="J11" s="9">
        <v>6252547</v>
      </c>
      <c r="K11" s="10">
        <f t="shared" si="2"/>
        <v>1.3089596858101672E-2</v>
      </c>
      <c r="L11" s="10">
        <f t="shared" si="15"/>
        <v>6.4875599961986552E-2</v>
      </c>
      <c r="N11" s="9">
        <v>6658848</v>
      </c>
      <c r="O11" s="10">
        <f t="shared" si="3"/>
        <v>1.2978540772532189E-2</v>
      </c>
      <c r="P11" s="10">
        <f t="shared" si="16"/>
        <v>6.4981678666309994E-2</v>
      </c>
      <c r="R11" s="9">
        <v>7005180</v>
      </c>
      <c r="S11" s="10">
        <f t="shared" si="4"/>
        <v>1.2915226301030426E-2</v>
      </c>
      <c r="T11" s="10">
        <f t="shared" si="17"/>
        <v>5.2010798264204183E-2</v>
      </c>
      <c r="V11" s="9">
        <v>7541719</v>
      </c>
      <c r="W11" s="10">
        <f t="shared" si="5"/>
        <v>1.3017237867730822E-2</v>
      </c>
      <c r="X11" s="10">
        <f t="shared" si="18"/>
        <v>7.6591750675928383E-2</v>
      </c>
      <c r="Z11" s="9">
        <v>7955234</v>
      </c>
      <c r="AA11" s="10">
        <f t="shared" si="6"/>
        <v>1.2968530841535899E-2</v>
      </c>
      <c r="AB11" s="10">
        <f t="shared" si="19"/>
        <v>5.4830337751910374E-2</v>
      </c>
      <c r="AD11" s="9">
        <v>8351984</v>
      </c>
      <c r="AE11" s="10">
        <f t="shared" si="7"/>
        <v>1.2948089719023434E-2</v>
      </c>
      <c r="AF11" s="10">
        <f t="shared" si="20"/>
        <v>4.9872825865336035E-2</v>
      </c>
      <c r="AH11" s="9">
        <v>8832684</v>
      </c>
      <c r="AI11" s="10">
        <f t="shared" si="8"/>
        <v>1.3009846477435586E-2</v>
      </c>
      <c r="AJ11" s="10">
        <f t="shared" si="21"/>
        <v>5.7555186887331189E-2</v>
      </c>
      <c r="AL11" s="9">
        <v>8628007</v>
      </c>
      <c r="AM11" s="10">
        <f t="shared" si="9"/>
        <v>1.2787309628119015E-2</v>
      </c>
      <c r="AN11" s="10">
        <f t="shared" si="22"/>
        <v>-2.3172684542999589E-2</v>
      </c>
      <c r="AP11" s="9">
        <v>8426792</v>
      </c>
      <c r="AQ11" s="10">
        <f t="shared" si="10"/>
        <v>1.2445068001340976E-2</v>
      </c>
      <c r="AR11" s="10">
        <f t="shared" si="23"/>
        <v>-2.3321144732497356E-2</v>
      </c>
      <c r="AT11" s="9">
        <v>8477042</v>
      </c>
      <c r="AU11" s="10">
        <f t="shared" si="11"/>
        <v>1.2440168763987233E-2</v>
      </c>
      <c r="AV11" s="10">
        <f t="shared" si="24"/>
        <v>5.9631233332921862E-3</v>
      </c>
      <c r="AX11" s="9">
        <v>7966719</v>
      </c>
      <c r="AY11" s="10">
        <f t="shared" si="12"/>
        <v>1.2342623291151792E-2</v>
      </c>
      <c r="AZ11" s="10">
        <f t="shared" si="25"/>
        <v>-6.0200598274728345E-2</v>
      </c>
      <c r="BB11" s="9">
        <v>7988044</v>
      </c>
      <c r="BC11" s="10">
        <f t="shared" si="13"/>
        <v>1.242240935563383E-2</v>
      </c>
      <c r="BD11" s="10">
        <f t="shared" si="26"/>
        <v>2.6767606589361836E-3</v>
      </c>
      <c r="BF11" s="9">
        <v>7991323</v>
      </c>
      <c r="BG11" s="10">
        <f t="shared" si="27"/>
        <v>1.2405072663994611E-2</v>
      </c>
      <c r="BH11" s="10">
        <f t="shared" si="28"/>
        <v>4.1048847502600516E-4</v>
      </c>
      <c r="BJ11" s="9">
        <v>8274297</v>
      </c>
      <c r="BK11" s="10">
        <f t="shared" si="29"/>
        <v>1.2354159263495174E-2</v>
      </c>
      <c r="BL11" s="10">
        <f t="shared" si="30"/>
        <v>3.5410156741255472E-2</v>
      </c>
      <c r="BN11" s="9">
        <v>8554626</v>
      </c>
      <c r="BO11" s="10">
        <f t="shared" si="35"/>
        <v>1.2443762064285642E-2</v>
      </c>
      <c r="BP11" s="10">
        <f t="shared" si="31"/>
        <v>3.3879494535910437E-2</v>
      </c>
      <c r="BR11" s="9">
        <v>8907652</v>
      </c>
      <c r="BS11" s="10">
        <f t="shared" si="36"/>
        <v>1.25772192076946E-2</v>
      </c>
      <c r="BT11" s="10">
        <f t="shared" si="32"/>
        <v>4.126726288209448E-2</v>
      </c>
      <c r="BV11" s="9">
        <v>9204902</v>
      </c>
      <c r="BW11" s="10">
        <f t="shared" si="37"/>
        <v>1.2634186647560773E-2</v>
      </c>
      <c r="BX11" s="10">
        <f t="shared" si="33"/>
        <v>3.3370185543844855E-2</v>
      </c>
      <c r="BZ11" s="9">
        <v>9440898</v>
      </c>
      <c r="CA11" s="10">
        <f t="shared" si="38"/>
        <v>1.2346595070201503E-2</v>
      </c>
      <c r="CB11" s="10">
        <f t="shared" si="34"/>
        <v>2.5638078493394056E-2</v>
      </c>
    </row>
    <row r="12" spans="2:80" s="2" customFormat="1" ht="15" x14ac:dyDescent="0.25">
      <c r="B12" s="8" t="s">
        <v>4</v>
      </c>
      <c r="C12" s="9">
        <v>24572601</v>
      </c>
      <c r="D12" s="10">
        <f t="shared" si="0"/>
        <v>5.8654364955279883E-2</v>
      </c>
      <c r="F12" s="9">
        <v>26512005</v>
      </c>
      <c r="G12" s="10">
        <f t="shared" si="1"/>
        <v>5.87659094838478E-2</v>
      </c>
      <c r="H12" s="10">
        <f t="shared" si="14"/>
        <v>7.8925466620322293E-2</v>
      </c>
      <c r="J12" s="9">
        <v>27430237</v>
      </c>
      <c r="K12" s="10">
        <f t="shared" si="2"/>
        <v>5.7424717327544159E-2</v>
      </c>
      <c r="L12" s="10">
        <f t="shared" si="15"/>
        <v>3.4634574035422805E-2</v>
      </c>
      <c r="N12" s="9">
        <v>29113083</v>
      </c>
      <c r="O12" s="10">
        <f t="shared" si="3"/>
        <v>5.6743348808925169E-2</v>
      </c>
      <c r="P12" s="10">
        <f t="shared" si="16"/>
        <v>6.13500349996976E-2</v>
      </c>
      <c r="R12" s="9">
        <v>30369571</v>
      </c>
      <c r="S12" s="10">
        <f t="shared" si="4"/>
        <v>5.5991406663384938E-2</v>
      </c>
      <c r="T12" s="10">
        <f t="shared" si="17"/>
        <v>4.3158878089276875E-2</v>
      </c>
      <c r="V12" s="9">
        <v>32123254</v>
      </c>
      <c r="W12" s="10">
        <f t="shared" si="5"/>
        <v>5.5445719789286182E-2</v>
      </c>
      <c r="X12" s="10">
        <f t="shared" si="18"/>
        <v>5.7744740615532475E-2</v>
      </c>
      <c r="Z12" s="9">
        <v>34288807</v>
      </c>
      <c r="AA12" s="10">
        <f t="shared" si="6"/>
        <v>5.5897218246373649E-2</v>
      </c>
      <c r="AB12" s="10">
        <f t="shared" si="19"/>
        <v>6.741387407390298E-2</v>
      </c>
      <c r="AD12" s="9">
        <v>35801175</v>
      </c>
      <c r="AE12" s="10">
        <f t="shared" si="7"/>
        <v>5.5502599854891817E-2</v>
      </c>
      <c r="AF12" s="10">
        <f t="shared" si="20"/>
        <v>4.4106754720279362E-2</v>
      </c>
      <c r="AH12" s="9">
        <v>37246847</v>
      </c>
      <c r="AI12" s="10">
        <f t="shared" si="8"/>
        <v>5.486166619778679E-2</v>
      </c>
      <c r="AJ12" s="10">
        <f t="shared" si="21"/>
        <v>4.0380574101269051E-2</v>
      </c>
      <c r="AL12" s="9">
        <v>36245863</v>
      </c>
      <c r="AM12" s="10">
        <f t="shared" si="9"/>
        <v>5.3718903208977785E-2</v>
      </c>
      <c r="AN12" s="10">
        <f t="shared" si="22"/>
        <v>-2.6874328449868479E-2</v>
      </c>
      <c r="AP12" s="9">
        <v>36240106</v>
      </c>
      <c r="AQ12" s="10">
        <f t="shared" si="10"/>
        <v>5.3521029538382468E-2</v>
      </c>
      <c r="AR12" s="10">
        <f t="shared" si="23"/>
        <v>-1.588319196593746E-4</v>
      </c>
      <c r="AT12" s="9">
        <v>36313853</v>
      </c>
      <c r="AU12" s="10">
        <f t="shared" si="11"/>
        <v>5.3291048904868472E-2</v>
      </c>
      <c r="AV12" s="10">
        <f t="shared" si="24"/>
        <v>2.0349554165211003E-3</v>
      </c>
      <c r="AX12" s="9">
        <v>34832551</v>
      </c>
      <c r="AY12" s="10">
        <f t="shared" si="12"/>
        <v>5.396513360931051E-2</v>
      </c>
      <c r="AZ12" s="10">
        <f t="shared" si="25"/>
        <v>-4.0791650503184007E-2</v>
      </c>
      <c r="BB12" s="9">
        <v>34242305</v>
      </c>
      <c r="BC12" s="10">
        <f t="shared" si="13"/>
        <v>5.325107498036654E-2</v>
      </c>
      <c r="BD12" s="10">
        <f t="shared" si="26"/>
        <v>-1.694524182279955E-2</v>
      </c>
      <c r="BF12" s="9">
        <v>33926001</v>
      </c>
      <c r="BG12" s="10">
        <f t="shared" si="27"/>
        <v>5.266393406995986E-2</v>
      </c>
      <c r="BH12" s="10">
        <f t="shared" si="28"/>
        <v>-9.2372286269863935E-3</v>
      </c>
      <c r="BJ12" s="9">
        <v>35026507</v>
      </c>
      <c r="BK12" s="10">
        <f t="shared" si="29"/>
        <v>5.2297258114124806E-2</v>
      </c>
      <c r="BL12" s="10">
        <f t="shared" si="30"/>
        <v>3.243842385078044E-2</v>
      </c>
      <c r="BN12" s="9">
        <v>35672765</v>
      </c>
      <c r="BO12" s="10">
        <f t="shared" si="35"/>
        <v>5.1890450831535657E-2</v>
      </c>
      <c r="BP12" s="10">
        <f t="shared" si="31"/>
        <v>1.845054090035303E-2</v>
      </c>
      <c r="BR12" s="9">
        <v>36372795</v>
      </c>
      <c r="BS12" s="10">
        <f t="shared" si="36"/>
        <v>5.1356812761829726E-2</v>
      </c>
      <c r="BT12" s="10">
        <f t="shared" si="32"/>
        <v>1.9623654067746132E-2</v>
      </c>
      <c r="BV12" s="9">
        <v>37697297</v>
      </c>
      <c r="BW12" s="10">
        <f t="shared" si="37"/>
        <v>5.1741418475344199E-2</v>
      </c>
      <c r="BX12" s="10">
        <f t="shared" si="33"/>
        <v>3.6414633519365136E-2</v>
      </c>
      <c r="BZ12" s="9">
        <v>39064169</v>
      </c>
      <c r="CA12" s="10">
        <f t="shared" si="38"/>
        <v>5.1087245768031635E-2</v>
      </c>
      <c r="CB12" s="10">
        <f t="shared" si="34"/>
        <v>3.6259151418734259E-2</v>
      </c>
    </row>
    <row r="13" spans="2:80" s="2" customFormat="1" ht="12" customHeight="1" x14ac:dyDescent="0.25">
      <c r="B13" s="31" t="s">
        <v>24</v>
      </c>
      <c r="C13" s="9">
        <v>15144266</v>
      </c>
      <c r="D13" s="10">
        <f t="shared" si="0"/>
        <v>3.614909569173555E-2</v>
      </c>
      <c r="F13" s="9">
        <v>16440208</v>
      </c>
      <c r="G13" s="10">
        <f t="shared" si="1"/>
        <v>3.644099249466913E-2</v>
      </c>
      <c r="H13" s="10">
        <f t="shared" si="14"/>
        <v>8.5573113942927215E-2</v>
      </c>
      <c r="J13" s="9">
        <v>17675312</v>
      </c>
      <c r="K13" s="10">
        <f t="shared" si="2"/>
        <v>3.7002953903611885E-2</v>
      </c>
      <c r="L13" s="10">
        <f t="shared" si="15"/>
        <v>7.5127030022977825E-2</v>
      </c>
      <c r="N13" s="9">
        <v>19027376</v>
      </c>
      <c r="O13" s="10">
        <f t="shared" si="3"/>
        <v>3.7085630308771191E-2</v>
      </c>
      <c r="P13" s="10">
        <f t="shared" si="16"/>
        <v>7.649449129950292E-2</v>
      </c>
      <c r="R13" s="9">
        <v>20027208</v>
      </c>
      <c r="S13" s="10">
        <f t="shared" si="4"/>
        <v>3.6923522807095169E-2</v>
      </c>
      <c r="T13" s="10">
        <f t="shared" si="17"/>
        <v>5.2547024876157478E-2</v>
      </c>
      <c r="V13" s="9">
        <v>21295178</v>
      </c>
      <c r="W13" s="10">
        <f t="shared" si="5"/>
        <v>3.6756129134706335E-2</v>
      </c>
      <c r="X13" s="10">
        <f t="shared" si="18"/>
        <v>6.3312369852053241E-2</v>
      </c>
      <c r="Z13" s="9">
        <v>22355265</v>
      </c>
      <c r="AA13" s="10">
        <f t="shared" si="6"/>
        <v>3.6443295523828467E-2</v>
      </c>
      <c r="AB13" s="10">
        <f t="shared" si="19"/>
        <v>4.9780612305752925E-2</v>
      </c>
      <c r="AD13" s="9">
        <v>23909607</v>
      </c>
      <c r="AE13" s="10">
        <f t="shared" si="7"/>
        <v>3.7067089278737933E-2</v>
      </c>
      <c r="AF13" s="10">
        <f t="shared" si="20"/>
        <v>6.9529124347217586E-2</v>
      </c>
      <c r="AH13" s="9">
        <v>25166047</v>
      </c>
      <c r="AI13" s="10">
        <f t="shared" si="8"/>
        <v>3.7067601185996057E-2</v>
      </c>
      <c r="AJ13" s="10">
        <f t="shared" si="21"/>
        <v>5.2549588121628243E-2</v>
      </c>
      <c r="AL13" s="9">
        <v>25193646</v>
      </c>
      <c r="AM13" s="10">
        <f t="shared" si="9"/>
        <v>3.7338744864627731E-2</v>
      </c>
      <c r="AN13" s="10">
        <f t="shared" si="22"/>
        <v>1.0966760095456607E-3</v>
      </c>
      <c r="AP13" s="9">
        <v>25414858</v>
      </c>
      <c r="AQ13" s="10">
        <f t="shared" si="10"/>
        <v>3.7533813111137036E-2</v>
      </c>
      <c r="AR13" s="10">
        <f t="shared" si="23"/>
        <v>8.7804679005174524E-3</v>
      </c>
      <c r="AT13" s="9">
        <v>25365669</v>
      </c>
      <c r="AU13" s="10">
        <f t="shared" si="11"/>
        <v>3.7224447297941811E-2</v>
      </c>
      <c r="AV13" s="10">
        <f t="shared" si="24"/>
        <v>-1.9354426454005758E-3</v>
      </c>
      <c r="AX13" s="9">
        <v>24037453</v>
      </c>
      <c r="AY13" s="10">
        <f t="shared" si="12"/>
        <v>3.724057887039401E-2</v>
      </c>
      <c r="AZ13" s="10">
        <f t="shared" si="25"/>
        <v>-5.2362742729158862E-2</v>
      </c>
      <c r="BB13" s="9">
        <v>24050395</v>
      </c>
      <c r="BC13" s="10">
        <f t="shared" si="13"/>
        <v>3.7401377841019538E-2</v>
      </c>
      <c r="BD13" s="10">
        <f t="shared" si="26"/>
        <v>5.3840978909036608E-4</v>
      </c>
      <c r="BF13" s="9">
        <v>23653706</v>
      </c>
      <c r="BG13" s="10">
        <f t="shared" si="27"/>
        <v>3.6718068047401575E-2</v>
      </c>
      <c r="BH13" s="10">
        <f t="shared" si="28"/>
        <v>-1.6494074213749932E-2</v>
      </c>
      <c r="BJ13" s="9">
        <v>24547669</v>
      </c>
      <c r="BK13" s="10">
        <f t="shared" si="29"/>
        <v>3.6651550261437717E-2</v>
      </c>
      <c r="BL13" s="10">
        <f t="shared" si="30"/>
        <v>3.779378165941516E-2</v>
      </c>
      <c r="BN13" s="9">
        <v>25240377</v>
      </c>
      <c r="BO13" s="10">
        <f t="shared" si="35"/>
        <v>3.671525158444891E-2</v>
      </c>
      <c r="BP13" s="10">
        <f t="shared" si="31"/>
        <v>2.8218891170481486E-2</v>
      </c>
      <c r="BR13" s="9">
        <v>25960888</v>
      </c>
      <c r="BS13" s="10">
        <f t="shared" si="36"/>
        <v>3.6655650580243622E-2</v>
      </c>
      <c r="BT13" s="10">
        <f t="shared" si="32"/>
        <v>2.8545968231774133E-2</v>
      </c>
      <c r="BV13" s="9">
        <v>26687429</v>
      </c>
      <c r="BW13" s="10">
        <f t="shared" si="37"/>
        <v>3.6629826056760427E-2</v>
      </c>
      <c r="BX13" s="10">
        <f t="shared" si="33"/>
        <v>2.7985984146613241E-2</v>
      </c>
      <c r="BZ13" s="9">
        <v>27849734</v>
      </c>
      <c r="CA13" s="10">
        <f t="shared" si="38"/>
        <v>3.6421258709798919E-2</v>
      </c>
      <c r="CB13" s="10">
        <f t="shared" si="34"/>
        <v>4.3552528046070016E-2</v>
      </c>
    </row>
    <row r="14" spans="2:80" s="2" customFormat="1" ht="12" customHeight="1" x14ac:dyDescent="0.25">
      <c r="B14" s="31" t="s">
        <v>5</v>
      </c>
      <c r="C14" s="9">
        <v>74693025</v>
      </c>
      <c r="D14" s="10">
        <f t="shared" si="0"/>
        <v>0.17829093257013551</v>
      </c>
      <c r="F14" s="9">
        <v>80018051</v>
      </c>
      <c r="G14" s="10">
        <f t="shared" si="1"/>
        <v>0.17736619852553276</v>
      </c>
      <c r="H14" s="10">
        <f t="shared" si="14"/>
        <v>7.1292145417861885E-2</v>
      </c>
      <c r="J14" s="9">
        <v>84892418</v>
      </c>
      <c r="K14" s="10">
        <f t="shared" si="2"/>
        <v>0.17772077969657066</v>
      </c>
      <c r="L14" s="10">
        <f t="shared" si="15"/>
        <v>6.0915842601565018E-2</v>
      </c>
      <c r="N14" s="9">
        <v>92267502</v>
      </c>
      <c r="O14" s="10">
        <f t="shared" si="3"/>
        <v>0.17983554162622353</v>
      </c>
      <c r="P14" s="10">
        <f t="shared" si="16"/>
        <v>8.6875650072778088E-2</v>
      </c>
      <c r="R14" s="9">
        <v>98197499</v>
      </c>
      <c r="S14" s="10">
        <f t="shared" si="4"/>
        <v>0.18104358799919615</v>
      </c>
      <c r="T14" s="10">
        <f t="shared" si="17"/>
        <v>6.426961683648913E-2</v>
      </c>
      <c r="V14" s="9">
        <v>105842247</v>
      </c>
      <c r="W14" s="10">
        <f t="shared" si="5"/>
        <v>0.1826869584578952</v>
      </c>
      <c r="X14" s="10">
        <f t="shared" si="18"/>
        <v>7.7850740373744065E-2</v>
      </c>
      <c r="Z14" s="9">
        <v>111477944</v>
      </c>
      <c r="AA14" s="10">
        <f t="shared" si="6"/>
        <v>0.18173006034957762</v>
      </c>
      <c r="AB14" s="10">
        <f t="shared" si="19"/>
        <v>5.3246195727496115E-2</v>
      </c>
      <c r="AD14" s="9">
        <v>117526588</v>
      </c>
      <c r="AE14" s="10">
        <f t="shared" si="7"/>
        <v>0.18220159494973923</v>
      </c>
      <c r="AF14" s="10">
        <f t="shared" si="20"/>
        <v>5.4258661246928019E-2</v>
      </c>
      <c r="AH14" s="9">
        <v>123876727</v>
      </c>
      <c r="AI14" s="10">
        <f t="shared" si="8"/>
        <v>0.18246064281221877</v>
      </c>
      <c r="AJ14" s="10">
        <f t="shared" si="21"/>
        <v>5.4031509874174155E-2</v>
      </c>
      <c r="AL14" s="9">
        <v>124006042</v>
      </c>
      <c r="AM14" s="10">
        <f t="shared" si="9"/>
        <v>0.1837856245146221</v>
      </c>
      <c r="AN14" s="10">
        <f t="shared" si="22"/>
        <v>1.0439006836207021E-3</v>
      </c>
      <c r="AP14" s="9">
        <v>125513875</v>
      </c>
      <c r="AQ14" s="10">
        <f t="shared" si="10"/>
        <v>0.1853645740261313</v>
      </c>
      <c r="AR14" s="10">
        <f t="shared" si="23"/>
        <v>1.2159351074200186E-2</v>
      </c>
      <c r="AT14" s="9">
        <v>125133109</v>
      </c>
      <c r="AU14" s="10">
        <f t="shared" si="11"/>
        <v>0.18363445573614118</v>
      </c>
      <c r="AV14" s="10">
        <f t="shared" si="24"/>
        <v>-3.0336566375629426E-3</v>
      </c>
      <c r="AX14" s="9">
        <v>118679543</v>
      </c>
      <c r="AY14" s="10">
        <f t="shared" si="12"/>
        <v>0.18386702124363249</v>
      </c>
      <c r="AZ14" s="10">
        <f t="shared" si="25"/>
        <v>-5.1573608708147756E-2</v>
      </c>
      <c r="BB14" s="9">
        <v>117976482</v>
      </c>
      <c r="BC14" s="10">
        <f t="shared" si="13"/>
        <v>0.18346821246121905</v>
      </c>
      <c r="BD14" s="10">
        <f t="shared" si="26"/>
        <v>-5.9240285412962557E-3</v>
      </c>
      <c r="BF14" s="9">
        <v>118908304</v>
      </c>
      <c r="BG14" s="10">
        <f t="shared" si="27"/>
        <v>0.1845834727832126</v>
      </c>
      <c r="BH14" s="10">
        <f t="shared" si="28"/>
        <v>7.8983707956301608E-3</v>
      </c>
      <c r="BJ14" s="9">
        <v>123798363</v>
      </c>
      <c r="BK14" s="10">
        <f t="shared" si="29"/>
        <v>0.18484043938258296</v>
      </c>
      <c r="BL14" s="10">
        <f t="shared" si="30"/>
        <v>4.1124621540308937E-2</v>
      </c>
      <c r="BN14" s="9">
        <v>126913853</v>
      </c>
      <c r="BO14" s="10">
        <f t="shared" si="35"/>
        <v>0.18461190347698714</v>
      </c>
      <c r="BP14" s="10">
        <f t="shared" si="31"/>
        <v>2.5165841651718868E-2</v>
      </c>
      <c r="BR14" s="9">
        <v>129826636</v>
      </c>
      <c r="BS14" s="10">
        <f t="shared" si="36"/>
        <v>0.18330959269284153</v>
      </c>
      <c r="BT14" s="10">
        <f t="shared" si="32"/>
        <v>2.2950867309969647E-2</v>
      </c>
      <c r="BV14" s="9">
        <v>132602561</v>
      </c>
      <c r="BW14" s="10">
        <f t="shared" si="37"/>
        <v>0.18200362215899343</v>
      </c>
      <c r="BX14" s="10">
        <f t="shared" si="33"/>
        <v>2.1381783319102565E-2</v>
      </c>
      <c r="BZ14" s="9">
        <v>139741988</v>
      </c>
      <c r="CA14" s="10">
        <f t="shared" si="38"/>
        <v>0.182751443786487</v>
      </c>
      <c r="CB14" s="10">
        <f t="shared" si="34"/>
        <v>5.3840792712894991E-2</v>
      </c>
    </row>
    <row r="15" spans="2:80" s="2" customFormat="1" ht="15" x14ac:dyDescent="0.25">
      <c r="B15" s="31" t="s">
        <v>14</v>
      </c>
      <c r="C15" s="9">
        <v>41442807</v>
      </c>
      <c r="D15" s="10">
        <f t="shared" si="0"/>
        <v>9.8923248969420369E-2</v>
      </c>
      <c r="F15" s="9">
        <v>44484836</v>
      </c>
      <c r="G15" s="10">
        <f t="shared" si="1"/>
        <v>9.8604079388933966E-2</v>
      </c>
      <c r="H15" s="10">
        <f t="shared" si="14"/>
        <v>7.3403063648656897E-2</v>
      </c>
      <c r="J15" s="9">
        <v>46980159</v>
      </c>
      <c r="K15" s="10">
        <f t="shared" si="2"/>
        <v>9.83521342005933E-2</v>
      </c>
      <c r="L15" s="10">
        <f t="shared" si="15"/>
        <v>5.6093788903706532E-2</v>
      </c>
      <c r="N15" s="9">
        <v>50496432</v>
      </c>
      <c r="O15" s="10">
        <f t="shared" si="3"/>
        <v>9.842092830162201E-2</v>
      </c>
      <c r="P15" s="10">
        <f t="shared" si="16"/>
        <v>7.4845915272445218E-2</v>
      </c>
      <c r="R15" s="9">
        <v>53174417</v>
      </c>
      <c r="S15" s="10">
        <f t="shared" si="4"/>
        <v>9.8035971806628722E-2</v>
      </c>
      <c r="T15" s="10">
        <f t="shared" si="17"/>
        <v>5.3033152916625914E-2</v>
      </c>
      <c r="V15" s="9">
        <v>56316342</v>
      </c>
      <c r="W15" s="10">
        <f t="shared" si="5"/>
        <v>9.7203730297360555E-2</v>
      </c>
      <c r="X15" s="10">
        <f t="shared" si="18"/>
        <v>5.9087154636787043E-2</v>
      </c>
      <c r="Z15" s="9">
        <v>59369044</v>
      </c>
      <c r="AA15" s="10">
        <f t="shared" si="6"/>
        <v>9.6782731739443711E-2</v>
      </c>
      <c r="AB15" s="10">
        <f t="shared" si="19"/>
        <v>5.4206326114007997E-2</v>
      </c>
      <c r="AD15" s="9">
        <v>62637906</v>
      </c>
      <c r="AE15" s="10">
        <f t="shared" si="7"/>
        <v>9.7107612598366602E-2</v>
      </c>
      <c r="AF15" s="10">
        <f t="shared" si="20"/>
        <v>5.5060041054391995E-2</v>
      </c>
      <c r="AH15" s="9">
        <v>66648589</v>
      </c>
      <c r="AI15" s="10">
        <f t="shared" si="8"/>
        <v>9.8168111847735315E-2</v>
      </c>
      <c r="AJ15" s="10">
        <f t="shared" si="21"/>
        <v>6.4029646840365384E-2</v>
      </c>
      <c r="AL15" s="9">
        <v>64981026</v>
      </c>
      <c r="AM15" s="10">
        <f t="shared" si="9"/>
        <v>9.6306423883853146E-2</v>
      </c>
      <c r="AN15" s="10">
        <f t="shared" si="22"/>
        <v>-2.5020229610562383E-2</v>
      </c>
      <c r="AP15" s="9">
        <v>64867681</v>
      </c>
      <c r="AQ15" s="10">
        <f t="shared" si="10"/>
        <v>9.5799528590986227E-2</v>
      </c>
      <c r="AR15" s="10">
        <f t="shared" si="23"/>
        <v>-1.7442783990514465E-3</v>
      </c>
      <c r="AT15" s="9">
        <v>65529716</v>
      </c>
      <c r="AU15" s="10">
        <f t="shared" si="11"/>
        <v>9.6165705690281392E-2</v>
      </c>
      <c r="AV15" s="10">
        <f t="shared" si="24"/>
        <v>1.0205929821970994E-2</v>
      </c>
      <c r="AX15" s="9">
        <v>61450178</v>
      </c>
      <c r="AY15" s="10">
        <f t="shared" si="12"/>
        <v>9.5203106602382168E-2</v>
      </c>
      <c r="AZ15" s="10">
        <f t="shared" si="25"/>
        <v>-6.2254779190558329E-2</v>
      </c>
      <c r="BB15" s="9">
        <v>60929609</v>
      </c>
      <c r="BC15" s="10">
        <f t="shared" si="13"/>
        <v>9.47531767322152E-2</v>
      </c>
      <c r="BD15" s="10">
        <f t="shared" si="26"/>
        <v>-8.4713993830904943E-3</v>
      </c>
      <c r="BF15" s="9">
        <v>61267236</v>
      </c>
      <c r="BG15" s="10">
        <f t="shared" si="27"/>
        <v>9.5106218895432776E-2</v>
      </c>
      <c r="BH15" s="10">
        <f t="shared" si="28"/>
        <v>5.5412631976679005E-3</v>
      </c>
      <c r="BJ15" s="9">
        <v>63690277</v>
      </c>
      <c r="BK15" s="10">
        <f t="shared" si="29"/>
        <v>9.509446247749187E-2</v>
      </c>
      <c r="BL15" s="10">
        <f t="shared" si="30"/>
        <v>3.954872388889874E-2</v>
      </c>
      <c r="BN15" s="9">
        <v>65073761</v>
      </c>
      <c r="BO15" s="10">
        <f t="shared" si="35"/>
        <v>9.4657837585440968E-2</v>
      </c>
      <c r="BP15" s="10">
        <f t="shared" si="31"/>
        <v>2.1722059710935104E-2</v>
      </c>
      <c r="BR15" s="9">
        <v>67116869</v>
      </c>
      <c r="BS15" s="10">
        <f t="shared" si="36"/>
        <v>9.4766115015171473E-2</v>
      </c>
      <c r="BT15" s="10">
        <f t="shared" si="32"/>
        <v>3.1396802161165915E-2</v>
      </c>
      <c r="BV15" s="9">
        <v>69142687</v>
      </c>
      <c r="BW15" s="10">
        <f t="shared" si="37"/>
        <v>9.4901783079480245E-2</v>
      </c>
      <c r="BX15" s="10">
        <f t="shared" si="33"/>
        <v>3.0183440172097509E-2</v>
      </c>
      <c r="BZ15" s="9">
        <v>72748551</v>
      </c>
      <c r="CA15" s="10">
        <f t="shared" si="38"/>
        <v>9.513892652382247E-2</v>
      </c>
      <c r="CB15" s="10">
        <f t="shared" si="34"/>
        <v>5.2151053950217463E-2</v>
      </c>
    </row>
    <row r="16" spans="2:80" s="2" customFormat="1" ht="15" x14ac:dyDescent="0.25">
      <c r="B16" s="31" t="s">
        <v>6</v>
      </c>
      <c r="C16" s="9">
        <v>8040077</v>
      </c>
      <c r="D16" s="10">
        <f t="shared" si="0"/>
        <v>1.9191521916078473E-2</v>
      </c>
      <c r="F16" s="9">
        <v>8627085</v>
      </c>
      <c r="G16" s="10">
        <f t="shared" si="1"/>
        <v>1.91226011091753E-2</v>
      </c>
      <c r="H16" s="10">
        <f t="shared" si="14"/>
        <v>7.3010246046151028E-2</v>
      </c>
      <c r="J16" s="9">
        <v>9031777</v>
      </c>
      <c r="K16" s="10">
        <f t="shared" si="2"/>
        <v>1.8907865841276354E-2</v>
      </c>
      <c r="L16" s="10">
        <f t="shared" si="15"/>
        <v>4.6909471739295494E-2</v>
      </c>
      <c r="N16" s="9">
        <v>9589977</v>
      </c>
      <c r="O16" s="10">
        <f t="shared" si="3"/>
        <v>1.8691507525347616E-2</v>
      </c>
      <c r="P16" s="10">
        <f t="shared" si="16"/>
        <v>6.1804006011220158E-2</v>
      </c>
      <c r="R16" s="9">
        <v>10016257</v>
      </c>
      <c r="S16" s="10">
        <f t="shared" si="4"/>
        <v>1.8466652654789757E-2</v>
      </c>
      <c r="T16" s="10">
        <f t="shared" si="17"/>
        <v>4.4450575846010976E-2</v>
      </c>
      <c r="V16" s="9">
        <v>10694838</v>
      </c>
      <c r="W16" s="10">
        <f t="shared" si="5"/>
        <v>1.8459617787781085E-2</v>
      </c>
      <c r="X16" s="10">
        <f t="shared" si="18"/>
        <v>6.7747962137952422E-2</v>
      </c>
      <c r="Z16" s="9">
        <v>11305688</v>
      </c>
      <c r="AA16" s="10">
        <f t="shared" si="6"/>
        <v>1.8430402363121223E-2</v>
      </c>
      <c r="AB16" s="10">
        <f t="shared" si="19"/>
        <v>5.711633967714147E-2</v>
      </c>
      <c r="AD16" s="9">
        <v>11835971</v>
      </c>
      <c r="AE16" s="10">
        <f t="shared" si="7"/>
        <v>1.8349318487650302E-2</v>
      </c>
      <c r="AF16" s="10">
        <f t="shared" si="20"/>
        <v>4.6904089339808497E-2</v>
      </c>
      <c r="AH16" s="9">
        <v>12318336</v>
      </c>
      <c r="AI16" s="10">
        <f t="shared" si="8"/>
        <v>1.8143936794010513E-2</v>
      </c>
      <c r="AJ16" s="10">
        <f t="shared" si="21"/>
        <v>4.0754155278007964E-2</v>
      </c>
      <c r="AL16" s="9">
        <v>12065909</v>
      </c>
      <c r="AM16" s="10">
        <f t="shared" si="9"/>
        <v>1.7882520763799554E-2</v>
      </c>
      <c r="AN16" s="10">
        <f t="shared" si="22"/>
        <v>-2.0491972292361549E-2</v>
      </c>
      <c r="AP16" s="9">
        <v>12220492</v>
      </c>
      <c r="AQ16" s="10">
        <f t="shared" si="10"/>
        <v>1.8047775944848691E-2</v>
      </c>
      <c r="AR16" s="10">
        <f t="shared" si="23"/>
        <v>1.2811550294304475E-2</v>
      </c>
      <c r="AT16" s="9">
        <v>12216871</v>
      </c>
      <c r="AU16" s="10">
        <f t="shared" si="11"/>
        <v>1.7928416186667646E-2</v>
      </c>
      <c r="AV16" s="10">
        <f t="shared" si="24"/>
        <v>-2.9630558245941074E-4</v>
      </c>
      <c r="AX16" s="9">
        <v>11639851</v>
      </c>
      <c r="AY16" s="10">
        <f t="shared" si="12"/>
        <v>1.8033307821969932E-2</v>
      </c>
      <c r="AZ16" s="10">
        <f t="shared" si="25"/>
        <v>-4.7231406470609416E-2</v>
      </c>
      <c r="BB16" s="9">
        <v>11724458</v>
      </c>
      <c r="BC16" s="10">
        <f t="shared" si="13"/>
        <v>1.8233001314080882E-2</v>
      </c>
      <c r="BD16" s="10">
        <f t="shared" si="26"/>
        <v>7.2687356564959948E-3</v>
      </c>
      <c r="BF16" s="9">
        <v>11650895</v>
      </c>
      <c r="BG16" s="10">
        <f t="shared" si="27"/>
        <v>1.8085891294291508E-2</v>
      </c>
      <c r="BH16" s="10">
        <f t="shared" si="28"/>
        <v>-6.2743198875376827E-3</v>
      </c>
      <c r="BJ16" s="9">
        <v>12045823</v>
      </c>
      <c r="BK16" s="10">
        <f t="shared" si="29"/>
        <v>1.7985336494674195E-2</v>
      </c>
      <c r="BL16" s="10">
        <f t="shared" si="30"/>
        <v>3.3896795053083961E-2</v>
      </c>
      <c r="BN16" s="9">
        <v>12409972</v>
      </c>
      <c r="BO16" s="10">
        <f t="shared" si="35"/>
        <v>1.8051839880837223E-2</v>
      </c>
      <c r="BP16" s="10">
        <f t="shared" si="31"/>
        <v>3.0230313030500389E-2</v>
      </c>
      <c r="BR16" s="9">
        <v>12888986</v>
      </c>
      <c r="BS16" s="10">
        <f t="shared" si="36"/>
        <v>1.8198690551326745E-2</v>
      </c>
      <c r="BT16" s="10">
        <f t="shared" si="32"/>
        <v>3.8599120126943109E-2</v>
      </c>
      <c r="BV16" s="9">
        <v>13048480</v>
      </c>
      <c r="BW16" s="10">
        <f t="shared" si="37"/>
        <v>1.7909688966483706E-2</v>
      </c>
      <c r="BX16" s="10">
        <f t="shared" si="33"/>
        <v>1.237444124774445E-2</v>
      </c>
      <c r="BZ16" s="9">
        <v>13550823</v>
      </c>
      <c r="CA16" s="10">
        <f t="shared" si="38"/>
        <v>1.7721462984662383E-2</v>
      </c>
      <c r="CB16" s="10">
        <f t="shared" si="34"/>
        <v>3.8498200556693174E-2</v>
      </c>
    </row>
    <row r="17" spans="2:190" s="2" customFormat="1" ht="15" x14ac:dyDescent="0.25">
      <c r="B17" s="31" t="s">
        <v>7</v>
      </c>
      <c r="C17" s="9">
        <v>23798928</v>
      </c>
      <c r="D17" s="10">
        <f t="shared" si="0"/>
        <v>5.6807621157256787E-2</v>
      </c>
      <c r="F17" s="9">
        <v>25388455</v>
      </c>
      <c r="G17" s="10">
        <f t="shared" si="1"/>
        <v>5.6275474015063859E-2</v>
      </c>
      <c r="H17" s="10">
        <f t="shared" si="14"/>
        <v>6.6789857089361249E-2</v>
      </c>
      <c r="J17" s="9">
        <v>26792626</v>
      </c>
      <c r="K17" s="10">
        <f t="shared" si="2"/>
        <v>5.6089889945632264E-2</v>
      </c>
      <c r="L17" s="10">
        <f t="shared" si="15"/>
        <v>5.5307461600164309E-2</v>
      </c>
      <c r="N17" s="9">
        <v>28761732</v>
      </c>
      <c r="O17" s="10">
        <f t="shared" si="3"/>
        <v>5.6058542175860412E-2</v>
      </c>
      <c r="P17" s="10">
        <f t="shared" si="16"/>
        <v>7.349432638667075E-2</v>
      </c>
      <c r="R17" s="9">
        <v>30209961</v>
      </c>
      <c r="S17" s="10">
        <f t="shared" si="4"/>
        <v>5.5697138811608468E-2</v>
      </c>
      <c r="T17" s="10">
        <f t="shared" si="17"/>
        <v>5.0352635230729526E-2</v>
      </c>
      <c r="V17" s="9">
        <v>32221774</v>
      </c>
      <c r="W17" s="10">
        <f t="shared" si="5"/>
        <v>5.5615768325267018E-2</v>
      </c>
      <c r="X17" s="10">
        <f t="shared" si="18"/>
        <v>6.6594359390268698E-2</v>
      </c>
      <c r="Z17" s="9">
        <v>34168727</v>
      </c>
      <c r="AA17" s="10">
        <f t="shared" si="6"/>
        <v>5.5701465213407977E-2</v>
      </c>
      <c r="AB17" s="10">
        <f t="shared" si="19"/>
        <v>6.0423519822341287E-2</v>
      </c>
      <c r="AD17" s="9">
        <v>36037594</v>
      </c>
      <c r="AE17" s="10">
        <f t="shared" si="7"/>
        <v>5.5869120483197837E-2</v>
      </c>
      <c r="AF17" s="10">
        <f t="shared" si="20"/>
        <v>5.46952480846008E-2</v>
      </c>
      <c r="AH17" s="9">
        <v>37821404</v>
      </c>
      <c r="AI17" s="10">
        <f t="shared" si="8"/>
        <v>5.5707943316105069E-2</v>
      </c>
      <c r="AJ17" s="10">
        <f t="shared" si="21"/>
        <v>4.9498587502817104E-2</v>
      </c>
      <c r="AL17" s="9">
        <v>37066339</v>
      </c>
      <c r="AM17" s="10">
        <f t="shared" si="9"/>
        <v>5.4934906007125792E-2</v>
      </c>
      <c r="AN17" s="10">
        <f t="shared" si="22"/>
        <v>-1.9963960089900423E-2</v>
      </c>
      <c r="AP17" s="9">
        <v>36700446</v>
      </c>
      <c r="AQ17" s="10">
        <f t="shared" si="10"/>
        <v>5.4200880495156686E-2</v>
      </c>
      <c r="AR17" s="10">
        <f t="shared" si="23"/>
        <v>-9.8713012903701713E-3</v>
      </c>
      <c r="AT17" s="9">
        <v>36960620</v>
      </c>
      <c r="AU17" s="10">
        <f t="shared" si="11"/>
        <v>5.4240187841655352E-2</v>
      </c>
      <c r="AV17" s="10">
        <f t="shared" si="24"/>
        <v>7.0891236580612471E-3</v>
      </c>
      <c r="AX17" s="9">
        <v>35258758</v>
      </c>
      <c r="AY17" s="10">
        <f t="shared" si="12"/>
        <v>5.4625444641374268E-2</v>
      </c>
      <c r="AZ17" s="10">
        <f t="shared" si="25"/>
        <v>-4.604527737900499E-2</v>
      </c>
      <c r="BB17" s="9">
        <v>35140967</v>
      </c>
      <c r="BC17" s="10">
        <f t="shared" si="13"/>
        <v>5.4648606996508746E-2</v>
      </c>
      <c r="BD17" s="10">
        <f t="shared" si="26"/>
        <v>-3.3407586279697865E-3</v>
      </c>
      <c r="BF17" s="9">
        <v>35421306</v>
      </c>
      <c r="BG17" s="10">
        <f t="shared" si="27"/>
        <v>5.4985122586533951E-2</v>
      </c>
      <c r="BH17" s="10">
        <f t="shared" si="28"/>
        <v>7.9775550854932487E-3</v>
      </c>
      <c r="BJ17" s="9">
        <v>36452950</v>
      </c>
      <c r="BK17" s="10">
        <f t="shared" si="29"/>
        <v>5.4427046784062301E-2</v>
      </c>
      <c r="BL17" s="10">
        <f t="shared" si="30"/>
        <v>2.9124956600979024E-2</v>
      </c>
      <c r="BN17" s="9">
        <v>37361720</v>
      </c>
      <c r="BO17" s="10">
        <f t="shared" si="35"/>
        <v>5.4347244869905727E-2</v>
      </c>
      <c r="BP17" s="10">
        <f t="shared" si="31"/>
        <v>2.4929943941436772E-2</v>
      </c>
      <c r="BR17" s="9">
        <v>38484044</v>
      </c>
      <c r="BS17" s="10">
        <f t="shared" si="36"/>
        <v>5.4337805000303573E-2</v>
      </c>
      <c r="BT17" s="10">
        <f t="shared" si="32"/>
        <v>3.0039409320555821E-2</v>
      </c>
      <c r="BV17" s="9">
        <v>39570634</v>
      </c>
      <c r="BW17" s="10">
        <f t="shared" si="37"/>
        <v>5.4312666850588345E-2</v>
      </c>
      <c r="BX17" s="10">
        <f t="shared" si="33"/>
        <v>2.8234818565325392E-2</v>
      </c>
      <c r="BZ17" s="9">
        <v>41297453</v>
      </c>
      <c r="CA17" s="10">
        <f t="shared" si="38"/>
        <v>5.4007884591241027E-2</v>
      </c>
      <c r="CB17" s="10">
        <f t="shared" si="34"/>
        <v>4.3638901514693851E-2</v>
      </c>
    </row>
    <row r="18" spans="2:190" s="2" customFormat="1" ht="15" x14ac:dyDescent="0.25">
      <c r="B18" s="31" t="s">
        <v>25</v>
      </c>
      <c r="C18" s="9">
        <v>67083506</v>
      </c>
      <c r="D18" s="10">
        <f t="shared" si="0"/>
        <v>0.160127145002017</v>
      </c>
      <c r="F18" s="9">
        <v>72776235</v>
      </c>
      <c r="G18" s="10">
        <f t="shared" si="1"/>
        <v>0.16131415328962243</v>
      </c>
      <c r="H18" s="10">
        <f t="shared" si="14"/>
        <v>8.4860338098607935E-2</v>
      </c>
      <c r="J18" s="9">
        <v>77321751</v>
      </c>
      <c r="K18" s="10">
        <f t="shared" si="2"/>
        <v>0.16187172186830739</v>
      </c>
      <c r="L18" s="10">
        <f t="shared" si="15"/>
        <v>6.2458795786838994E-2</v>
      </c>
      <c r="N18" s="9">
        <v>83373388</v>
      </c>
      <c r="O18" s="10">
        <f t="shared" si="3"/>
        <v>0.16250031769791801</v>
      </c>
      <c r="P18" s="10">
        <f t="shared" si="16"/>
        <v>7.8265648691789202E-2</v>
      </c>
      <c r="R18" s="9">
        <v>88909190</v>
      </c>
      <c r="S18" s="10">
        <f t="shared" si="4"/>
        <v>0.1639190297881441</v>
      </c>
      <c r="T18" s="10">
        <f t="shared" si="17"/>
        <v>6.639770954252211E-2</v>
      </c>
      <c r="V18" s="9">
        <v>95362618</v>
      </c>
      <c r="W18" s="10">
        <f t="shared" si="5"/>
        <v>0.16459879799228119</v>
      </c>
      <c r="X18" s="10">
        <f t="shared" si="18"/>
        <v>7.2584487610335868E-2</v>
      </c>
      <c r="Z18" s="9">
        <v>101649946</v>
      </c>
      <c r="AA18" s="10">
        <f t="shared" si="6"/>
        <v>0.16570857120500274</v>
      </c>
      <c r="AB18" s="10">
        <f t="shared" si="19"/>
        <v>6.5930740282319045E-2</v>
      </c>
      <c r="AD18" s="9">
        <v>106326525</v>
      </c>
      <c r="AE18" s="10">
        <f t="shared" si="7"/>
        <v>0.16483812531393596</v>
      </c>
      <c r="AF18" s="10">
        <f t="shared" si="20"/>
        <v>4.600670422392561E-2</v>
      </c>
      <c r="AH18" s="9">
        <v>111909438</v>
      </c>
      <c r="AI18" s="10">
        <f t="shared" si="8"/>
        <v>0.16483377054540796</v>
      </c>
      <c r="AJ18" s="10">
        <f t="shared" si="21"/>
        <v>5.2507245957676085E-2</v>
      </c>
      <c r="AL18" s="9">
        <v>114382377</v>
      </c>
      <c r="AM18" s="10">
        <f t="shared" si="9"/>
        <v>0.16952268011595714</v>
      </c>
      <c r="AN18" s="10">
        <f t="shared" si="22"/>
        <v>2.2097680447649148E-2</v>
      </c>
      <c r="AP18" s="9">
        <v>115383645</v>
      </c>
      <c r="AQ18" s="10">
        <f t="shared" si="10"/>
        <v>0.1704037916525751</v>
      </c>
      <c r="AR18" s="10">
        <f t="shared" si="23"/>
        <v>8.7536911389767269E-3</v>
      </c>
      <c r="AT18" s="9">
        <v>117030543</v>
      </c>
      <c r="AU18" s="10">
        <f t="shared" si="11"/>
        <v>0.17174383534504897</v>
      </c>
      <c r="AV18" s="10">
        <f t="shared" si="24"/>
        <v>1.4273236037914971E-2</v>
      </c>
      <c r="AX18" s="9">
        <v>110545086</v>
      </c>
      <c r="AY18" s="10">
        <f t="shared" si="12"/>
        <v>0.17126452598440811</v>
      </c>
      <c r="AZ18" s="10">
        <f t="shared" si="25"/>
        <v>-5.5416789786235543E-2</v>
      </c>
      <c r="BB18" s="9">
        <v>110478079</v>
      </c>
      <c r="BC18" s="10">
        <f t="shared" si="13"/>
        <v>0.1718072562146695</v>
      </c>
      <c r="BD18" s="10">
        <f t="shared" si="26"/>
        <v>-6.0615086951942843E-4</v>
      </c>
      <c r="BF18" s="9">
        <v>111477492</v>
      </c>
      <c r="BG18" s="10">
        <f t="shared" si="27"/>
        <v>0.17304849130236355</v>
      </c>
      <c r="BH18" s="10">
        <f t="shared" si="28"/>
        <v>9.0462561355724169E-3</v>
      </c>
      <c r="BJ18" s="9">
        <v>116436232</v>
      </c>
      <c r="BK18" s="10">
        <f t="shared" si="29"/>
        <v>0.17384821383245888</v>
      </c>
      <c r="BL18" s="10">
        <f t="shared" si="30"/>
        <v>4.4481983860921392E-2</v>
      </c>
      <c r="BN18" s="9">
        <v>121287577</v>
      </c>
      <c r="BO18" s="10">
        <f t="shared" si="35"/>
        <v>0.17642778884099944</v>
      </c>
      <c r="BP18" s="10">
        <f t="shared" si="31"/>
        <v>4.1665252444788914E-2</v>
      </c>
      <c r="BR18" s="9">
        <v>125438892</v>
      </c>
      <c r="BS18" s="10">
        <f t="shared" si="36"/>
        <v>0.17711428801375811</v>
      </c>
      <c r="BT18" s="10">
        <f t="shared" si="32"/>
        <v>3.4227042065487101E-2</v>
      </c>
      <c r="BV18" s="9">
        <v>128122052</v>
      </c>
      <c r="BW18" s="10">
        <f t="shared" si="37"/>
        <v>0.17585390030621587</v>
      </c>
      <c r="BX18" s="10">
        <f t="shared" si="33"/>
        <v>2.1390176182359832E-2</v>
      </c>
      <c r="BZ18" s="9">
        <v>135563849</v>
      </c>
      <c r="CA18" s="10">
        <f t="shared" si="38"/>
        <v>0.17728736712979432</v>
      </c>
      <c r="CB18" s="10">
        <f t="shared" si="34"/>
        <v>5.8083654482836478E-2</v>
      </c>
    </row>
    <row r="19" spans="2:190" s="2" customFormat="1" ht="15" x14ac:dyDescent="0.25">
      <c r="B19" s="8" t="s">
        <v>26</v>
      </c>
      <c r="C19" s="9">
        <v>10200123</v>
      </c>
      <c r="D19" s="10">
        <f t="shared" si="0"/>
        <v>2.4347513599831956E-2</v>
      </c>
      <c r="F19" s="9">
        <v>11099130</v>
      </c>
      <c r="G19" s="10">
        <f t="shared" si="1"/>
        <v>2.4602080036174541E-2</v>
      </c>
      <c r="H19" s="10">
        <f t="shared" si="14"/>
        <v>8.8136878349408088E-2</v>
      </c>
      <c r="J19" s="9">
        <v>12208386</v>
      </c>
      <c r="K19" s="10">
        <f t="shared" si="2"/>
        <v>2.5558040751727646E-2</v>
      </c>
      <c r="L19" s="10">
        <f t="shared" si="15"/>
        <v>9.9940806171294527E-2</v>
      </c>
      <c r="N19" s="9">
        <v>12912109</v>
      </c>
      <c r="O19" s="10">
        <f t="shared" si="3"/>
        <v>2.5166565315183621E-2</v>
      </c>
      <c r="P19" s="10">
        <f t="shared" si="16"/>
        <v>5.7642590920699899E-2</v>
      </c>
      <c r="R19" s="9">
        <v>13600248</v>
      </c>
      <c r="S19" s="10">
        <f t="shared" si="4"/>
        <v>2.5074342225344166E-2</v>
      </c>
      <c r="T19" s="10">
        <f t="shared" si="17"/>
        <v>5.3294082322260516E-2</v>
      </c>
      <c r="V19" s="9">
        <v>14726890</v>
      </c>
      <c r="W19" s="10">
        <f t="shared" si="5"/>
        <v>2.5419062972500881E-2</v>
      </c>
      <c r="X19" s="10">
        <f t="shared" si="18"/>
        <v>8.2839812921058575E-2</v>
      </c>
      <c r="Z19" s="9">
        <v>15414048</v>
      </c>
      <c r="AA19" s="10">
        <f t="shared" si="6"/>
        <v>2.5127803516642594E-2</v>
      </c>
      <c r="AB19" s="10">
        <f t="shared" si="19"/>
        <v>4.6660089129476834E-2</v>
      </c>
      <c r="AD19" s="9">
        <v>16490389</v>
      </c>
      <c r="AE19" s="10">
        <f t="shared" si="7"/>
        <v>2.5565067686144648E-2</v>
      </c>
      <c r="AF19" s="10">
        <f t="shared" si="20"/>
        <v>6.9828574557442735E-2</v>
      </c>
      <c r="AH19" s="9">
        <v>17552212</v>
      </c>
      <c r="AI19" s="10">
        <f t="shared" si="8"/>
        <v>2.5853023096875493E-2</v>
      </c>
      <c r="AJ19" s="10">
        <f t="shared" si="21"/>
        <v>6.4390415532344258E-2</v>
      </c>
      <c r="AL19" s="9">
        <v>17347814</v>
      </c>
      <c r="AM19" s="10">
        <f t="shared" si="9"/>
        <v>2.5710673274722408E-2</v>
      </c>
      <c r="AN19" s="10">
        <f t="shared" si="22"/>
        <v>-1.1645141934247372E-2</v>
      </c>
      <c r="AP19" s="9">
        <v>17585216</v>
      </c>
      <c r="AQ19" s="10">
        <f t="shared" si="10"/>
        <v>2.5970643269499157E-2</v>
      </c>
      <c r="AR19" s="10">
        <f t="shared" si="23"/>
        <v>1.3684836602467554E-2</v>
      </c>
      <c r="AT19" s="9">
        <v>17522750</v>
      </c>
      <c r="AU19" s="10">
        <f t="shared" si="11"/>
        <v>2.5714862237223465E-2</v>
      </c>
      <c r="AV19" s="10">
        <f t="shared" si="24"/>
        <v>-3.5521883836968637E-3</v>
      </c>
      <c r="AX19" s="9">
        <v>16614718</v>
      </c>
      <c r="AY19" s="10">
        <f t="shared" si="12"/>
        <v>2.5740735346975199E-2</v>
      </c>
      <c r="AZ19" s="10">
        <f t="shared" si="25"/>
        <v>-5.1820176627527026E-2</v>
      </c>
      <c r="BB19" s="9">
        <v>16656819</v>
      </c>
      <c r="BC19" s="10">
        <f t="shared" si="13"/>
        <v>2.590344071473559E-2</v>
      </c>
      <c r="BD19" s="10">
        <f t="shared" si="26"/>
        <v>2.5339581448207138E-3</v>
      </c>
      <c r="BF19" s="9">
        <v>16516066</v>
      </c>
      <c r="BG19" s="10">
        <f t="shared" si="27"/>
        <v>2.5638182670545392E-2</v>
      </c>
      <c r="BH19" s="10">
        <f t="shared" si="28"/>
        <v>-8.4501728691415146E-3</v>
      </c>
      <c r="BJ19" s="9">
        <v>17231304</v>
      </c>
      <c r="BK19" s="10">
        <f t="shared" si="29"/>
        <v>2.5727656855162612E-2</v>
      </c>
      <c r="BL19" s="10">
        <f t="shared" si="30"/>
        <v>4.3305591052978265E-2</v>
      </c>
      <c r="BN19" s="9">
        <v>17668099</v>
      </c>
      <c r="BO19" s="10">
        <f t="shared" si="35"/>
        <v>2.570043624165955E-2</v>
      </c>
      <c r="BP19" s="10">
        <f t="shared" si="31"/>
        <v>2.5348923099493881E-2</v>
      </c>
      <c r="BR19" s="9">
        <v>18153428</v>
      </c>
      <c r="BS19" s="10">
        <f t="shared" si="36"/>
        <v>2.5631854873439257E-2</v>
      </c>
      <c r="BT19" s="10">
        <f t="shared" si="32"/>
        <v>2.7469225749753745E-2</v>
      </c>
      <c r="BV19" s="9">
        <v>18969190</v>
      </c>
      <c r="BW19" s="10">
        <f t="shared" si="37"/>
        <v>2.6036158452642226E-2</v>
      </c>
      <c r="BX19" s="10">
        <f t="shared" si="33"/>
        <v>4.4937077448953477E-2</v>
      </c>
      <c r="BZ19" s="9">
        <v>20094979</v>
      </c>
      <c r="CA19" s="10">
        <f t="shared" si="38"/>
        <v>2.6279763710740516E-2</v>
      </c>
      <c r="CB19" s="10">
        <f t="shared" si="34"/>
        <v>5.9348290570129691E-2</v>
      </c>
    </row>
    <row r="20" spans="2:190" s="2" customFormat="1" ht="15" x14ac:dyDescent="0.25">
      <c r="B20" s="8" t="s">
        <v>27</v>
      </c>
      <c r="C20" s="9">
        <v>7088406</v>
      </c>
      <c r="D20" s="10">
        <f t="shared" si="0"/>
        <v>1.6919900033179055E-2</v>
      </c>
      <c r="F20" s="9">
        <v>7630300</v>
      </c>
      <c r="G20" s="10">
        <f t="shared" si="1"/>
        <v>1.6913150066718979E-2</v>
      </c>
      <c r="H20" s="10">
        <f t="shared" si="14"/>
        <v>7.6447934838946852E-2</v>
      </c>
      <c r="J20" s="9">
        <v>8041804</v>
      </c>
      <c r="K20" s="10">
        <f t="shared" si="2"/>
        <v>1.683537482754939E-2</v>
      </c>
      <c r="L20" s="10">
        <f t="shared" si="15"/>
        <v>5.393025175943289E-2</v>
      </c>
      <c r="N20" s="9">
        <v>8547197</v>
      </c>
      <c r="O20" s="10">
        <f t="shared" si="3"/>
        <v>1.6659059458237341E-2</v>
      </c>
      <c r="P20" s="10">
        <f t="shared" si="16"/>
        <v>6.2845724665758995E-2</v>
      </c>
      <c r="R20" s="9">
        <v>9085937</v>
      </c>
      <c r="S20" s="10">
        <f t="shared" si="4"/>
        <v>1.6751451427644327E-2</v>
      </c>
      <c r="T20" s="10">
        <f t="shared" si="17"/>
        <v>6.3031190225286693E-2</v>
      </c>
      <c r="V20" s="9">
        <v>9653921</v>
      </c>
      <c r="W20" s="10">
        <f t="shared" si="5"/>
        <v>1.6662963180314967E-2</v>
      </c>
      <c r="X20" s="10">
        <f t="shared" si="18"/>
        <v>6.2512429923297974E-2</v>
      </c>
      <c r="Z20" s="9">
        <v>10145399</v>
      </c>
      <c r="AA20" s="10">
        <f t="shared" si="6"/>
        <v>1.6538912599074706E-2</v>
      </c>
      <c r="AB20" s="10">
        <f t="shared" si="19"/>
        <v>5.0909677011029997E-2</v>
      </c>
      <c r="AD20" s="9">
        <v>10927091</v>
      </c>
      <c r="AE20" s="10">
        <f t="shared" si="7"/>
        <v>1.6940280852541564E-2</v>
      </c>
      <c r="AF20" s="10">
        <f t="shared" si="20"/>
        <v>7.7048916459569572E-2</v>
      </c>
      <c r="AH20" s="9">
        <v>11368409</v>
      </c>
      <c r="AI20" s="10">
        <f t="shared" si="8"/>
        <v>1.6744769289006263E-2</v>
      </c>
      <c r="AJ20" s="10">
        <f t="shared" si="21"/>
        <v>4.0387510271489457E-2</v>
      </c>
      <c r="AL20" s="9">
        <v>11200346</v>
      </c>
      <c r="AM20" s="10">
        <f t="shared" si="9"/>
        <v>1.65996958792528E-2</v>
      </c>
      <c r="AN20" s="10">
        <f t="shared" si="22"/>
        <v>-1.4783335117517282E-2</v>
      </c>
      <c r="AP20" s="9">
        <v>11386998</v>
      </c>
      <c r="AQ20" s="10">
        <f t="shared" si="10"/>
        <v>1.6816834263992001E-2</v>
      </c>
      <c r="AR20" s="10">
        <f t="shared" si="23"/>
        <v>1.6664842318264039E-2</v>
      </c>
      <c r="AT20" s="9">
        <v>11496397</v>
      </c>
      <c r="AU20" s="10">
        <f t="shared" si="11"/>
        <v>1.6871111274168103E-2</v>
      </c>
      <c r="AV20" s="10">
        <f t="shared" si="24"/>
        <v>9.607360956768396E-3</v>
      </c>
      <c r="AX20" s="9">
        <v>10771216</v>
      </c>
      <c r="AY20" s="10">
        <f t="shared" si="12"/>
        <v>1.6687554999194377E-2</v>
      </c>
      <c r="AZ20" s="10">
        <f t="shared" si="25"/>
        <v>-6.3078980310091959E-2</v>
      </c>
      <c r="BB20" s="9">
        <v>10761187</v>
      </c>
      <c r="BC20" s="10">
        <f t="shared" si="13"/>
        <v>1.6734994207158242E-2</v>
      </c>
      <c r="BD20" s="10">
        <f t="shared" si="26"/>
        <v>-9.3109264543578263E-4</v>
      </c>
      <c r="BF20" s="9">
        <v>10728915</v>
      </c>
      <c r="BG20" s="10">
        <f t="shared" si="27"/>
        <v>1.6654685360712081E-2</v>
      </c>
      <c r="BH20" s="10">
        <f t="shared" si="28"/>
        <v>-2.9989256761359107E-3</v>
      </c>
      <c r="BJ20" s="9">
        <v>11093786</v>
      </c>
      <c r="BK20" s="10">
        <f t="shared" si="29"/>
        <v>1.6563872324033457E-2</v>
      </c>
      <c r="BL20" s="10">
        <f t="shared" si="30"/>
        <v>3.4008191881471639E-2</v>
      </c>
      <c r="BN20" s="9">
        <v>11334868</v>
      </c>
      <c r="BO20" s="10">
        <f t="shared" si="35"/>
        <v>1.6487968079736653E-2</v>
      </c>
      <c r="BP20" s="10">
        <f t="shared" si="31"/>
        <v>2.1731264691783325E-2</v>
      </c>
      <c r="BR20" s="9">
        <v>11640319</v>
      </c>
      <c r="BS20" s="10">
        <f t="shared" si="36"/>
        <v>1.6435626774653118E-2</v>
      </c>
      <c r="BT20" s="10">
        <f t="shared" si="32"/>
        <v>2.6947909759513777E-2</v>
      </c>
      <c r="BV20" s="9">
        <v>11783474</v>
      </c>
      <c r="BW20" s="10">
        <f t="shared" si="37"/>
        <v>1.6173405200042276E-2</v>
      </c>
      <c r="BX20" s="10">
        <f t="shared" si="33"/>
        <v>1.2298202480533371E-2</v>
      </c>
      <c r="BZ20" s="9">
        <v>12260303</v>
      </c>
      <c r="CA20" s="10">
        <f t="shared" si="38"/>
        <v>1.6033749816911132E-2</v>
      </c>
      <c r="CB20" s="10">
        <f t="shared" si="34"/>
        <v>4.0465910138215655E-2</v>
      </c>
    </row>
    <row r="21" spans="2:190" s="2" customFormat="1" ht="15" x14ac:dyDescent="0.25">
      <c r="B21" s="8" t="s">
        <v>8</v>
      </c>
      <c r="C21" s="9">
        <v>26278645</v>
      </c>
      <c r="D21" s="10">
        <f t="shared" si="0"/>
        <v>6.2726661876788742E-2</v>
      </c>
      <c r="F21" s="9">
        <v>28257611</v>
      </c>
      <c r="G21" s="10">
        <f t="shared" si="1"/>
        <v>6.2635180185571848E-2</v>
      </c>
      <c r="H21" s="10">
        <f t="shared" si="14"/>
        <v>7.5307003081779955E-2</v>
      </c>
      <c r="J21" s="9">
        <v>29664043</v>
      </c>
      <c r="K21" s="10">
        <f t="shared" si="2"/>
        <v>6.2101150787254041E-2</v>
      </c>
      <c r="L21" s="10">
        <f t="shared" si="15"/>
        <v>4.9771794225633492E-2</v>
      </c>
      <c r="N21" s="9">
        <v>31485150</v>
      </c>
      <c r="O21" s="10">
        <f t="shared" si="3"/>
        <v>6.136666627685327E-2</v>
      </c>
      <c r="P21" s="10">
        <f t="shared" si="16"/>
        <v>6.1391058528333486E-2</v>
      </c>
      <c r="R21" s="9">
        <v>33245544</v>
      </c>
      <c r="S21" s="10">
        <f t="shared" si="4"/>
        <v>6.1293746093728396E-2</v>
      </c>
      <c r="T21" s="10">
        <f t="shared" si="17"/>
        <v>5.5911882268307345E-2</v>
      </c>
      <c r="V21" s="9">
        <v>35293807</v>
      </c>
      <c r="W21" s="10">
        <f t="shared" si="5"/>
        <v>6.0918191327041377E-2</v>
      </c>
      <c r="X21" s="10">
        <f t="shared" si="18"/>
        <v>6.1610151423601378E-2</v>
      </c>
      <c r="Z21" s="9">
        <v>37674670</v>
      </c>
      <c r="AA21" s="10">
        <f t="shared" si="6"/>
        <v>6.1416813111931999E-2</v>
      </c>
      <c r="AB21" s="10">
        <f t="shared" si="19"/>
        <v>6.7458378746163561E-2</v>
      </c>
      <c r="AD21" s="9">
        <v>39688493</v>
      </c>
      <c r="AE21" s="10">
        <f t="shared" si="7"/>
        <v>6.152911310376475E-2</v>
      </c>
      <c r="AF21" s="10">
        <f t="shared" si="20"/>
        <v>5.3452969860120936E-2</v>
      </c>
      <c r="AH21" s="9">
        <v>42107447</v>
      </c>
      <c r="AI21" s="10">
        <f t="shared" si="8"/>
        <v>6.2020946410712263E-2</v>
      </c>
      <c r="AJ21" s="10">
        <f t="shared" si="21"/>
        <v>6.0948497087052411E-2</v>
      </c>
      <c r="AL21" s="9">
        <v>40990500</v>
      </c>
      <c r="AM21" s="10">
        <f t="shared" si="9"/>
        <v>6.0750786979126524E-2</v>
      </c>
      <c r="AN21" s="10">
        <f t="shared" si="22"/>
        <v>-2.652611543986505E-2</v>
      </c>
      <c r="AP21" s="9">
        <v>41364549</v>
      </c>
      <c r="AQ21" s="10">
        <f t="shared" si="10"/>
        <v>6.1089039002007031E-2</v>
      </c>
      <c r="AR21" s="10">
        <f t="shared" si="23"/>
        <v>9.1252607311449463E-3</v>
      </c>
      <c r="AT21" s="9">
        <v>41141935</v>
      </c>
      <c r="AU21" s="10">
        <f t="shared" si="11"/>
        <v>6.0376321678834798E-2</v>
      </c>
      <c r="AV21" s="10">
        <f t="shared" si="24"/>
        <v>-5.3817581813837556E-3</v>
      </c>
      <c r="AX21" s="9">
        <v>39148727</v>
      </c>
      <c r="AY21" s="10">
        <f t="shared" si="12"/>
        <v>6.0652068899272459E-2</v>
      </c>
      <c r="AZ21" s="10">
        <f t="shared" si="25"/>
        <v>-4.8447113632355876E-2</v>
      </c>
      <c r="BB21" s="9">
        <v>39237460</v>
      </c>
      <c r="BC21" s="10">
        <f t="shared" si="13"/>
        <v>6.1019166919374528E-2</v>
      </c>
      <c r="BD21" s="10">
        <f t="shared" si="26"/>
        <v>2.2665615666124239E-3</v>
      </c>
      <c r="BF21" s="9">
        <v>39031937</v>
      </c>
      <c r="BG21" s="10">
        <f t="shared" si="27"/>
        <v>6.0589969233061883E-2</v>
      </c>
      <c r="BH21" s="10">
        <f t="shared" si="28"/>
        <v>-5.2379282451004983E-3</v>
      </c>
      <c r="BJ21" s="9">
        <v>39935638</v>
      </c>
      <c r="BK21" s="10">
        <f t="shared" si="29"/>
        <v>5.9626966755156337E-2</v>
      </c>
      <c r="BL21" s="10">
        <f t="shared" si="30"/>
        <v>2.3152860694564126E-2</v>
      </c>
      <c r="BN21" s="9">
        <v>41014281</v>
      </c>
      <c r="BO21" s="10">
        <f t="shared" si="35"/>
        <v>5.9660346811392033E-2</v>
      </c>
      <c r="BP21" s="10">
        <f t="shared" si="31"/>
        <v>2.7009534691795789E-2</v>
      </c>
      <c r="BR21" s="9">
        <v>42611820</v>
      </c>
      <c r="BS21" s="10">
        <f t="shared" si="36"/>
        <v>6.0166046111682955E-2</v>
      </c>
      <c r="BT21" s="10">
        <f t="shared" si="32"/>
        <v>3.8950798625483563E-2</v>
      </c>
      <c r="BV21" s="9">
        <v>43791535</v>
      </c>
      <c r="BW21" s="10">
        <f t="shared" si="37"/>
        <v>6.0106063787880658E-2</v>
      </c>
      <c r="BX21" s="10">
        <f t="shared" si="33"/>
        <v>2.7685158718872005E-2</v>
      </c>
      <c r="BZ21" s="9">
        <v>45728103</v>
      </c>
      <c r="CA21" s="10">
        <f t="shared" si="38"/>
        <v>5.9802189481283088E-2</v>
      </c>
      <c r="CB21" s="10">
        <f t="shared" si="34"/>
        <v>4.4222427919003104E-2</v>
      </c>
    </row>
    <row r="22" spans="2:190" s="2" customFormat="1" ht="15" x14ac:dyDescent="0.25">
      <c r="B22" s="31" t="s">
        <v>28</v>
      </c>
      <c r="C22" s="9">
        <v>3225372</v>
      </c>
      <c r="D22" s="10">
        <f t="shared" si="0"/>
        <v>7.6989060459876019E-3</v>
      </c>
      <c r="F22" s="9">
        <v>3445083</v>
      </c>
      <c r="G22" s="10">
        <f t="shared" si="1"/>
        <v>7.6362929073958323E-3</v>
      </c>
      <c r="H22" s="10">
        <f t="shared" si="14"/>
        <v>6.811958434561971E-2</v>
      </c>
      <c r="J22" s="9">
        <v>3602845</v>
      </c>
      <c r="K22" s="10">
        <f t="shared" si="2"/>
        <v>7.5424924582297931E-3</v>
      </c>
      <c r="L22" s="10">
        <f t="shared" si="15"/>
        <v>4.5793381465700556E-2</v>
      </c>
      <c r="N22" s="9">
        <v>3868333</v>
      </c>
      <c r="O22" s="10">
        <f t="shared" si="3"/>
        <v>7.5396401242725109E-3</v>
      </c>
      <c r="P22" s="10">
        <f t="shared" si="16"/>
        <v>7.368843233611222E-2</v>
      </c>
      <c r="R22" s="9">
        <v>4054434</v>
      </c>
      <c r="S22" s="10">
        <f t="shared" si="4"/>
        <v>7.4750302822471359E-3</v>
      </c>
      <c r="T22" s="10">
        <f t="shared" si="17"/>
        <v>4.8108836545354361E-2</v>
      </c>
      <c r="V22" s="9">
        <v>4242990</v>
      </c>
      <c r="W22" s="10">
        <f t="shared" si="5"/>
        <v>7.3235306301392558E-3</v>
      </c>
      <c r="X22" s="10">
        <f t="shared" si="18"/>
        <v>4.6506121446298065E-2</v>
      </c>
      <c r="Z22" s="9">
        <v>4473025</v>
      </c>
      <c r="AA22" s="10">
        <f t="shared" si="6"/>
        <v>7.2918738364529711E-3</v>
      </c>
      <c r="AB22" s="10">
        <f t="shared" si="19"/>
        <v>5.4215305716016404E-2</v>
      </c>
      <c r="AD22" s="9">
        <v>4646208</v>
      </c>
      <c r="AE22" s="10">
        <f t="shared" si="7"/>
        <v>7.2030212267222291E-3</v>
      </c>
      <c r="AF22" s="10">
        <f t="shared" si="20"/>
        <v>3.8717199210824838E-2</v>
      </c>
      <c r="AH22" s="9">
        <v>4898219</v>
      </c>
      <c r="AI22" s="10">
        <f t="shared" si="8"/>
        <v>7.2146900311228224E-3</v>
      </c>
      <c r="AJ22" s="10">
        <f t="shared" si="21"/>
        <v>5.4240145942669793E-2</v>
      </c>
      <c r="AL22" s="9">
        <v>4787309</v>
      </c>
      <c r="AM22" s="10">
        <f t="shared" si="9"/>
        <v>7.0951266576952032E-3</v>
      </c>
      <c r="AN22" s="10">
        <f t="shared" si="22"/>
        <v>-2.2642923887233324E-2</v>
      </c>
      <c r="AP22" s="9">
        <v>4755020</v>
      </c>
      <c r="AQ22" s="10">
        <f t="shared" si="10"/>
        <v>7.0224288492864622E-3</v>
      </c>
      <c r="AR22" s="10">
        <f t="shared" si="23"/>
        <v>-6.7447077261986177E-3</v>
      </c>
      <c r="AT22" s="9">
        <v>4814400</v>
      </c>
      <c r="AU22" s="10">
        <f t="shared" si="11"/>
        <v>7.0651942620244337E-3</v>
      </c>
      <c r="AV22" s="10">
        <f t="shared" si="24"/>
        <v>1.2487854940673282E-2</v>
      </c>
      <c r="AX22" s="9">
        <v>4543176</v>
      </c>
      <c r="AY22" s="10">
        <f t="shared" si="12"/>
        <v>7.0386202793649216E-3</v>
      </c>
      <c r="AZ22" s="10">
        <f t="shared" si="25"/>
        <v>-5.633599202392825E-2</v>
      </c>
      <c r="BB22" s="9">
        <v>4520548</v>
      </c>
      <c r="BC22" s="10">
        <f t="shared" si="13"/>
        <v>7.0300185837473854E-3</v>
      </c>
      <c r="BD22" s="10">
        <f t="shared" si="26"/>
        <v>-4.9806567035923788E-3</v>
      </c>
      <c r="BF22" s="9">
        <v>4515592</v>
      </c>
      <c r="BG22" s="10">
        <f t="shared" si="27"/>
        <v>7.0096336840536604E-3</v>
      </c>
      <c r="BH22" s="10">
        <f t="shared" si="28"/>
        <v>-1.0963272594384232E-3</v>
      </c>
      <c r="BJ22" s="9">
        <v>4664788</v>
      </c>
      <c r="BK22" s="10">
        <f t="shared" si="29"/>
        <v>6.9648858244321082E-3</v>
      </c>
      <c r="BL22" s="10">
        <f t="shared" si="30"/>
        <v>3.3040186092986312E-2</v>
      </c>
      <c r="BN22" s="9">
        <v>4779853</v>
      </c>
      <c r="BO22" s="10">
        <f t="shared" si="35"/>
        <v>6.9528876463169657E-3</v>
      </c>
      <c r="BP22" s="10">
        <f t="shared" si="31"/>
        <v>2.4666715829315233E-2</v>
      </c>
      <c r="BR22" s="9">
        <v>4920533</v>
      </c>
      <c r="BS22" s="10">
        <f t="shared" si="36"/>
        <v>6.9475796943678459E-3</v>
      </c>
      <c r="BT22" s="10">
        <f t="shared" si="32"/>
        <v>2.9431867465380179E-2</v>
      </c>
      <c r="BV22" s="9">
        <v>5081122</v>
      </c>
      <c r="BW22" s="10">
        <f t="shared" si="37"/>
        <v>6.9740931220155624E-3</v>
      </c>
      <c r="BX22" s="10">
        <f t="shared" si="33"/>
        <v>3.2636505029028262E-2</v>
      </c>
      <c r="BZ22" s="9">
        <v>5289045</v>
      </c>
      <c r="CA22" s="10">
        <f t="shared" si="38"/>
        <v>6.916894655897554E-3</v>
      </c>
      <c r="CB22" s="10">
        <f t="shared" si="34"/>
        <v>4.0920686415323315E-2</v>
      </c>
    </row>
    <row r="23" spans="2:190" s="2" customFormat="1" ht="15" x14ac:dyDescent="0.25">
      <c r="B23" s="8" t="s">
        <v>29</v>
      </c>
      <c r="C23" s="9">
        <v>672212</v>
      </c>
      <c r="D23" s="10">
        <f t="shared" si="0"/>
        <v>1.6045581815013641E-3</v>
      </c>
      <c r="F23" s="9">
        <v>703362</v>
      </c>
      <c r="G23" s="10">
        <f t="shared" si="1"/>
        <v>1.5590562700323178E-3</v>
      </c>
      <c r="H23" s="10">
        <f t="shared" si="14"/>
        <v>4.6339547642707979E-2</v>
      </c>
      <c r="J23" s="9">
        <v>739784</v>
      </c>
      <c r="K23" s="10">
        <f t="shared" si="2"/>
        <v>1.5487247552195748E-3</v>
      </c>
      <c r="L23" s="10">
        <f t="shared" si="15"/>
        <v>5.178272354776059E-2</v>
      </c>
      <c r="N23" s="9">
        <v>817849</v>
      </c>
      <c r="O23" s="10">
        <f t="shared" si="3"/>
        <v>1.5940424818639317E-3</v>
      </c>
      <c r="P23" s="10">
        <f t="shared" si="16"/>
        <v>0.10552404485633637</v>
      </c>
      <c r="R23" s="9">
        <v>865607</v>
      </c>
      <c r="S23" s="10">
        <f t="shared" si="4"/>
        <v>1.5958919389303407E-3</v>
      </c>
      <c r="T23" s="10">
        <f t="shared" si="17"/>
        <v>5.8394642531812035E-2</v>
      </c>
      <c r="V23" s="9">
        <v>924328</v>
      </c>
      <c r="W23" s="10">
        <f t="shared" si="5"/>
        <v>1.5954184243411741E-3</v>
      </c>
      <c r="X23" s="10">
        <f t="shared" si="18"/>
        <v>6.7837944933439864E-2</v>
      </c>
      <c r="Z23" s="9">
        <v>967992</v>
      </c>
      <c r="AA23" s="10">
        <f t="shared" si="6"/>
        <v>1.5780094094479205E-3</v>
      </c>
      <c r="AB23" s="10">
        <f t="shared" si="19"/>
        <v>4.7238642559783939E-2</v>
      </c>
      <c r="AD23" s="9">
        <v>997920</v>
      </c>
      <c r="AE23" s="10">
        <f t="shared" si="7"/>
        <v>1.547076442245084E-3</v>
      </c>
      <c r="AF23" s="10">
        <f t="shared" si="20"/>
        <v>3.0917610889346303E-2</v>
      </c>
      <c r="AH23" s="9">
        <v>1045239</v>
      </c>
      <c r="AI23" s="10">
        <f t="shared" si="8"/>
        <v>1.5395545592062723E-3</v>
      </c>
      <c r="AJ23" s="10">
        <f t="shared" si="21"/>
        <v>4.7417628667628664E-2</v>
      </c>
      <c r="AL23" s="9">
        <v>1035349</v>
      </c>
      <c r="AM23" s="10">
        <f t="shared" si="9"/>
        <v>1.5344596076664512E-3</v>
      </c>
      <c r="AN23" s="10">
        <f t="shared" si="22"/>
        <v>-9.4619508074229586E-3</v>
      </c>
      <c r="AP23" s="9">
        <v>1048774</v>
      </c>
      <c r="AQ23" s="10">
        <f t="shared" si="10"/>
        <v>1.5488769330058675E-3</v>
      </c>
      <c r="AR23" s="10">
        <f t="shared" si="23"/>
        <v>1.2966642166071463E-2</v>
      </c>
      <c r="AT23" s="9">
        <v>1063450</v>
      </c>
      <c r="AU23" s="10">
        <f t="shared" si="11"/>
        <v>1.5606266280221595E-3</v>
      </c>
      <c r="AV23" s="10">
        <f t="shared" si="24"/>
        <v>1.3993481913167294E-2</v>
      </c>
      <c r="AX23" s="9">
        <v>990248</v>
      </c>
      <c r="AY23" s="10">
        <f t="shared" si="12"/>
        <v>1.5341645699837637E-3</v>
      </c>
      <c r="AZ23" s="10">
        <f t="shared" si="25"/>
        <v>-6.8834453900042281E-2</v>
      </c>
      <c r="BB23" s="9">
        <v>1011623</v>
      </c>
      <c r="BC23" s="10">
        <f t="shared" si="13"/>
        <v>1.5732005256323528E-3</v>
      </c>
      <c r="BD23" s="10">
        <f t="shared" si="26"/>
        <v>2.1585501813687014E-2</v>
      </c>
      <c r="BF23" s="9">
        <v>1006026</v>
      </c>
      <c r="BG23" s="10">
        <f t="shared" si="27"/>
        <v>1.5616720325117434E-3</v>
      </c>
      <c r="BH23" s="10">
        <f t="shared" si="28"/>
        <v>-5.5326935034099023E-3</v>
      </c>
      <c r="BJ23" s="9">
        <v>1050612</v>
      </c>
      <c r="BK23" s="10">
        <f t="shared" si="29"/>
        <v>1.5686441968591641E-3</v>
      </c>
      <c r="BL23" s="10">
        <f t="shared" si="30"/>
        <v>4.4318934103094731E-2</v>
      </c>
      <c r="BN23" s="9">
        <v>1079881</v>
      </c>
      <c r="BO23" s="10">
        <f t="shared" si="35"/>
        <v>1.5708205387053558E-3</v>
      </c>
      <c r="BP23" s="10">
        <f t="shared" si="31"/>
        <v>2.785900027793331E-2</v>
      </c>
      <c r="BR23" s="9">
        <v>1082158</v>
      </c>
      <c r="BS23" s="10">
        <f t="shared" si="36"/>
        <v>1.5279602731853885E-3</v>
      </c>
      <c r="BT23" s="10">
        <f t="shared" si="32"/>
        <v>2.108565666031792E-3</v>
      </c>
      <c r="BV23" s="9">
        <v>1131818</v>
      </c>
      <c r="BW23" s="10">
        <f t="shared" si="37"/>
        <v>1.5534766000842746E-3</v>
      </c>
      <c r="BX23" s="10">
        <f t="shared" si="33"/>
        <v>4.588978688879064E-2</v>
      </c>
      <c r="BZ23" s="9">
        <v>1188342</v>
      </c>
      <c r="CA23" s="10">
        <f t="shared" si="38"/>
        <v>1.5540870666024985E-3</v>
      </c>
      <c r="CB23" s="10">
        <f t="shared" si="34"/>
        <v>4.9940891556769618E-2</v>
      </c>
    </row>
    <row r="24" spans="2:190" s="2" customFormat="1" ht="15" x14ac:dyDescent="0.25">
      <c r="B24" s="8" t="s">
        <v>30</v>
      </c>
      <c r="C24" s="9">
        <v>621920</v>
      </c>
      <c r="D24" s="10">
        <f t="shared" si="0"/>
        <v>1.4845120650023034E-3</v>
      </c>
      <c r="F24" s="9">
        <v>664710</v>
      </c>
      <c r="G24" s="10">
        <f t="shared" si="1"/>
        <v>1.4733811227407535E-3</v>
      </c>
      <c r="H24" s="10">
        <f t="shared" si="14"/>
        <v>6.8803061487007877E-2</v>
      </c>
      <c r="J24" s="9">
        <v>692087</v>
      </c>
      <c r="K24" s="10">
        <f t="shared" si="2"/>
        <v>1.4488719270295788E-3</v>
      </c>
      <c r="L24" s="10">
        <f t="shared" si="15"/>
        <v>4.1186382031261681E-2</v>
      </c>
      <c r="N24" s="9">
        <v>744642</v>
      </c>
      <c r="O24" s="10">
        <f t="shared" si="3"/>
        <v>1.451357135339313E-3</v>
      </c>
      <c r="P24" s="10">
        <f t="shared" si="16"/>
        <v>7.5936984801043828E-2</v>
      </c>
      <c r="R24" s="9">
        <v>796310</v>
      </c>
      <c r="S24" s="10">
        <f t="shared" si="4"/>
        <v>1.4681312765372964E-3</v>
      </c>
      <c r="T24" s="10">
        <f t="shared" si="17"/>
        <v>6.9386362842815741E-2</v>
      </c>
      <c r="V24" s="9">
        <v>832180</v>
      </c>
      <c r="W24" s="10">
        <f t="shared" si="5"/>
        <v>1.4363681554256046E-3</v>
      </c>
      <c r="X24" s="10">
        <f t="shared" si="18"/>
        <v>4.5045271313935542E-2</v>
      </c>
      <c r="Z24" s="9">
        <v>878802</v>
      </c>
      <c r="AA24" s="10">
        <f t="shared" si="6"/>
        <v>1.4326128987033481E-3</v>
      </c>
      <c r="AB24" s="10">
        <f t="shared" si="19"/>
        <v>5.6023937128986567E-2</v>
      </c>
      <c r="AD24" s="9">
        <v>899269</v>
      </c>
      <c r="AE24" s="10">
        <f t="shared" si="7"/>
        <v>1.394137691539697E-3</v>
      </c>
      <c r="AF24" s="10">
        <f t="shared" si="20"/>
        <v>2.3289660242011179E-2</v>
      </c>
      <c r="AH24" s="9">
        <v>936337</v>
      </c>
      <c r="AI24" s="10">
        <f t="shared" si="8"/>
        <v>1.379150507494959E-3</v>
      </c>
      <c r="AJ24" s="10">
        <f t="shared" si="21"/>
        <v>4.1220146585726924E-2</v>
      </c>
      <c r="AL24" s="9">
        <v>920748</v>
      </c>
      <c r="AM24" s="10">
        <f t="shared" si="9"/>
        <v>1.3646129129787827E-3</v>
      </c>
      <c r="AN24" s="10">
        <f t="shared" si="22"/>
        <v>-1.6648920207147588E-2</v>
      </c>
      <c r="AP24" s="9">
        <v>925618</v>
      </c>
      <c r="AQ24" s="10">
        <f t="shared" si="10"/>
        <v>1.366994575547282E-3</v>
      </c>
      <c r="AR24" s="10">
        <f t="shared" si="23"/>
        <v>5.2891779292487673E-3</v>
      </c>
      <c r="AT24" s="9">
        <v>943473</v>
      </c>
      <c r="AU24" s="10">
        <f t="shared" si="11"/>
        <v>1.3845588289246799E-3</v>
      </c>
      <c r="AV24" s="10">
        <f t="shared" si="24"/>
        <v>1.9289815020883339E-2</v>
      </c>
      <c r="AX24" s="9">
        <v>882946</v>
      </c>
      <c r="AY24" s="10">
        <f t="shared" si="12"/>
        <v>1.3679244698387516E-3</v>
      </c>
      <c r="AZ24" s="10">
        <f t="shared" si="25"/>
        <v>-6.4153399196373417E-2</v>
      </c>
      <c r="BB24" s="9">
        <v>893470</v>
      </c>
      <c r="BC24" s="10">
        <f t="shared" si="13"/>
        <v>1.3894578055626832E-3</v>
      </c>
      <c r="BD24" s="10">
        <f t="shared" si="26"/>
        <v>1.1919188715957763E-2</v>
      </c>
      <c r="BF24" s="9">
        <v>899335</v>
      </c>
      <c r="BG24" s="10">
        <f t="shared" si="27"/>
        <v>1.3960536977761495E-3</v>
      </c>
      <c r="BH24" s="10">
        <f t="shared" si="28"/>
        <v>6.5642942684140948E-3</v>
      </c>
      <c r="BJ24" s="9">
        <v>944337</v>
      </c>
      <c r="BK24" s="10">
        <f t="shared" si="29"/>
        <v>1.4099674807915696E-3</v>
      </c>
      <c r="BL24" s="10">
        <f t="shared" si="30"/>
        <v>5.0039195627880506E-2</v>
      </c>
      <c r="BN24" s="9">
        <v>969628</v>
      </c>
      <c r="BO24" s="10">
        <f t="shared" si="35"/>
        <v>1.4104439075266597E-3</v>
      </c>
      <c r="BP24" s="10">
        <f t="shared" si="31"/>
        <v>2.6781752700572037E-2</v>
      </c>
      <c r="BR24" s="9">
        <v>981951</v>
      </c>
      <c r="BS24" s="10">
        <f t="shared" si="36"/>
        <v>1.3864723249420745E-3</v>
      </c>
      <c r="BT24" s="10">
        <f t="shared" si="32"/>
        <v>1.2708997677459699E-2</v>
      </c>
      <c r="BV24" s="9">
        <v>1017582</v>
      </c>
      <c r="BW24" s="10">
        <f t="shared" si="37"/>
        <v>1.3966819980482342E-3</v>
      </c>
      <c r="BX24" s="10">
        <f t="shared" si="33"/>
        <v>3.6285924654081425E-2</v>
      </c>
      <c r="BZ24" s="9">
        <v>1066888</v>
      </c>
      <c r="CA24" s="10">
        <f t="shared" si="38"/>
        <v>1.3952522441463874E-3</v>
      </c>
      <c r="CB24" s="10">
        <f t="shared" si="34"/>
        <v>4.8454080359125795E-2</v>
      </c>
    </row>
    <row r="25" spans="2:190" s="2" customFormat="1" ht="15" x14ac:dyDescent="0.25">
      <c r="B25" s="8" t="s">
        <v>21</v>
      </c>
      <c r="C25" s="9">
        <v>239742</v>
      </c>
      <c r="D25" s="10">
        <f t="shared" si="0"/>
        <v>5.7225992328238716E-4</v>
      </c>
      <c r="F25" s="9">
        <v>227247</v>
      </c>
      <c r="G25" s="10">
        <f t="shared" si="1"/>
        <v>5.0371055046481629E-4</v>
      </c>
      <c r="H25" s="10">
        <f t="shared" si="14"/>
        <v>-5.2118527416973204E-2</v>
      </c>
      <c r="J25" s="9">
        <v>205737</v>
      </c>
      <c r="K25" s="10">
        <f t="shared" si="2"/>
        <v>4.3070678058002021E-4</v>
      </c>
      <c r="L25" s="10">
        <f t="shared" si="15"/>
        <v>-9.4654714913728233E-2</v>
      </c>
      <c r="N25" s="9">
        <v>175073</v>
      </c>
      <c r="O25" s="10">
        <f t="shared" si="3"/>
        <v>3.4122900367594033E-4</v>
      </c>
      <c r="P25" s="10">
        <f t="shared" si="16"/>
        <v>-0.14904465409722123</v>
      </c>
      <c r="R25" s="9">
        <v>218008</v>
      </c>
      <c r="S25" s="10">
        <f t="shared" si="4"/>
        <v>4.0193437648069585E-4</v>
      </c>
      <c r="T25" s="10">
        <f t="shared" si="17"/>
        <v>0.24524055679630785</v>
      </c>
      <c r="V25" s="9">
        <v>254586</v>
      </c>
      <c r="W25" s="10">
        <f t="shared" si="5"/>
        <v>4.3942322961040039E-4</v>
      </c>
      <c r="X25" s="10">
        <f t="shared" si="18"/>
        <v>0.16778283365748048</v>
      </c>
      <c r="Z25" s="9">
        <v>303375</v>
      </c>
      <c r="AA25" s="10">
        <f t="shared" si="6"/>
        <v>4.945584308457744E-4</v>
      </c>
      <c r="AB25" s="10">
        <f t="shared" si="19"/>
        <v>0.19164054582734313</v>
      </c>
      <c r="AD25" s="9">
        <v>271811</v>
      </c>
      <c r="AE25" s="10">
        <f t="shared" si="7"/>
        <v>4.2138888372121868E-4</v>
      </c>
      <c r="AF25" s="10">
        <f t="shared" si="20"/>
        <v>-0.10404285125669555</v>
      </c>
      <c r="AH25" s="9">
        <v>304926</v>
      </c>
      <c r="AI25" s="10">
        <f t="shared" si="8"/>
        <v>4.4913193396011033E-4</v>
      </c>
      <c r="AJ25" s="10">
        <f t="shared" si="21"/>
        <v>0.12183097814290078</v>
      </c>
      <c r="AL25" s="9">
        <v>331618</v>
      </c>
      <c r="AM25" s="10">
        <f t="shared" si="9"/>
        <v>4.9148106211058609E-4</v>
      </c>
      <c r="AN25" s="10">
        <f t="shared" si="22"/>
        <v>8.7535992339125013E-2</v>
      </c>
      <c r="AP25" s="9">
        <v>346268</v>
      </c>
      <c r="AQ25" s="10">
        <f t="shared" si="10"/>
        <v>5.1138426185057576E-4</v>
      </c>
      <c r="AR25" s="10">
        <f t="shared" si="23"/>
        <v>4.4177336574009907E-2</v>
      </c>
      <c r="AT25" s="9">
        <v>591804</v>
      </c>
      <c r="AU25" s="10">
        <f t="shared" si="11"/>
        <v>8.6848002348020696E-4</v>
      </c>
      <c r="AV25" s="10">
        <f t="shared" si="24"/>
        <v>0.70909237931313318</v>
      </c>
      <c r="AX25" s="9">
        <v>330925</v>
      </c>
      <c r="AY25" s="10">
        <f t="shared" si="12"/>
        <v>5.1269319435320946E-4</v>
      </c>
      <c r="AZ25" s="10">
        <f t="shared" si="25"/>
        <v>-0.44081993362667371</v>
      </c>
      <c r="BB25" s="9">
        <v>397597</v>
      </c>
      <c r="BC25" s="10">
        <f t="shared" si="13"/>
        <v>6.1831315558251107E-4</v>
      </c>
      <c r="BD25" s="10">
        <f t="shared" si="26"/>
        <v>0.20147163254513867</v>
      </c>
      <c r="BF25" s="9">
        <v>330944</v>
      </c>
      <c r="BG25" s="10">
        <f t="shared" si="27"/>
        <v>5.1373025063722647E-4</v>
      </c>
      <c r="BH25" s="10">
        <f t="shared" si="28"/>
        <v>-0.16763959486615843</v>
      </c>
      <c r="BJ25" s="9">
        <v>364628</v>
      </c>
      <c r="BK25" s="10">
        <f t="shared" si="29"/>
        <v>5.4441753588609619E-4</v>
      </c>
      <c r="BL25" s="10">
        <f t="shared" si="30"/>
        <v>0.10178157029588086</v>
      </c>
      <c r="BN25" s="9">
        <v>271075</v>
      </c>
      <c r="BO25" s="10">
        <f t="shared" si="35"/>
        <v>3.9431213025282818E-4</v>
      </c>
      <c r="BP25" s="10">
        <f t="shared" si="31"/>
        <v>-0.25657108066303191</v>
      </c>
      <c r="BR25" s="9">
        <v>248156</v>
      </c>
      <c r="BS25" s="10">
        <f t="shared" si="36"/>
        <v>3.50385534785672E-4</v>
      </c>
      <c r="BT25" s="10">
        <f t="shared" si="32"/>
        <v>-8.4548556672507602E-2</v>
      </c>
      <c r="BV25" s="9">
        <v>218184</v>
      </c>
      <c r="BW25" s="10">
        <f t="shared" si="37"/>
        <v>2.9946841145200674E-4</v>
      </c>
      <c r="BX25" s="10">
        <f t="shared" si="33"/>
        <v>-0.12077886490755818</v>
      </c>
      <c r="BZ25" s="9">
        <v>225914</v>
      </c>
      <c r="CA25" s="10">
        <f t="shared" si="38"/>
        <v>2.9544527212236612E-4</v>
      </c>
      <c r="CB25" s="10">
        <f t="shared" si="34"/>
        <v>3.5428812378542895E-2</v>
      </c>
    </row>
    <row r="26" spans="2:190" s="24" customFormat="1" ht="24" customHeight="1" x14ac:dyDescent="0.25">
      <c r="B26" s="21" t="s">
        <v>9</v>
      </c>
      <c r="C26" s="22">
        <v>418939000</v>
      </c>
      <c r="D26" s="23">
        <f t="shared" si="0"/>
        <v>1</v>
      </c>
      <c r="F26" s="22">
        <v>451146000</v>
      </c>
      <c r="G26" s="23">
        <f t="shared" si="1"/>
        <v>1</v>
      </c>
      <c r="H26" s="23">
        <f t="shared" si="14"/>
        <v>7.6877540644342046E-2</v>
      </c>
      <c r="J26" s="22">
        <v>477673000</v>
      </c>
      <c r="K26" s="23">
        <f t="shared" si="2"/>
        <v>1</v>
      </c>
      <c r="L26" s="10">
        <f t="shared" si="15"/>
        <v>5.8799147061040058E-2</v>
      </c>
      <c r="N26" s="22">
        <v>513066000</v>
      </c>
      <c r="O26" s="23">
        <f t="shared" si="3"/>
        <v>1</v>
      </c>
      <c r="P26" s="10">
        <f t="shared" si="16"/>
        <v>7.409462121576893E-2</v>
      </c>
      <c r="R26" s="22">
        <v>542397000</v>
      </c>
      <c r="S26" s="23">
        <f t="shared" si="4"/>
        <v>1</v>
      </c>
      <c r="T26" s="10">
        <f t="shared" si="17"/>
        <v>5.7168083638362344E-2</v>
      </c>
      <c r="V26" s="22">
        <v>579364000</v>
      </c>
      <c r="W26" s="23">
        <f t="shared" si="5"/>
        <v>1</v>
      </c>
      <c r="X26" s="10">
        <f t="shared" si="18"/>
        <v>6.8154875487880684E-2</v>
      </c>
      <c r="Z26" s="22">
        <v>613426000</v>
      </c>
      <c r="AA26" s="23">
        <f t="shared" si="6"/>
        <v>1</v>
      </c>
      <c r="AB26" s="10">
        <f t="shared" si="19"/>
        <v>5.8792054735882893E-2</v>
      </c>
      <c r="AD26" s="22">
        <v>645036000</v>
      </c>
      <c r="AE26" s="23">
        <f t="shared" si="7"/>
        <v>1</v>
      </c>
      <c r="AF26" s="10">
        <f t="shared" si="20"/>
        <v>5.1530257928421586E-2</v>
      </c>
      <c r="AH26" s="22">
        <v>678923000</v>
      </c>
      <c r="AI26" s="23">
        <f t="shared" si="8"/>
        <v>1</v>
      </c>
      <c r="AJ26" s="10">
        <f t="shared" si="21"/>
        <v>5.2535052307158159E-2</v>
      </c>
      <c r="AL26" s="22">
        <v>674732000</v>
      </c>
      <c r="AM26" s="23">
        <f t="shared" si="9"/>
        <v>1</v>
      </c>
      <c r="AN26" s="10">
        <f t="shared" si="22"/>
        <v>-6.1730122561762801E-3</v>
      </c>
      <c r="AP26" s="22">
        <v>677119000</v>
      </c>
      <c r="AQ26" s="23">
        <f t="shared" si="10"/>
        <v>1</v>
      </c>
      <c r="AR26" s="10">
        <f t="shared" si="23"/>
        <v>3.5377008945773891E-3</v>
      </c>
      <c r="AT26" s="22">
        <v>681425000</v>
      </c>
      <c r="AU26" s="23">
        <f t="shared" si="11"/>
        <v>1</v>
      </c>
      <c r="AV26" s="10">
        <f t="shared" si="24"/>
        <v>6.3592957810960637E-3</v>
      </c>
      <c r="AX26" s="22">
        <v>645464000</v>
      </c>
      <c r="AY26" s="23">
        <f t="shared" si="12"/>
        <v>1</v>
      </c>
      <c r="AZ26" s="10">
        <f t="shared" si="25"/>
        <v>-5.2773232564111927E-2</v>
      </c>
      <c r="BB26" s="22">
        <v>643035000</v>
      </c>
      <c r="BC26" s="23">
        <f t="shared" si="13"/>
        <v>1</v>
      </c>
      <c r="BD26" s="10">
        <f t="shared" si="26"/>
        <v>-3.7631843139198651E-3</v>
      </c>
      <c r="BF26" s="22">
        <v>644198000</v>
      </c>
      <c r="BG26" s="23">
        <f t="shared" si="27"/>
        <v>1</v>
      </c>
      <c r="BH26" s="10">
        <f t="shared" si="28"/>
        <v>1.8086107288095565E-3</v>
      </c>
      <c r="BJ26" s="22">
        <v>669758000</v>
      </c>
      <c r="BK26" s="23">
        <f t="shared" si="29"/>
        <v>1</v>
      </c>
      <c r="BL26" s="10">
        <f t="shared" si="30"/>
        <v>3.9677242090164766E-2</v>
      </c>
      <c r="BN26" s="22">
        <v>687463000</v>
      </c>
      <c r="BO26" s="23">
        <f t="shared" si="35"/>
        <v>1</v>
      </c>
      <c r="BP26" s="10">
        <f t="shared" si="31"/>
        <v>2.6434921270070744E-2</v>
      </c>
      <c r="BR26" s="22">
        <v>708237000</v>
      </c>
      <c r="BS26" s="23">
        <f t="shared" ref="BS26" si="39">BR26/BR$26</f>
        <v>1</v>
      </c>
      <c r="BT26" s="10">
        <f t="shared" si="32"/>
        <v>3.0218353569573919E-2</v>
      </c>
      <c r="BV26" s="22">
        <v>728571000</v>
      </c>
      <c r="BW26" s="23">
        <f t="shared" si="37"/>
        <v>1</v>
      </c>
      <c r="BX26" s="10">
        <f t="shared" si="33"/>
        <v>2.8710728188445334E-2</v>
      </c>
      <c r="BZ26" s="22">
        <v>764656000</v>
      </c>
      <c r="CA26" s="23">
        <f t="shared" si="38"/>
        <v>1</v>
      </c>
      <c r="CB26" s="10">
        <f t="shared" si="34"/>
        <v>4.9528460506937488E-2</v>
      </c>
    </row>
    <row r="27" spans="2:190" s="2" customFormat="1" ht="14.25" customHeight="1" x14ac:dyDescent="0.25">
      <c r="B27" s="13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S27" s="1"/>
      <c r="BT27" s="1"/>
      <c r="BW27" s="1"/>
      <c r="BX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2:190" s="2" customFormat="1" x14ac:dyDescent="0.2">
      <c r="B28" s="28" t="s">
        <v>19</v>
      </c>
      <c r="C28" s="19"/>
      <c r="D28" s="1"/>
      <c r="E28" s="1"/>
      <c r="F28" s="19"/>
      <c r="G28" s="1"/>
      <c r="H28" s="1"/>
      <c r="I28" s="1"/>
      <c r="J28" s="19"/>
      <c r="K28" s="1"/>
      <c r="L28" s="1"/>
      <c r="M28" s="1"/>
      <c r="N28" s="19"/>
      <c r="O28" s="1"/>
      <c r="P28" s="1"/>
      <c r="Q28" s="1"/>
      <c r="R28" s="19"/>
      <c r="S28" s="1"/>
      <c r="T28" s="1"/>
      <c r="U28" s="1"/>
      <c r="V28" s="19"/>
      <c r="W28" s="1"/>
      <c r="X28" s="1"/>
      <c r="Y28" s="1"/>
      <c r="Z28" s="19"/>
      <c r="AA28" s="1"/>
      <c r="AB28" s="1"/>
      <c r="AC28" s="1"/>
      <c r="AD28" s="19"/>
      <c r="AE28" s="1"/>
      <c r="AF28" s="1"/>
      <c r="AG28" s="1"/>
      <c r="AH28" s="19"/>
      <c r="AI28" s="1"/>
      <c r="AJ28" s="1"/>
      <c r="AK28" s="1"/>
      <c r="AL28" s="19"/>
      <c r="AM28" s="1"/>
      <c r="AN28" s="1"/>
      <c r="AO28" s="1"/>
      <c r="AP28" s="19"/>
      <c r="AQ28" s="1"/>
      <c r="AR28" s="1"/>
      <c r="AS28" s="1"/>
      <c r="AT28" s="19"/>
      <c r="AU28" s="1"/>
      <c r="AV28" s="1"/>
      <c r="AW28" s="1"/>
      <c r="AX28" s="19"/>
      <c r="AY28" s="1"/>
      <c r="AZ28" s="1"/>
      <c r="BA28" s="1"/>
      <c r="BB28" s="19"/>
      <c r="BC28" s="1"/>
      <c r="BD28" s="1"/>
      <c r="BE28" s="1"/>
      <c r="BF28" s="19"/>
      <c r="BG28" s="1"/>
      <c r="BH28" s="1"/>
      <c r="BI28" s="1"/>
      <c r="BJ28" s="19"/>
      <c r="BK28" s="1"/>
      <c r="BL28" s="1"/>
      <c r="BM28" s="1"/>
      <c r="BN28" s="19"/>
      <c r="BO28" s="1"/>
      <c r="BP28" s="1"/>
      <c r="BQ28" s="1"/>
      <c r="BR28" s="19"/>
      <c r="BS28" s="1"/>
      <c r="BT28" s="1"/>
      <c r="BU28" s="1"/>
      <c r="BV28" s="19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2:190" s="2" customFormat="1" ht="13.5" thickBot="1" x14ac:dyDescent="0.25">
      <c r="B29" s="1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2:190" s="2" customFormat="1" ht="19.5" thickTop="1" thickBot="1" x14ac:dyDescent="0.25">
      <c r="B30" s="15" t="s">
        <v>31</v>
      </c>
    </row>
    <row r="31" spans="2:190" ht="13.5" thickTop="1" x14ac:dyDescent="0.2"/>
    <row r="33" spans="2:79" x14ac:dyDescent="0.2">
      <c r="B33" s="32"/>
      <c r="C33" s="19"/>
      <c r="D33" s="19"/>
      <c r="E33" s="19"/>
      <c r="F33" s="19"/>
      <c r="G33" s="19"/>
      <c r="I33" s="19"/>
      <c r="J33" s="19"/>
      <c r="K33" s="19"/>
      <c r="M33" s="19"/>
      <c r="N33" s="19"/>
      <c r="O33" s="19"/>
      <c r="Q33" s="19"/>
      <c r="R33" s="19"/>
      <c r="S33" s="19"/>
      <c r="U33" s="19"/>
      <c r="V33" s="19"/>
      <c r="W33" s="19"/>
      <c r="Y33" s="19"/>
      <c r="Z33" s="19"/>
      <c r="AA33" s="19"/>
      <c r="AC33" s="19"/>
      <c r="AD33" s="19"/>
      <c r="AE33" s="19"/>
      <c r="AG33" s="19"/>
      <c r="AH33" s="19"/>
      <c r="AI33" s="19"/>
      <c r="AK33" s="19"/>
      <c r="AL33" s="19"/>
      <c r="AM33" s="19"/>
      <c r="AO33" s="19"/>
      <c r="AP33" s="19"/>
      <c r="AQ33" s="19"/>
      <c r="AS33" s="19"/>
      <c r="AT33" s="19"/>
      <c r="AU33" s="19"/>
      <c r="AW33" s="19"/>
      <c r="AX33" s="19"/>
      <c r="AY33" s="19"/>
      <c r="BA33" s="19"/>
      <c r="BB33" s="19"/>
      <c r="BC33" s="19"/>
      <c r="BE33" s="19"/>
      <c r="BF33" s="19"/>
      <c r="BG33" s="19"/>
      <c r="BI33" s="19"/>
      <c r="BJ33" s="19"/>
      <c r="BK33" s="19"/>
      <c r="BM33" s="19"/>
      <c r="BN33" s="19"/>
      <c r="BO33" s="19"/>
      <c r="BQ33" s="19"/>
      <c r="BR33" s="19"/>
      <c r="BS33" s="19"/>
      <c r="BU33" s="19"/>
      <c r="BV33" s="19"/>
      <c r="BW33" s="19"/>
      <c r="BY33" s="19"/>
      <c r="BZ33" s="19"/>
      <c r="CA33" s="19"/>
    </row>
    <row r="34" spans="2:79" x14ac:dyDescent="0.2">
      <c r="B34" s="32"/>
      <c r="C34" s="19"/>
      <c r="F34" s="19"/>
      <c r="J34" s="19"/>
      <c r="K34" s="19"/>
      <c r="N34" s="19"/>
      <c r="O34" s="19"/>
      <c r="R34" s="19"/>
      <c r="S34" s="19"/>
      <c r="V34" s="19"/>
      <c r="W34" s="19"/>
      <c r="Z34" s="19"/>
      <c r="AA34" s="19"/>
      <c r="AD34" s="19"/>
      <c r="AE34" s="19"/>
      <c r="AH34" s="19"/>
      <c r="AI34" s="19"/>
      <c r="AL34" s="19"/>
      <c r="AM34" s="19"/>
      <c r="AP34" s="19"/>
      <c r="AQ34" s="19"/>
      <c r="AT34" s="19"/>
      <c r="AU34" s="19"/>
      <c r="AX34" s="19"/>
      <c r="AY34" s="19"/>
      <c r="BB34" s="19"/>
      <c r="BC34" s="19"/>
      <c r="BF34" s="19"/>
      <c r="BG34" s="19"/>
      <c r="BJ34" s="19"/>
      <c r="BK34" s="19"/>
      <c r="BN34" s="19"/>
      <c r="BO34" s="19"/>
      <c r="BR34" s="19"/>
      <c r="BS34" s="19"/>
      <c r="BV34" s="19"/>
      <c r="BW34" s="19"/>
      <c r="BZ34" s="19"/>
      <c r="CA34" s="19"/>
    </row>
  </sheetData>
  <mergeCells count="21"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  <mergeCell ref="F4:H4"/>
    <mergeCell ref="C4:D4"/>
    <mergeCell ref="B4:B5"/>
    <mergeCell ref="J4:L4"/>
    <mergeCell ref="N4:P4"/>
    <mergeCell ref="AL4:AN4"/>
    <mergeCell ref="R4:T4"/>
    <mergeCell ref="V4:X4"/>
    <mergeCell ref="Z4:AB4"/>
    <mergeCell ref="AD4:AF4"/>
    <mergeCell ref="AH4:AJ4"/>
  </mergeCells>
  <phoneticPr fontId="0" type="noConversion"/>
  <conditionalFormatting sqref="C33:G33 I33:K33 K34">
    <cfRule type="cellIs" dxfId="18" priority="19" stopIfTrue="1" operator="notEqual">
      <formula>0</formula>
    </cfRule>
  </conditionalFormatting>
  <conditionalFormatting sqref="M33:O33 O34">
    <cfRule type="cellIs" dxfId="17" priority="18" stopIfTrue="1" operator="notEqual">
      <formula>0</formula>
    </cfRule>
  </conditionalFormatting>
  <conditionalFormatting sqref="Q33:S33 S34">
    <cfRule type="cellIs" dxfId="16" priority="17" stopIfTrue="1" operator="notEqual">
      <formula>0</formula>
    </cfRule>
  </conditionalFormatting>
  <conditionalFormatting sqref="U33:W33 W34">
    <cfRule type="cellIs" dxfId="15" priority="16" stopIfTrue="1" operator="notEqual">
      <formula>0</formula>
    </cfRule>
  </conditionalFormatting>
  <conditionalFormatting sqref="Y33:AA33 AA34">
    <cfRule type="cellIs" dxfId="14" priority="15" stopIfTrue="1" operator="notEqual">
      <formula>0</formula>
    </cfRule>
  </conditionalFormatting>
  <conditionalFormatting sqref="AC33:AE33 AE34">
    <cfRule type="cellIs" dxfId="13" priority="14" stopIfTrue="1" operator="notEqual">
      <formula>0</formula>
    </cfRule>
  </conditionalFormatting>
  <conditionalFormatting sqref="AG33:AI33 AI34">
    <cfRule type="cellIs" dxfId="12" priority="13" stopIfTrue="1" operator="notEqual">
      <formula>0</formula>
    </cfRule>
  </conditionalFormatting>
  <conditionalFormatting sqref="AK33:AM33 AM34">
    <cfRule type="cellIs" dxfId="11" priority="12" stopIfTrue="1" operator="notEqual">
      <formula>0</formula>
    </cfRule>
  </conditionalFormatting>
  <conditionalFormatting sqref="AO33:AQ33 AQ34">
    <cfRule type="cellIs" dxfId="10" priority="11" stopIfTrue="1" operator="notEqual">
      <formula>0</formula>
    </cfRule>
  </conditionalFormatting>
  <conditionalFormatting sqref="AS33:AU33 AU34">
    <cfRule type="cellIs" dxfId="9" priority="10" stopIfTrue="1" operator="notEqual">
      <formula>0</formula>
    </cfRule>
  </conditionalFormatting>
  <conditionalFormatting sqref="AW33:AY33 AY34">
    <cfRule type="cellIs" dxfId="8" priority="9" stopIfTrue="1" operator="notEqual">
      <formula>0</formula>
    </cfRule>
  </conditionalFormatting>
  <conditionalFormatting sqref="BA33:BC33 BC34">
    <cfRule type="cellIs" dxfId="7" priority="8" stopIfTrue="1" operator="notEqual">
      <formula>0</formula>
    </cfRule>
  </conditionalFormatting>
  <conditionalFormatting sqref="BE33:BG33 BG34">
    <cfRule type="cellIs" dxfId="6" priority="7" stopIfTrue="1" operator="notEqual">
      <formula>0</formula>
    </cfRule>
  </conditionalFormatting>
  <conditionalFormatting sqref="BI33:BK33 BK34">
    <cfRule type="cellIs" dxfId="5" priority="6" stopIfTrue="1" operator="notEqual">
      <formula>0</formula>
    </cfRule>
  </conditionalFormatting>
  <conditionalFormatting sqref="BM33:BO33 BO34">
    <cfRule type="cellIs" dxfId="4" priority="5" stopIfTrue="1" operator="notEqual">
      <formula>0</formula>
    </cfRule>
  </conditionalFormatting>
  <conditionalFormatting sqref="BQ33:BS33 BS34">
    <cfRule type="cellIs" dxfId="3" priority="4" stopIfTrue="1" operator="notEqual">
      <formula>0</formula>
    </cfRule>
  </conditionalFormatting>
  <conditionalFormatting sqref="BU33:BW33 BW34">
    <cfRule type="cellIs" dxfId="2" priority="3" stopIfTrue="1" operator="notEqual">
      <formula>0</formula>
    </cfRule>
  </conditionalFormatting>
  <conditionalFormatting sqref="BY33">
    <cfRule type="cellIs" dxfId="1" priority="2" stopIfTrue="1" operator="notEqual">
      <formula>0</formula>
    </cfRule>
  </conditionalFormatting>
  <conditionalFormatting sqref="BZ33:CA33 CA34">
    <cfRule type="cellIs" dxfId="0" priority="1" stopIfTrue="1" operator="notEqual">
      <formula>0</formula>
    </cfRule>
  </conditionalFormatting>
  <hyperlinks>
    <hyperlink ref="B30" location="Índice!A1" display="     Volver a Tablas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B1:CB31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16384" width="11.5703125" style="1"/>
  </cols>
  <sheetData>
    <row r="1" spans="2:80" s="2" customFormat="1" ht="67.5" x14ac:dyDescent="0.2">
      <c r="B1" s="43" t="s">
        <v>39</v>
      </c>
    </row>
    <row r="2" spans="2:80" s="2" customFormat="1" ht="36" x14ac:dyDescent="0.25">
      <c r="B2" s="30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Z2" s="3"/>
      <c r="CA2" s="3"/>
      <c r="CB2" s="3"/>
    </row>
    <row r="3" spans="2:80" s="2" customFormat="1" ht="18" x14ac:dyDescent="0.25">
      <c r="B3" s="20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Z3" s="3"/>
      <c r="CA3" s="3"/>
      <c r="CB3" s="3"/>
    </row>
    <row r="4" spans="2:80" s="2" customFormat="1" ht="24" customHeight="1" x14ac:dyDescent="0.2">
      <c r="B4" s="44" t="s">
        <v>18</v>
      </c>
      <c r="C4" s="44">
        <v>2000</v>
      </c>
      <c r="D4" s="44"/>
      <c r="E4" s="6"/>
      <c r="F4" s="44">
        <v>2001</v>
      </c>
      <c r="G4" s="44"/>
      <c r="H4" s="44"/>
      <c r="I4" s="6"/>
      <c r="J4" s="44">
        <v>2002</v>
      </c>
      <c r="K4" s="44"/>
      <c r="L4" s="44"/>
      <c r="M4" s="6"/>
      <c r="N4" s="44">
        <v>2003</v>
      </c>
      <c r="O4" s="44"/>
      <c r="P4" s="44"/>
      <c r="Q4" s="6"/>
      <c r="R4" s="44">
        <v>2004</v>
      </c>
      <c r="S4" s="44"/>
      <c r="T4" s="44"/>
      <c r="U4" s="6"/>
      <c r="V4" s="44">
        <v>2005</v>
      </c>
      <c r="W4" s="44"/>
      <c r="X4" s="44"/>
      <c r="Y4" s="6"/>
      <c r="Z4" s="44">
        <v>2006</v>
      </c>
      <c r="AA4" s="44"/>
      <c r="AB4" s="44"/>
      <c r="AC4" s="6"/>
      <c r="AD4" s="44">
        <v>2007</v>
      </c>
      <c r="AE4" s="44"/>
      <c r="AF4" s="44"/>
      <c r="AG4" s="6"/>
      <c r="AH4" s="44">
        <v>2008</v>
      </c>
      <c r="AI4" s="44"/>
      <c r="AJ4" s="44"/>
      <c r="AK4" s="6"/>
      <c r="AL4" s="44">
        <v>2009</v>
      </c>
      <c r="AM4" s="44"/>
      <c r="AN4" s="44"/>
      <c r="AO4" s="6"/>
      <c r="AP4" s="44">
        <v>2010</v>
      </c>
      <c r="AQ4" s="44"/>
      <c r="AR4" s="44"/>
      <c r="AS4" s="6"/>
      <c r="AT4" s="44">
        <v>2011</v>
      </c>
      <c r="AU4" s="44"/>
      <c r="AV4" s="44"/>
      <c r="AW4" s="6"/>
      <c r="AX4" s="44">
        <v>2012</v>
      </c>
      <c r="AY4" s="44"/>
      <c r="AZ4" s="44"/>
      <c r="BA4" s="6"/>
      <c r="BB4" s="44">
        <v>2013</v>
      </c>
      <c r="BC4" s="44"/>
      <c r="BD4" s="44"/>
      <c r="BE4" s="6"/>
      <c r="BF4" s="44">
        <v>2014</v>
      </c>
      <c r="BG4" s="44"/>
      <c r="BH4" s="44"/>
      <c r="BI4" s="6"/>
      <c r="BJ4" s="44">
        <v>2015</v>
      </c>
      <c r="BK4" s="44"/>
      <c r="BL4" s="44"/>
      <c r="BM4" s="6"/>
      <c r="BN4" s="44">
        <v>2016</v>
      </c>
      <c r="BO4" s="44"/>
      <c r="BP4" s="44"/>
      <c r="BQ4" s="6"/>
      <c r="BR4" s="44">
        <v>2017</v>
      </c>
      <c r="BS4" s="44"/>
      <c r="BT4" s="44"/>
      <c r="BU4" s="6"/>
      <c r="BV4" s="44">
        <v>2018</v>
      </c>
      <c r="BW4" s="44"/>
      <c r="BX4" s="44"/>
      <c r="BZ4" s="44" t="s">
        <v>40</v>
      </c>
      <c r="CA4" s="44"/>
      <c r="CB4" s="44"/>
    </row>
    <row r="5" spans="2:80" s="16" customFormat="1" ht="39.950000000000003" customHeight="1" x14ac:dyDescent="0.2">
      <c r="B5" s="45"/>
      <c r="C5" s="7" t="s">
        <v>16</v>
      </c>
      <c r="D5" s="7" t="s">
        <v>11</v>
      </c>
      <c r="F5" s="7" t="s">
        <v>16</v>
      </c>
      <c r="G5" s="7" t="s">
        <v>11</v>
      </c>
      <c r="H5" s="7" t="s">
        <v>20</v>
      </c>
      <c r="J5" s="7" t="s">
        <v>16</v>
      </c>
      <c r="K5" s="7" t="s">
        <v>11</v>
      </c>
      <c r="L5" s="7" t="s">
        <v>20</v>
      </c>
      <c r="N5" s="7" t="s">
        <v>16</v>
      </c>
      <c r="O5" s="7" t="s">
        <v>11</v>
      </c>
      <c r="P5" s="7" t="s">
        <v>20</v>
      </c>
      <c r="R5" s="7" t="s">
        <v>16</v>
      </c>
      <c r="S5" s="7" t="s">
        <v>11</v>
      </c>
      <c r="T5" s="7" t="s">
        <v>20</v>
      </c>
      <c r="V5" s="7" t="s">
        <v>16</v>
      </c>
      <c r="W5" s="7" t="s">
        <v>11</v>
      </c>
      <c r="X5" s="7" t="s">
        <v>20</v>
      </c>
      <c r="Z5" s="7" t="s">
        <v>16</v>
      </c>
      <c r="AA5" s="7" t="s">
        <v>11</v>
      </c>
      <c r="AB5" s="7" t="s">
        <v>20</v>
      </c>
      <c r="AD5" s="7" t="s">
        <v>16</v>
      </c>
      <c r="AE5" s="7" t="s">
        <v>11</v>
      </c>
      <c r="AF5" s="7" t="s">
        <v>20</v>
      </c>
      <c r="AH5" s="7" t="s">
        <v>16</v>
      </c>
      <c r="AI5" s="7" t="s">
        <v>11</v>
      </c>
      <c r="AJ5" s="7" t="s">
        <v>20</v>
      </c>
      <c r="AL5" s="7" t="s">
        <v>16</v>
      </c>
      <c r="AM5" s="7" t="s">
        <v>11</v>
      </c>
      <c r="AN5" s="7" t="s">
        <v>20</v>
      </c>
      <c r="AP5" s="7" t="s">
        <v>16</v>
      </c>
      <c r="AQ5" s="7" t="s">
        <v>11</v>
      </c>
      <c r="AR5" s="7" t="s">
        <v>20</v>
      </c>
      <c r="AT5" s="7" t="s">
        <v>16</v>
      </c>
      <c r="AU5" s="7" t="s">
        <v>11</v>
      </c>
      <c r="AV5" s="7" t="s">
        <v>20</v>
      </c>
      <c r="AX5" s="7" t="s">
        <v>16</v>
      </c>
      <c r="AY5" s="7" t="s">
        <v>11</v>
      </c>
      <c r="AZ5" s="7" t="s">
        <v>20</v>
      </c>
      <c r="BB5" s="7" t="s">
        <v>16</v>
      </c>
      <c r="BC5" s="7" t="s">
        <v>11</v>
      </c>
      <c r="BD5" s="7" t="s">
        <v>20</v>
      </c>
      <c r="BF5" s="7" t="s">
        <v>16</v>
      </c>
      <c r="BG5" s="7" t="s">
        <v>11</v>
      </c>
      <c r="BH5" s="7" t="s">
        <v>20</v>
      </c>
      <c r="BJ5" s="7" t="s">
        <v>16</v>
      </c>
      <c r="BK5" s="7" t="s">
        <v>11</v>
      </c>
      <c r="BL5" s="7" t="s">
        <v>20</v>
      </c>
      <c r="BN5" s="7" t="s">
        <v>16</v>
      </c>
      <c r="BO5" s="7" t="s">
        <v>11</v>
      </c>
      <c r="BP5" s="7" t="s">
        <v>20</v>
      </c>
      <c r="BR5" s="7" t="s">
        <v>16</v>
      </c>
      <c r="BS5" s="7" t="s">
        <v>11</v>
      </c>
      <c r="BT5" s="7" t="s">
        <v>20</v>
      </c>
      <c r="BV5" s="7" t="s">
        <v>16</v>
      </c>
      <c r="BW5" s="7" t="s">
        <v>11</v>
      </c>
      <c r="BX5" s="7" t="s">
        <v>20</v>
      </c>
      <c r="BZ5" s="7" t="s">
        <v>16</v>
      </c>
      <c r="CA5" s="7" t="s">
        <v>11</v>
      </c>
      <c r="CB5" s="7" t="s">
        <v>20</v>
      </c>
    </row>
    <row r="6" spans="2:80" s="2" customFormat="1" ht="15" x14ac:dyDescent="0.25">
      <c r="B6" s="8" t="s">
        <v>0</v>
      </c>
      <c r="C6" s="9">
        <v>8165</v>
      </c>
      <c r="D6" s="10">
        <f t="shared" ref="D6:D25" si="0">C6/C$25</f>
        <v>0.79041626331074544</v>
      </c>
      <c r="E6" s="11"/>
      <c r="F6" s="9">
        <v>8748</v>
      </c>
      <c r="G6" s="10">
        <f t="shared" ref="G6:G25" si="1">F6/F$25</f>
        <v>0.79045811873136351</v>
      </c>
      <c r="H6" s="10">
        <f>IF(C6&gt;0,F6/C6-1,"")</f>
        <v>7.1402327005511301E-2</v>
      </c>
      <c r="I6" s="11"/>
      <c r="J6" s="9">
        <v>9135</v>
      </c>
      <c r="K6" s="10">
        <f t="shared" ref="K6:K25" si="2">J6/J$25</f>
        <v>0.79221229728557796</v>
      </c>
      <c r="L6" s="10">
        <f>IF(F6&gt;0,J6/F6-1,"")</f>
        <v>4.4238683127572065E-2</v>
      </c>
      <c r="M6" s="11"/>
      <c r="N6" s="9">
        <v>9728</v>
      </c>
      <c r="O6" s="10">
        <f t="shared" ref="O6:O25" si="3">N6/N$25</f>
        <v>0.80006579488444773</v>
      </c>
      <c r="P6" s="10">
        <f>IF(J6&gt;0,N6/J6-1,"")</f>
        <v>6.4915161466885696E-2</v>
      </c>
      <c r="Q6" s="11"/>
      <c r="R6" s="9">
        <v>10153</v>
      </c>
      <c r="S6" s="10">
        <f t="shared" ref="S6:S8" si="4">R6/R$25</f>
        <v>0.80229158435401027</v>
      </c>
      <c r="T6" s="10">
        <f>IF(N6&gt;0,R6/N6-1,"")</f>
        <v>4.3688322368421018E-2</v>
      </c>
      <c r="U6" s="11"/>
      <c r="V6" s="9">
        <v>10642</v>
      </c>
      <c r="W6" s="10">
        <f t="shared" ref="W6:W8" si="5">V6/V$25</f>
        <v>0.80201974527093223</v>
      </c>
      <c r="X6" s="10">
        <f>IF(R6&gt;0,V6/R6-1,"")</f>
        <v>4.8163104501132592E-2</v>
      </c>
      <c r="Y6" s="11"/>
      <c r="Z6" s="9">
        <v>11099</v>
      </c>
      <c r="AA6" s="10">
        <f t="shared" ref="AA6:AA8" si="6">Z6/Z$25</f>
        <v>0.80264680358692508</v>
      </c>
      <c r="AB6" s="10">
        <f>IF(V6&gt;0,Z6/V6-1,"")</f>
        <v>4.2943055816575759E-2</v>
      </c>
      <c r="AC6" s="11"/>
      <c r="AD6" s="9">
        <v>11416</v>
      </c>
      <c r="AE6" s="10">
        <f t="shared" ref="AE6:AE8" si="7">AD6/AD$25</f>
        <v>0.80061715407812606</v>
      </c>
      <c r="AF6" s="10">
        <f>IF(Z6&gt;0,AD6/Z6-1,"")</f>
        <v>2.8561131633480397E-2</v>
      </c>
      <c r="AG6" s="11"/>
      <c r="AH6" s="9">
        <v>11848</v>
      </c>
      <c r="AI6" s="10">
        <f t="shared" ref="AI6:AI8" si="8">AH6/AH$25</f>
        <v>0.80243819844226205</v>
      </c>
      <c r="AJ6" s="10">
        <f>IF(AD6&gt;0,AH6/AD6-1,"")</f>
        <v>3.7841625788367139E-2</v>
      </c>
      <c r="AK6" s="11"/>
      <c r="AL6" s="9">
        <v>11756</v>
      </c>
      <c r="AM6" s="10">
        <f t="shared" ref="AM6:AM8" si="9">AL6/AL$25</f>
        <v>0.80786146234194611</v>
      </c>
      <c r="AN6" s="10">
        <f>IF(AH6&gt;0,AL6/AH6-1,"")</f>
        <v>-7.7650236326806121E-3</v>
      </c>
      <c r="AO6" s="11"/>
      <c r="AP6" s="9">
        <v>11622</v>
      </c>
      <c r="AQ6" s="10">
        <f t="shared" ref="AQ6:AQ8" si="10">AP6/AP$25</f>
        <v>0.79920231054875535</v>
      </c>
      <c r="AR6" s="10">
        <f>IF(AL6&gt;0,AP6/AL6-1,"")</f>
        <v>-1.1398434841782934E-2</v>
      </c>
      <c r="AS6" s="11"/>
      <c r="AT6" s="9">
        <v>11630</v>
      </c>
      <c r="AU6" s="10">
        <f t="shared" ref="AU6:AU8" si="11">AT6/AT$25</f>
        <v>0.7976680384087792</v>
      </c>
      <c r="AV6" s="10">
        <f>IF(AP6&gt;0,AT6/AP6-1,"")</f>
        <v>6.8834968163833388E-4</v>
      </c>
      <c r="AW6" s="11"/>
      <c r="AX6" s="9">
        <v>10985</v>
      </c>
      <c r="AY6" s="10">
        <f t="shared" ref="AY6:AY8" si="12">AX6/AX$25</f>
        <v>0.79589914505144177</v>
      </c>
      <c r="AZ6" s="10">
        <f>IF(AT6&gt;0,AX6/AT6-1,"")</f>
        <v>-5.5460017196904521E-2</v>
      </c>
      <c r="BA6" s="11"/>
      <c r="BB6" s="9">
        <v>10922</v>
      </c>
      <c r="BC6" s="10">
        <f t="shared" ref="BC6:BC8" si="13">BB6/BB$25</f>
        <v>0.79139192812115067</v>
      </c>
      <c r="BD6" s="10">
        <f>IF(AX6&gt;0,BB6/AX6-1,"")</f>
        <v>-5.7350933090578593E-3</v>
      </c>
      <c r="BE6" s="11"/>
      <c r="BF6" s="9">
        <v>10934</v>
      </c>
      <c r="BG6" s="40">
        <f t="shared" ref="BG6:BG8" si="14">BF6/BF$25</f>
        <v>0.7884906612821807</v>
      </c>
      <c r="BH6" s="10">
        <f>IF(BB6&gt;0,BF6/BB6-1,"")</f>
        <v>1.0986998718183205E-3</v>
      </c>
      <c r="BI6" s="11"/>
      <c r="BJ6" s="9">
        <v>11449</v>
      </c>
      <c r="BK6" s="40">
        <f t="shared" ref="BK6:BK8" si="15">BJ6/BJ$25</f>
        <v>0.79336151340863414</v>
      </c>
      <c r="BL6" s="10">
        <f>IF(BF6&gt;0,BJ6/BF6-1,"")</f>
        <v>4.7100786537406236E-2</v>
      </c>
      <c r="BM6" s="11"/>
      <c r="BN6" s="9">
        <v>11590</v>
      </c>
      <c r="BO6" s="40">
        <f t="shared" ref="BO6:BO8" si="16">BN6/BN$25</f>
        <v>0.78310810810810816</v>
      </c>
      <c r="BP6" s="10">
        <f>IF(BJ6&gt;0,BN6/BJ6-1,"")</f>
        <v>1.2315486068652293E-2</v>
      </c>
      <c r="BQ6" s="11"/>
      <c r="BR6" s="9">
        <v>11939</v>
      </c>
      <c r="BS6" s="40">
        <f>BR6/BR$25</f>
        <v>0.78442838370565049</v>
      </c>
      <c r="BT6" s="10">
        <f>IF(BN6&gt;0,BR6/BN6-1,"")</f>
        <v>3.0112165660051815E-2</v>
      </c>
      <c r="BU6" s="11"/>
      <c r="BV6" s="9">
        <v>12474</v>
      </c>
      <c r="BW6" s="40">
        <f>BV6/BV$25</f>
        <v>0.80007696748123913</v>
      </c>
      <c r="BX6" s="10">
        <f>IF(BR6&gt;0,BV6/BR6-1,"")</f>
        <v>4.4811123209649084E-2</v>
      </c>
      <c r="BZ6" s="9">
        <v>12947</v>
      </c>
      <c r="CA6" s="40">
        <f>BZ6/BZ$25</f>
        <v>0.79757284543830465</v>
      </c>
      <c r="CB6" s="10">
        <f>IF(BV6&gt;0,BZ6/BV6-1,"")</f>
        <v>3.79188712522045E-2</v>
      </c>
    </row>
    <row r="7" spans="2:80" s="2" customFormat="1" ht="15" x14ac:dyDescent="0.25">
      <c r="B7" s="31" t="s">
        <v>1</v>
      </c>
      <c r="C7" s="9">
        <v>11061</v>
      </c>
      <c r="D7" s="10">
        <f t="shared" si="0"/>
        <v>1.0707647628267183</v>
      </c>
      <c r="F7" s="9">
        <v>11831</v>
      </c>
      <c r="G7" s="10">
        <f t="shared" si="1"/>
        <v>1.0690340652389989</v>
      </c>
      <c r="H7" s="10">
        <f t="shared" ref="H7:H25" si="17">IF(C7&gt;0,F7/C7-1,"")</f>
        <v>6.9613958954886535E-2</v>
      </c>
      <c r="J7" s="9">
        <v>12505</v>
      </c>
      <c r="K7" s="10">
        <f t="shared" si="2"/>
        <v>1.0844679559448442</v>
      </c>
      <c r="L7" s="10">
        <f t="shared" ref="L7:L25" si="18">IF(F7&gt;0,J7/F7-1,"")</f>
        <v>5.696897979883353E-2</v>
      </c>
      <c r="N7" s="9">
        <v>13171</v>
      </c>
      <c r="O7" s="10">
        <f t="shared" si="3"/>
        <v>1.0832305288263837</v>
      </c>
      <c r="P7" s="10">
        <f t="shared" ref="P7:P25" si="19">IF(J7&gt;0,N7/J7-1,"")</f>
        <v>5.325869652139148E-2</v>
      </c>
      <c r="R7" s="9">
        <v>13574</v>
      </c>
      <c r="S7" s="10">
        <f t="shared" si="4"/>
        <v>1.0726195179770841</v>
      </c>
      <c r="T7" s="10">
        <f t="shared" ref="T7:T25" si="20">IF(N7&gt;0,R7/N7-1,"")</f>
        <v>3.0597524865234149E-2</v>
      </c>
      <c r="V7" s="9">
        <v>14230</v>
      </c>
      <c r="W7" s="10">
        <f t="shared" si="5"/>
        <v>1.0724244479614138</v>
      </c>
      <c r="X7" s="10">
        <f t="shared" ref="X7:X25" si="21">IF(R7&gt;0,V7/R7-1,"")</f>
        <v>4.8327685280683763E-2</v>
      </c>
      <c r="Z7" s="9">
        <v>14943</v>
      </c>
      <c r="AA7" s="10">
        <f t="shared" si="6"/>
        <v>1.0806334972519525</v>
      </c>
      <c r="AB7" s="10">
        <f t="shared" ref="AB7:AB25" si="22">IF(V7&gt;0,Z7/V7-1,"")</f>
        <v>5.0105411103302799E-2</v>
      </c>
      <c r="AD7" s="9">
        <v>15429</v>
      </c>
      <c r="AE7" s="10">
        <f t="shared" si="7"/>
        <v>1.082053439932674</v>
      </c>
      <c r="AF7" s="10">
        <f t="shared" ref="AF7:AF25" si="23">IF(Z7&gt;0,AD7/Z7-1,"")</f>
        <v>3.2523589640634398E-2</v>
      </c>
      <c r="AH7" s="9">
        <v>15932</v>
      </c>
      <c r="AI7" s="10">
        <f t="shared" si="8"/>
        <v>1.0790382661699967</v>
      </c>
      <c r="AJ7" s="10">
        <f t="shared" ref="AJ7:AJ25" si="24">IF(AD7&gt;0,AH7/AD7-1,"")</f>
        <v>3.2600946270010978E-2</v>
      </c>
      <c r="AL7" s="9">
        <v>15688</v>
      </c>
      <c r="AM7" s="10">
        <f t="shared" si="9"/>
        <v>1.0780648708081364</v>
      </c>
      <c r="AN7" s="10">
        <f t="shared" ref="AN7:AN25" si="25">IF(AH7&gt;0,AL7/AH7-1,"")</f>
        <v>-1.5315089128797421E-2</v>
      </c>
      <c r="AP7" s="9">
        <v>15541</v>
      </c>
      <c r="AQ7" s="10">
        <f t="shared" si="10"/>
        <v>1.0686975656718471</v>
      </c>
      <c r="AR7" s="10">
        <f t="shared" ref="AR7:AR25" si="26">IF(AL7&gt;0,AP7/AL7-1,"")</f>
        <v>-9.3702192758796654E-3</v>
      </c>
      <c r="AT7" s="9">
        <v>15752</v>
      </c>
      <c r="AU7" s="10">
        <f t="shared" si="11"/>
        <v>1.0803840877914952</v>
      </c>
      <c r="AV7" s="10">
        <f t="shared" ref="AV7:AV25" si="27">IF(AP7&gt;0,AT7/AP7-1,"")</f>
        <v>1.3576989897690073E-2</v>
      </c>
      <c r="AX7" s="9">
        <v>14927</v>
      </c>
      <c r="AY7" s="10">
        <f t="shared" si="12"/>
        <v>1.0815099260976671</v>
      </c>
      <c r="AZ7" s="10">
        <f t="shared" ref="AZ7:AZ25" si="28">IF(AT7&gt;0,AX7/AT7-1,"")</f>
        <v>-5.2374301675977675E-2</v>
      </c>
      <c r="BB7" s="9">
        <v>14928</v>
      </c>
      <c r="BC7" s="10">
        <f t="shared" si="13"/>
        <v>1.081660749221071</v>
      </c>
      <c r="BD7" s="10">
        <f t="shared" ref="BD7:BD25" si="29">IF(AX7&gt;0,BB7/AX7-1,"")</f>
        <v>6.6992697795864586E-5</v>
      </c>
      <c r="BF7" s="9">
        <v>14810</v>
      </c>
      <c r="BG7" s="40">
        <f t="shared" si="14"/>
        <v>1.068003173000649</v>
      </c>
      <c r="BH7" s="10">
        <f t="shared" ref="BH7:BH25" si="30">IF(BB7&gt;0,BF7/BB7-1,"")</f>
        <v>-7.9046087888531291E-3</v>
      </c>
      <c r="BJ7" s="9">
        <v>15253</v>
      </c>
      <c r="BK7" s="40">
        <f t="shared" si="15"/>
        <v>1.0569607095835354</v>
      </c>
      <c r="BL7" s="10">
        <f t="shared" ref="BL7:BL25" si="31">IF(BF7&gt;0,BJ7/BF7-1,"")</f>
        <v>2.9912221471978473E-2</v>
      </c>
      <c r="BN7" s="9">
        <v>15743</v>
      </c>
      <c r="BO7" s="40">
        <f t="shared" si="16"/>
        <v>1.0637162162162161</v>
      </c>
      <c r="BP7" s="10">
        <f t="shared" ref="BP7:BP25" si="32">IF(BJ7&gt;0,BN7/BJ7-1,"")</f>
        <v>3.2124827902707764E-2</v>
      </c>
      <c r="BR7" s="9">
        <v>16242</v>
      </c>
      <c r="BS7" s="40">
        <f t="shared" ref="BS7:BS8" si="33">BR7/BR$25</f>
        <v>1.0671484888304863</v>
      </c>
      <c r="BT7" s="10">
        <f t="shared" ref="BT7:BT25" si="34">IF(BN7&gt;0,BR7/BN7-1,"")</f>
        <v>3.1696627072349548E-2</v>
      </c>
      <c r="BV7" s="9">
        <v>16635</v>
      </c>
      <c r="BW7" s="40">
        <f t="shared" ref="BW7:BW8" si="35">BV7/BV$25</f>
        <v>1.0669617086780836</v>
      </c>
      <c r="BX7" s="10">
        <f t="shared" ref="BX7:BX25" si="36">IF(BR7&gt;0,BV7/BR7-1,"")</f>
        <v>2.419652752124124E-2</v>
      </c>
      <c r="BZ7" s="9">
        <v>17326</v>
      </c>
      <c r="CA7" s="40">
        <f t="shared" ref="CA7:CA8" si="37">BZ7/BZ$25</f>
        <v>1.0673319780693649</v>
      </c>
      <c r="CB7" s="10">
        <f t="shared" ref="CB7:CB25" si="38">IF(BV7&gt;0,BZ7/BV7-1,"")</f>
        <v>4.1538923955515505E-2</v>
      </c>
    </row>
    <row r="8" spans="2:80" s="2" customFormat="1" ht="15" x14ac:dyDescent="0.25">
      <c r="B8" s="31" t="s">
        <v>22</v>
      </c>
      <c r="C8" s="9">
        <v>9612</v>
      </c>
      <c r="D8" s="10">
        <f t="shared" si="0"/>
        <v>0.93049370764762829</v>
      </c>
      <c r="F8" s="9">
        <v>10377</v>
      </c>
      <c r="G8" s="10">
        <f t="shared" si="1"/>
        <v>0.93765248034697746</v>
      </c>
      <c r="H8" s="10">
        <f t="shared" si="17"/>
        <v>7.9588014981273325E-2</v>
      </c>
      <c r="J8" s="9">
        <v>11004</v>
      </c>
      <c r="K8" s="10">
        <f t="shared" si="2"/>
        <v>0.95429711213251234</v>
      </c>
      <c r="L8" s="10">
        <f t="shared" si="18"/>
        <v>6.0422087308470651E-2</v>
      </c>
      <c r="N8" s="9">
        <v>11672</v>
      </c>
      <c r="O8" s="10">
        <f t="shared" si="3"/>
        <v>0.95994736409244186</v>
      </c>
      <c r="P8" s="10">
        <f t="shared" si="19"/>
        <v>6.0705198109778369E-2</v>
      </c>
      <c r="R8" s="9">
        <v>12278</v>
      </c>
      <c r="S8" s="10">
        <f t="shared" si="4"/>
        <v>0.97020940339786643</v>
      </c>
      <c r="T8" s="10">
        <f t="shared" si="20"/>
        <v>5.1919122686771679E-2</v>
      </c>
      <c r="V8" s="9">
        <v>13203</v>
      </c>
      <c r="W8" s="10">
        <f t="shared" si="5"/>
        <v>0.99502600045218181</v>
      </c>
      <c r="X8" s="10">
        <f t="shared" si="21"/>
        <v>7.53380029320736E-2</v>
      </c>
      <c r="Z8" s="9">
        <v>14149</v>
      </c>
      <c r="AA8" s="10">
        <f t="shared" si="6"/>
        <v>1.0232137691640151</v>
      </c>
      <c r="AB8" s="10">
        <f t="shared" si="22"/>
        <v>7.1650382488828379E-2</v>
      </c>
      <c r="AD8" s="9">
        <v>14969</v>
      </c>
      <c r="AE8" s="10">
        <f t="shared" si="7"/>
        <v>1.0497931131215372</v>
      </c>
      <c r="AF8" s="10">
        <f t="shared" si="23"/>
        <v>5.7954625768605661E-2</v>
      </c>
      <c r="AH8" s="9">
        <v>15355</v>
      </c>
      <c r="AI8" s="10">
        <f t="shared" si="8"/>
        <v>1.0399593633592956</v>
      </c>
      <c r="AJ8" s="10">
        <f t="shared" si="24"/>
        <v>2.5786625693098975E-2</v>
      </c>
      <c r="AL8" s="9">
        <v>14719</v>
      </c>
      <c r="AM8" s="10">
        <f t="shared" si="9"/>
        <v>1.0114760857614074</v>
      </c>
      <c r="AN8" s="10">
        <f t="shared" si="25"/>
        <v>-4.1419732985997992E-2</v>
      </c>
      <c r="AP8" s="9">
        <v>14711</v>
      </c>
      <c r="AQ8" s="10">
        <f t="shared" si="10"/>
        <v>1.0116215101086508</v>
      </c>
      <c r="AR8" s="10">
        <f t="shared" si="26"/>
        <v>-5.4351518445550084E-4</v>
      </c>
      <c r="AT8" s="9">
        <v>14932</v>
      </c>
      <c r="AU8" s="10">
        <f t="shared" si="11"/>
        <v>1.0241426611796982</v>
      </c>
      <c r="AV8" s="10">
        <f t="shared" si="27"/>
        <v>1.502277207531777E-2</v>
      </c>
      <c r="AX8" s="9">
        <v>14210</v>
      </c>
      <c r="AY8" s="10">
        <f t="shared" si="12"/>
        <v>1.0295609331980873</v>
      </c>
      <c r="AZ8" s="10">
        <f t="shared" si="28"/>
        <v>-4.8352531476024696E-2</v>
      </c>
      <c r="BB8" s="9">
        <v>14204</v>
      </c>
      <c r="BC8" s="10">
        <f t="shared" si="13"/>
        <v>1.0292007825519889</v>
      </c>
      <c r="BD8" s="10">
        <f t="shared" si="29"/>
        <v>-4.2223786066153401E-4</v>
      </c>
      <c r="BF8" s="9">
        <v>14219</v>
      </c>
      <c r="BG8" s="40">
        <f t="shared" si="14"/>
        <v>1.025384005192183</v>
      </c>
      <c r="BH8" s="10">
        <f t="shared" si="30"/>
        <v>1.0560405519572935E-3</v>
      </c>
      <c r="BJ8" s="9">
        <v>14796</v>
      </c>
      <c r="BK8" s="40">
        <f t="shared" si="15"/>
        <v>1.025292772503638</v>
      </c>
      <c r="BL8" s="10">
        <f t="shared" si="31"/>
        <v>4.0579506294394774E-2</v>
      </c>
      <c r="BN8" s="9">
        <v>14941</v>
      </c>
      <c r="BO8" s="40">
        <f t="shared" si="16"/>
        <v>1.0095270270270271</v>
      </c>
      <c r="BP8" s="10">
        <f t="shared" si="32"/>
        <v>9.7999459313327097E-3</v>
      </c>
      <c r="BR8" s="9">
        <v>15531</v>
      </c>
      <c r="BS8" s="40">
        <f t="shared" si="33"/>
        <v>1.0204336399474376</v>
      </c>
      <c r="BT8" s="10">
        <f t="shared" si="34"/>
        <v>3.9488655377819315E-2</v>
      </c>
      <c r="BV8" s="9">
        <v>16018</v>
      </c>
      <c r="BW8" s="40">
        <f t="shared" si="35"/>
        <v>1.027387595407607</v>
      </c>
      <c r="BX8" s="10">
        <f t="shared" si="36"/>
        <v>3.1356641555598586E-2</v>
      </c>
      <c r="BZ8" s="9">
        <v>16644</v>
      </c>
      <c r="CA8" s="40">
        <f t="shared" si="37"/>
        <v>1.0253187950471263</v>
      </c>
      <c r="CB8" s="10">
        <f t="shared" si="38"/>
        <v>3.9081033836933399E-2</v>
      </c>
    </row>
    <row r="9" spans="2:80" s="2" customFormat="1" ht="15" x14ac:dyDescent="0.25">
      <c r="B9" s="8" t="s">
        <v>23</v>
      </c>
      <c r="C9" s="9">
        <v>12881</v>
      </c>
      <c r="D9" s="10">
        <f t="shared" si="0"/>
        <v>1.2469506292352373</v>
      </c>
      <c r="F9" s="9">
        <v>13749</v>
      </c>
      <c r="G9" s="10">
        <f t="shared" si="1"/>
        <v>1.2423420981295743</v>
      </c>
      <c r="H9" s="10">
        <f t="shared" si="17"/>
        <v>6.7386072509898254E-2</v>
      </c>
      <c r="J9" s="9">
        <v>13942</v>
      </c>
      <c r="K9" s="10">
        <f t="shared" si="2"/>
        <v>1.2090885439250716</v>
      </c>
      <c r="L9" s="10">
        <f t="shared" si="18"/>
        <v>1.4037384537057163E-2</v>
      </c>
      <c r="N9" s="9">
        <v>14143</v>
      </c>
      <c r="O9" s="10">
        <f>N9/N$25</f>
        <v>1.1631713134303807</v>
      </c>
      <c r="P9" s="10">
        <f t="shared" si="19"/>
        <v>1.4416869889542383E-2</v>
      </c>
      <c r="R9" s="9">
        <v>14671</v>
      </c>
      <c r="S9" s="10">
        <f>R9/R$25</f>
        <v>1.1593046226787831</v>
      </c>
      <c r="T9" s="10">
        <f t="shared" si="20"/>
        <v>3.7332956232765335E-2</v>
      </c>
      <c r="V9" s="9">
        <v>15014</v>
      </c>
      <c r="W9" s="10">
        <f>V9/V$25</f>
        <v>1.1315095334991334</v>
      </c>
      <c r="X9" s="10">
        <f t="shared" si="21"/>
        <v>2.3379456069797522E-2</v>
      </c>
      <c r="Z9" s="9">
        <v>15370</v>
      </c>
      <c r="AA9" s="10">
        <f>Z9/Z$25</f>
        <v>1.1115128724327452</v>
      </c>
      <c r="AB9" s="10">
        <f t="shared" si="22"/>
        <v>2.3711202877314541E-2</v>
      </c>
      <c r="AD9" s="9">
        <v>15459</v>
      </c>
      <c r="AE9" s="10">
        <f>AD9/AD$25</f>
        <v>1.0841573742899222</v>
      </c>
      <c r="AF9" s="10">
        <f t="shared" si="23"/>
        <v>5.7905009759271486E-3</v>
      </c>
      <c r="AH9" s="9">
        <v>15773</v>
      </c>
      <c r="AI9" s="10">
        <f>AH9/AH$25</f>
        <v>1.0682695563833389</v>
      </c>
      <c r="AJ9" s="10">
        <f t="shared" si="24"/>
        <v>2.0311792483343138E-2</v>
      </c>
      <c r="AL9" s="9">
        <v>15271</v>
      </c>
      <c r="AM9" s="10">
        <f>AL9/AL$25</f>
        <v>1.0494090159428258</v>
      </c>
      <c r="AN9" s="10">
        <f t="shared" si="25"/>
        <v>-3.1826539022379974E-2</v>
      </c>
      <c r="AP9" s="9">
        <v>14967</v>
      </c>
      <c r="AQ9" s="10">
        <f>AP9/AP$25</f>
        <v>1.0292256911016366</v>
      </c>
      <c r="AR9" s="10">
        <f t="shared" si="26"/>
        <v>-1.9907013293170017E-2</v>
      </c>
      <c r="AT9" s="9">
        <v>15121</v>
      </c>
      <c r="AU9" s="10">
        <f>AT9/AT$25</f>
        <v>1.0371056241426613</v>
      </c>
      <c r="AV9" s="10">
        <f t="shared" si="27"/>
        <v>1.0289303133560468E-2</v>
      </c>
      <c r="AX9" s="9">
        <v>14343</v>
      </c>
      <c r="AY9" s="10">
        <f>AX9/AX$25</f>
        <v>1.0391972177945226</v>
      </c>
      <c r="AZ9" s="10">
        <f t="shared" si="28"/>
        <v>-5.1451623569869764E-2</v>
      </c>
      <c r="BB9" s="9">
        <v>14141</v>
      </c>
      <c r="BC9" s="10">
        <f>BB9/BB$25</f>
        <v>1.0246358959495689</v>
      </c>
      <c r="BD9" s="10">
        <f t="shared" si="29"/>
        <v>-1.4083525064491398E-2</v>
      </c>
      <c r="BF9" s="9">
        <v>14212</v>
      </c>
      <c r="BG9" s="40">
        <f>BF9/BF$25</f>
        <v>1.0248792096343837</v>
      </c>
      <c r="BH9" s="10">
        <f t="shared" si="30"/>
        <v>5.0208613252245016E-3</v>
      </c>
      <c r="BJ9" s="9">
        <v>14869</v>
      </c>
      <c r="BK9" s="40">
        <f>BJ9/BJ$25</f>
        <v>1.0303513270043656</v>
      </c>
      <c r="BL9" s="10">
        <f t="shared" si="31"/>
        <v>4.6228539262594959E-2</v>
      </c>
      <c r="BN9" s="9">
        <v>15463</v>
      </c>
      <c r="BO9" s="40">
        <f>BN9/BN$25</f>
        <v>1.0447972972972972</v>
      </c>
      <c r="BP9" s="10">
        <f t="shared" si="32"/>
        <v>3.9948886945994966E-2</v>
      </c>
      <c r="BR9" s="9">
        <v>15675</v>
      </c>
      <c r="BS9" s="40">
        <f>BR9/BR$25</f>
        <v>1.0298948751642576</v>
      </c>
      <c r="BT9" s="10">
        <f t="shared" si="34"/>
        <v>1.3710146802043521E-2</v>
      </c>
      <c r="BV9" s="9">
        <v>16115</v>
      </c>
      <c r="BW9" s="40">
        <f>BV9/BV$25</f>
        <v>1.0336091334744404</v>
      </c>
      <c r="BX9" s="10">
        <f t="shared" si="36"/>
        <v>2.8070175438596578E-2</v>
      </c>
      <c r="BZ9" s="9">
        <v>16918</v>
      </c>
      <c r="CA9" s="40">
        <f>BZ9/BZ$25</f>
        <v>1.0421979917452104</v>
      </c>
      <c r="CB9" s="10">
        <f t="shared" si="38"/>
        <v>4.9829351535836119E-2</v>
      </c>
    </row>
    <row r="10" spans="2:80" s="2" customFormat="1" ht="15" x14ac:dyDescent="0.25">
      <c r="B10" s="8" t="s">
        <v>2</v>
      </c>
      <c r="C10" s="9">
        <v>9978</v>
      </c>
      <c r="D10" s="10">
        <f t="shared" si="0"/>
        <v>0.96592449177153916</v>
      </c>
      <c r="F10" s="9">
        <v>10665</v>
      </c>
      <c r="G10" s="10">
        <f t="shared" si="1"/>
        <v>0.96367579289780425</v>
      </c>
      <c r="H10" s="10">
        <f t="shared" si="17"/>
        <v>6.8851473241130501E-2</v>
      </c>
      <c r="J10" s="9">
        <v>11103</v>
      </c>
      <c r="K10" s="10">
        <f t="shared" si="2"/>
        <v>0.96288266412279944</v>
      </c>
      <c r="L10" s="10">
        <f t="shared" si="18"/>
        <v>4.1068917018284079E-2</v>
      </c>
      <c r="N10" s="9">
        <v>11525</v>
      </c>
      <c r="O10" s="10">
        <f t="shared" si="3"/>
        <v>0.94785755407517069</v>
      </c>
      <c r="P10" s="10">
        <f t="shared" si="19"/>
        <v>3.800774565432774E-2</v>
      </c>
      <c r="R10" s="9">
        <v>11755</v>
      </c>
      <c r="S10" s="10">
        <f t="shared" ref="S10:S25" si="39">R10/R$25</f>
        <v>0.92888186487554325</v>
      </c>
      <c r="T10" s="10">
        <f t="shared" si="20"/>
        <v>1.9956616052060783E-2</v>
      </c>
      <c r="V10" s="9">
        <v>12069</v>
      </c>
      <c r="W10" s="10">
        <f t="shared" ref="W10:W25" si="40">V10/V$25</f>
        <v>0.90956364458512318</v>
      </c>
      <c r="X10" s="10">
        <f t="shared" si="21"/>
        <v>2.6712037430880464E-2</v>
      </c>
      <c r="Z10" s="9">
        <v>12310</v>
      </c>
      <c r="AA10" s="10">
        <f t="shared" ref="AA10:AA25" si="41">Z10/Z$25</f>
        <v>0.89022273647671391</v>
      </c>
      <c r="AB10" s="10">
        <f t="shared" si="22"/>
        <v>1.9968514375673152E-2</v>
      </c>
      <c r="AD10" s="9">
        <v>12559</v>
      </c>
      <c r="AE10" s="10">
        <f t="shared" ref="AE10:AE25" si="42">AD10/AD$25</f>
        <v>0.8807770530892769</v>
      </c>
      <c r="AF10" s="10">
        <f t="shared" si="23"/>
        <v>2.022745735174647E-2</v>
      </c>
      <c r="AH10" s="9">
        <v>12759</v>
      </c>
      <c r="AI10" s="10">
        <f t="shared" ref="AI10:AI25" si="43">AH10/AH$25</f>
        <v>0.86413816457839487</v>
      </c>
      <c r="AJ10" s="10">
        <f t="shared" si="24"/>
        <v>1.5924834779839081E-2</v>
      </c>
      <c r="AL10" s="9">
        <v>12402</v>
      </c>
      <c r="AM10" s="10">
        <f t="shared" ref="AM10:AM25" si="44">AL10/AL$25</f>
        <v>0.85225398570643207</v>
      </c>
      <c r="AN10" s="10">
        <f t="shared" si="25"/>
        <v>-2.7980249235833532E-2</v>
      </c>
      <c r="AP10" s="9">
        <v>12393</v>
      </c>
      <c r="AQ10" s="10">
        <f t="shared" ref="AQ10:AQ25" si="45">AP10/AP$25</f>
        <v>0.85222115252372443</v>
      </c>
      <c r="AR10" s="10">
        <f t="shared" si="26"/>
        <v>-7.2568940493467071E-4</v>
      </c>
      <c r="AT10" s="9">
        <v>12482</v>
      </c>
      <c r="AU10" s="10">
        <f t="shared" ref="AU10:AU25" si="46">AT10/AT$25</f>
        <v>0.85610425240054866</v>
      </c>
      <c r="AV10" s="10">
        <f t="shared" si="27"/>
        <v>7.1814734124102664E-3</v>
      </c>
      <c r="AX10" s="9">
        <v>11761</v>
      </c>
      <c r="AY10" s="10">
        <f t="shared" ref="AY10:AY25" si="47">AX10/AX$25</f>
        <v>0.85212288074192144</v>
      </c>
      <c r="AZ10" s="10">
        <f t="shared" si="28"/>
        <v>-5.776317897772798E-2</v>
      </c>
      <c r="BB10" s="9">
        <v>11699</v>
      </c>
      <c r="BC10" s="10">
        <f t="shared" ref="BC10:BC25" si="48">BB10/BB$25</f>
        <v>0.84769219621766534</v>
      </c>
      <c r="BD10" s="10">
        <f t="shared" si="29"/>
        <v>-5.2716605730804833E-3</v>
      </c>
      <c r="BF10" s="9">
        <v>11587</v>
      </c>
      <c r="BG10" s="40">
        <f t="shared" ref="BG10:BG25" si="49">BF10/BF$25</f>
        <v>0.83558087545972448</v>
      </c>
      <c r="BH10" s="10">
        <f t="shared" si="30"/>
        <v>-9.573467817762249E-3</v>
      </c>
      <c r="BJ10" s="9">
        <v>12052</v>
      </c>
      <c r="BK10" s="40">
        <f t="shared" ref="BK10:BK25" si="50">BJ10/BJ$25</f>
        <v>0.83514655948998684</v>
      </c>
      <c r="BL10" s="10">
        <f t="shared" si="31"/>
        <v>4.0131181496504631E-2</v>
      </c>
      <c r="BN10" s="9">
        <v>12382</v>
      </c>
      <c r="BO10" s="40">
        <f t="shared" ref="BO10:BO25" si="51">BN10/BN$25</f>
        <v>0.83662162162162157</v>
      </c>
      <c r="BP10" s="10">
        <f t="shared" si="32"/>
        <v>2.7381347494191743E-2</v>
      </c>
      <c r="BR10" s="9">
        <v>12834</v>
      </c>
      <c r="BS10" s="40">
        <f t="shared" ref="BS10:BS25" si="52">BR10/BR$25</f>
        <v>0.84323258869908013</v>
      </c>
      <c r="BT10" s="10">
        <f t="shared" si="34"/>
        <v>3.6504603456630536E-2</v>
      </c>
      <c r="BV10" s="9">
        <v>12978</v>
      </c>
      <c r="BW10" s="40">
        <f t="shared" ref="BW10:BW25" si="53">BV10/BV$25</f>
        <v>0.83240330960169329</v>
      </c>
      <c r="BX10" s="10">
        <f t="shared" si="36"/>
        <v>1.1220196353436185E-2</v>
      </c>
      <c r="BZ10" s="9">
        <v>13500</v>
      </c>
      <c r="CA10" s="40">
        <f t="shared" ref="CA10:CA25" si="54">BZ10/BZ$25</f>
        <v>0.83163925337275924</v>
      </c>
      <c r="CB10" s="10">
        <f t="shared" si="38"/>
        <v>4.0221914008321757E-2</v>
      </c>
    </row>
    <row r="11" spans="2:80" s="2" customFormat="1" ht="15" x14ac:dyDescent="0.25">
      <c r="B11" s="31" t="s">
        <v>3</v>
      </c>
      <c r="C11" s="9">
        <v>10209</v>
      </c>
      <c r="D11" s="10">
        <f t="shared" si="0"/>
        <v>0.98828654404646665</v>
      </c>
      <c r="F11" s="9">
        <v>10984</v>
      </c>
      <c r="G11" s="10">
        <f t="shared" si="1"/>
        <v>0.99250022589681031</v>
      </c>
      <c r="H11" s="10">
        <f t="shared" si="17"/>
        <v>7.5913409736507065E-2</v>
      </c>
      <c r="J11" s="9">
        <v>11610</v>
      </c>
      <c r="K11" s="10">
        <f t="shared" si="2"/>
        <v>1.0068510970427542</v>
      </c>
      <c r="L11" s="10">
        <f t="shared" si="18"/>
        <v>5.6991988346686062E-2</v>
      </c>
      <c r="N11" s="9">
        <v>12221</v>
      </c>
      <c r="O11" s="10">
        <f t="shared" si="3"/>
        <v>1.0050991035446994</v>
      </c>
      <c r="P11" s="10">
        <f t="shared" si="19"/>
        <v>5.2627045650301518E-2</v>
      </c>
      <c r="R11" s="9">
        <v>12714</v>
      </c>
      <c r="S11" s="10">
        <f t="shared" si="39"/>
        <v>1.0046621888581588</v>
      </c>
      <c r="T11" s="10">
        <f t="shared" si="20"/>
        <v>4.0340397676131179E-2</v>
      </c>
      <c r="V11" s="9">
        <v>13517</v>
      </c>
      <c r="W11" s="10">
        <f t="shared" si="40"/>
        <v>1.0186901801190746</v>
      </c>
      <c r="X11" s="10">
        <f t="shared" si="21"/>
        <v>6.3158722667925105E-2</v>
      </c>
      <c r="Z11" s="9">
        <v>14100</v>
      </c>
      <c r="AA11" s="10">
        <f t="shared" si="41"/>
        <v>1.0196702343072028</v>
      </c>
      <c r="AB11" s="10">
        <f t="shared" si="22"/>
        <v>4.313087223496348E-2</v>
      </c>
      <c r="AD11" s="9">
        <v>14587</v>
      </c>
      <c r="AE11" s="10">
        <f t="shared" si="42"/>
        <v>1.0230030156392453</v>
      </c>
      <c r="AF11" s="10">
        <f t="shared" si="23"/>
        <v>3.4539007092198482E-2</v>
      </c>
      <c r="AH11" s="9">
        <v>15198</v>
      </c>
      <c r="AI11" s="10">
        <f t="shared" si="43"/>
        <v>1.0293261090416526</v>
      </c>
      <c r="AJ11" s="10">
        <f t="shared" si="24"/>
        <v>4.188661136628502E-2</v>
      </c>
      <c r="AL11" s="9">
        <v>14704</v>
      </c>
      <c r="AM11" s="10">
        <f t="shared" si="44"/>
        <v>1.0104452996151732</v>
      </c>
      <c r="AN11" s="10">
        <f t="shared" si="25"/>
        <v>-3.2504276878536631E-2</v>
      </c>
      <c r="AP11" s="9">
        <v>14292</v>
      </c>
      <c r="AQ11" s="10">
        <f t="shared" si="45"/>
        <v>0.98280841699903732</v>
      </c>
      <c r="AR11" s="10">
        <f t="shared" si="26"/>
        <v>-2.8019586507072924E-2</v>
      </c>
      <c r="AT11" s="9">
        <v>14330</v>
      </c>
      <c r="AU11" s="10">
        <f t="shared" si="46"/>
        <v>0.98285322359396432</v>
      </c>
      <c r="AV11" s="10">
        <f t="shared" si="27"/>
        <v>2.6588301147494331E-3</v>
      </c>
      <c r="AX11" s="9">
        <v>13478</v>
      </c>
      <c r="AY11" s="10">
        <f t="shared" si="47"/>
        <v>0.97652514128387191</v>
      </c>
      <c r="AZ11" s="10">
        <f t="shared" si="28"/>
        <v>-5.945568736915563E-2</v>
      </c>
      <c r="BB11" s="9">
        <v>13573</v>
      </c>
      <c r="BC11" s="10">
        <f t="shared" si="48"/>
        <v>0.98347945801028913</v>
      </c>
      <c r="BD11" s="10">
        <f t="shared" si="29"/>
        <v>7.0485235198101126E-3</v>
      </c>
      <c r="BF11" s="9">
        <v>13631</v>
      </c>
      <c r="BG11" s="40">
        <f t="shared" si="49"/>
        <v>0.98298117833705922</v>
      </c>
      <c r="BH11" s="10">
        <f t="shared" si="30"/>
        <v>4.2731894201724074E-3</v>
      </c>
      <c r="BJ11" s="9">
        <v>14179</v>
      </c>
      <c r="BK11" s="40">
        <f t="shared" si="50"/>
        <v>0.9825375926824198</v>
      </c>
      <c r="BL11" s="10">
        <f t="shared" si="31"/>
        <v>4.0202479641992417E-2</v>
      </c>
      <c r="BN11" s="9">
        <v>14713</v>
      </c>
      <c r="BO11" s="40">
        <f t="shared" si="51"/>
        <v>0.99412162162162165</v>
      </c>
      <c r="BP11" s="10">
        <f t="shared" si="32"/>
        <v>3.7661330136116833E-2</v>
      </c>
      <c r="BR11" s="9">
        <v>15334</v>
      </c>
      <c r="BS11" s="40">
        <f t="shared" si="52"/>
        <v>1.0074901445466491</v>
      </c>
      <c r="BT11" s="10">
        <f t="shared" si="34"/>
        <v>4.2207571535376909E-2</v>
      </c>
      <c r="BV11" s="9">
        <v>15844</v>
      </c>
      <c r="BW11" s="40">
        <f t="shared" si="53"/>
        <v>1.0162273106279263</v>
      </c>
      <c r="BX11" s="10">
        <f t="shared" si="36"/>
        <v>3.3259423503325891E-2</v>
      </c>
      <c r="BZ11" s="9">
        <v>16225</v>
      </c>
      <c r="CA11" s="40">
        <f t="shared" si="54"/>
        <v>0.99950717673874212</v>
      </c>
      <c r="CB11" s="10">
        <f t="shared" si="38"/>
        <v>2.4046957838929517E-2</v>
      </c>
    </row>
    <row r="12" spans="2:80" s="2" customFormat="1" ht="15" x14ac:dyDescent="0.25">
      <c r="B12" s="8" t="s">
        <v>4</v>
      </c>
      <c r="C12" s="9">
        <v>9958</v>
      </c>
      <c r="D12" s="10">
        <f t="shared" si="0"/>
        <v>0.96398838334946757</v>
      </c>
      <c r="F12" s="9">
        <v>10781</v>
      </c>
      <c r="G12" s="10">
        <f t="shared" si="1"/>
        <v>0.97415740489744285</v>
      </c>
      <c r="H12" s="10">
        <f t="shared" si="17"/>
        <v>8.2647117895159772E-2</v>
      </c>
      <c r="J12" s="9">
        <v>11159</v>
      </c>
      <c r="K12" s="10">
        <f t="shared" si="2"/>
        <v>0.96773913797589106</v>
      </c>
      <c r="L12" s="10">
        <f t="shared" si="18"/>
        <v>3.5061682589741183E-2</v>
      </c>
      <c r="N12" s="9">
        <v>11799</v>
      </c>
      <c r="O12" s="10">
        <f t="shared" si="3"/>
        <v>0.97039230199851967</v>
      </c>
      <c r="P12" s="10">
        <f t="shared" si="19"/>
        <v>5.7352809391522541E-2</v>
      </c>
      <c r="R12" s="9">
        <v>12269</v>
      </c>
      <c r="S12" s="10">
        <f t="shared" si="39"/>
        <v>0.96949822204662184</v>
      </c>
      <c r="T12" s="10">
        <f t="shared" si="20"/>
        <v>3.9833884227476801E-2</v>
      </c>
      <c r="V12" s="9">
        <v>12914</v>
      </c>
      <c r="W12" s="10">
        <f t="shared" si="40"/>
        <v>0.97324591152309892</v>
      </c>
      <c r="X12" s="10">
        <f t="shared" si="21"/>
        <v>5.2571521721411774E-2</v>
      </c>
      <c r="Z12" s="9">
        <v>13701</v>
      </c>
      <c r="AA12" s="10">
        <f t="shared" si="41"/>
        <v>0.99081573618744578</v>
      </c>
      <c r="AB12" s="10">
        <f t="shared" si="22"/>
        <v>6.0941613752516721E-2</v>
      </c>
      <c r="AD12" s="9">
        <v>14160</v>
      </c>
      <c r="AE12" s="10">
        <f t="shared" si="42"/>
        <v>0.99305701662108137</v>
      </c>
      <c r="AF12" s="10">
        <f t="shared" si="23"/>
        <v>3.3501204291657594E-2</v>
      </c>
      <c r="AH12" s="9">
        <v>14627</v>
      </c>
      <c r="AI12" s="10">
        <f t="shared" si="43"/>
        <v>0.99065357263799525</v>
      </c>
      <c r="AJ12" s="10">
        <f t="shared" si="24"/>
        <v>3.2980225988700651E-2</v>
      </c>
      <c r="AL12" s="9">
        <v>14228</v>
      </c>
      <c r="AM12" s="10">
        <f t="shared" si="44"/>
        <v>0.97773501924134143</v>
      </c>
      <c r="AN12" s="10">
        <f t="shared" si="25"/>
        <v>-2.7278320913379339E-2</v>
      </c>
      <c r="AP12" s="9">
        <v>14238</v>
      </c>
      <c r="AQ12" s="10">
        <f t="shared" si="45"/>
        <v>0.97909503507082929</v>
      </c>
      <c r="AR12" s="10">
        <f t="shared" si="26"/>
        <v>7.0283947146476677E-4</v>
      </c>
      <c r="AT12" s="9">
        <v>14289</v>
      </c>
      <c r="AU12" s="10">
        <f t="shared" si="46"/>
        <v>0.98004115226337452</v>
      </c>
      <c r="AV12" s="10">
        <f t="shared" si="27"/>
        <v>3.5819637589549203E-3</v>
      </c>
      <c r="AX12" s="9">
        <v>13784</v>
      </c>
      <c r="AY12" s="10">
        <f t="shared" si="47"/>
        <v>0.99869584118243737</v>
      </c>
      <c r="AZ12" s="10">
        <f t="shared" si="28"/>
        <v>-3.5341871369584998E-2</v>
      </c>
      <c r="BB12" s="9">
        <v>13662</v>
      </c>
      <c r="BC12" s="10">
        <f t="shared" si="48"/>
        <v>0.98992826606767625</v>
      </c>
      <c r="BD12" s="10">
        <f t="shared" si="29"/>
        <v>-8.8508415554265918E-3</v>
      </c>
      <c r="BF12" s="9">
        <v>13650</v>
      </c>
      <c r="BG12" s="40">
        <f t="shared" si="49"/>
        <v>0.98435133770822814</v>
      </c>
      <c r="BH12" s="10">
        <f t="shared" si="30"/>
        <v>-8.7834870443570523E-4</v>
      </c>
      <c r="BJ12" s="9">
        <v>14213</v>
      </c>
      <c r="BK12" s="40">
        <f t="shared" si="50"/>
        <v>0.98489363176495048</v>
      </c>
      <c r="BL12" s="10">
        <f t="shared" si="31"/>
        <v>4.1245421245421188E-2</v>
      </c>
      <c r="BN12" s="9">
        <v>14596</v>
      </c>
      <c r="BO12" s="40">
        <f t="shared" si="51"/>
        <v>0.98621621621621625</v>
      </c>
      <c r="BP12" s="10">
        <f t="shared" si="32"/>
        <v>2.6947161049743151E-2</v>
      </c>
      <c r="BR12" s="9">
        <v>15009</v>
      </c>
      <c r="BS12" s="40">
        <f t="shared" si="52"/>
        <v>0.98613666228646513</v>
      </c>
      <c r="BT12" s="10">
        <f t="shared" si="34"/>
        <v>2.8295423403672304E-2</v>
      </c>
      <c r="BV12" s="9">
        <v>15640</v>
      </c>
      <c r="BW12" s="40">
        <f t="shared" si="53"/>
        <v>1.0031428388172663</v>
      </c>
      <c r="BX12" s="10">
        <f t="shared" si="36"/>
        <v>4.2041441801585755E-2</v>
      </c>
      <c r="BZ12" s="9">
        <v>16258</v>
      </c>
      <c r="CA12" s="40">
        <f t="shared" si="54"/>
        <v>1.001540072691431</v>
      </c>
      <c r="CB12" s="10">
        <f t="shared" si="38"/>
        <v>3.9514066496163736E-2</v>
      </c>
    </row>
    <row r="13" spans="2:80" s="2" customFormat="1" ht="12" customHeight="1" x14ac:dyDescent="0.25">
      <c r="B13" s="31" t="s">
        <v>24</v>
      </c>
      <c r="C13" s="9">
        <v>8670</v>
      </c>
      <c r="D13" s="10">
        <f t="shared" si="0"/>
        <v>0.83930300096805421</v>
      </c>
      <c r="F13" s="9">
        <v>9359</v>
      </c>
      <c r="G13" s="10">
        <f t="shared" si="1"/>
        <v>0.84566729917773564</v>
      </c>
      <c r="H13" s="10">
        <f t="shared" si="17"/>
        <v>7.9469434832756702E-2</v>
      </c>
      <c r="J13" s="9">
        <v>9942</v>
      </c>
      <c r="K13" s="10">
        <f t="shared" si="2"/>
        <v>0.86219755441852397</v>
      </c>
      <c r="L13" s="10">
        <f t="shared" si="18"/>
        <v>6.2292980019232891E-2</v>
      </c>
      <c r="N13" s="9">
        <v>10484</v>
      </c>
      <c r="O13" s="10">
        <f t="shared" si="3"/>
        <v>0.86224196068755654</v>
      </c>
      <c r="P13" s="10">
        <f t="shared" si="19"/>
        <v>5.451619392476359E-2</v>
      </c>
      <c r="R13" s="9">
        <v>10827</v>
      </c>
      <c r="S13" s="10">
        <f t="shared" si="39"/>
        <v>0.85555116554721455</v>
      </c>
      <c r="T13" s="10">
        <f t="shared" si="20"/>
        <v>3.2716520412056527E-2</v>
      </c>
      <c r="V13" s="9">
        <v>11237</v>
      </c>
      <c r="W13" s="10">
        <f t="shared" si="40"/>
        <v>0.84686110483080868</v>
      </c>
      <c r="X13" s="10">
        <f t="shared" si="21"/>
        <v>3.7868292232382084E-2</v>
      </c>
      <c r="Z13" s="9">
        <v>11516</v>
      </c>
      <c r="AA13" s="10">
        <f t="shared" si="41"/>
        <v>0.83280300838877641</v>
      </c>
      <c r="AB13" s="10">
        <f t="shared" si="22"/>
        <v>2.4828690931743447E-2</v>
      </c>
      <c r="AD13" s="9">
        <v>11935</v>
      </c>
      <c r="AE13" s="10">
        <f t="shared" si="42"/>
        <v>0.83701521845851745</v>
      </c>
      <c r="AF13" s="10">
        <f t="shared" si="23"/>
        <v>3.6384161167071882E-2</v>
      </c>
      <c r="AH13" s="9">
        <v>12273</v>
      </c>
      <c r="AI13" s="10">
        <f t="shared" si="43"/>
        <v>0.83122248560785639</v>
      </c>
      <c r="AJ13" s="10">
        <f t="shared" si="24"/>
        <v>2.8320067029744544E-2</v>
      </c>
      <c r="AL13" s="9">
        <v>12137</v>
      </c>
      <c r="AM13" s="10">
        <f t="shared" si="44"/>
        <v>0.8340434304562947</v>
      </c>
      <c r="AN13" s="10">
        <f t="shared" si="25"/>
        <v>-1.1081235231809705E-2</v>
      </c>
      <c r="AP13" s="9">
        <v>12157</v>
      </c>
      <c r="AQ13" s="10">
        <f t="shared" si="45"/>
        <v>0.83599229817081555</v>
      </c>
      <c r="AR13" s="10">
        <f t="shared" si="26"/>
        <v>1.6478536705939462E-3</v>
      </c>
      <c r="AT13" s="9">
        <v>12060</v>
      </c>
      <c r="AU13" s="10">
        <f t="shared" si="46"/>
        <v>0.8271604938271605</v>
      </c>
      <c r="AV13" s="10">
        <f t="shared" si="27"/>
        <v>-7.978942173233583E-3</v>
      </c>
      <c r="AX13" s="9">
        <v>11450</v>
      </c>
      <c r="AY13" s="10">
        <f t="shared" si="47"/>
        <v>0.82958991450514419</v>
      </c>
      <c r="AZ13" s="10">
        <f t="shared" si="28"/>
        <v>-5.058043117744615E-2</v>
      </c>
      <c r="BB13" s="9">
        <v>11543</v>
      </c>
      <c r="BC13" s="10">
        <f t="shared" si="48"/>
        <v>0.83638866748786322</v>
      </c>
      <c r="BD13" s="10">
        <f t="shared" si="29"/>
        <v>8.1222707423580509E-3</v>
      </c>
      <c r="BF13" s="9">
        <v>11440</v>
      </c>
      <c r="BG13" s="40">
        <f t="shared" si="49"/>
        <v>0.8249801687459436</v>
      </c>
      <c r="BH13" s="10">
        <f t="shared" si="30"/>
        <v>-8.9231568916225967E-3</v>
      </c>
      <c r="BJ13" s="9">
        <v>11951</v>
      </c>
      <c r="BK13" s="40">
        <f t="shared" si="50"/>
        <v>0.82814773750952808</v>
      </c>
      <c r="BL13" s="10">
        <f t="shared" si="31"/>
        <v>4.4667832167832211E-2</v>
      </c>
      <c r="BN13" s="9">
        <v>12353</v>
      </c>
      <c r="BO13" s="40">
        <f t="shared" si="51"/>
        <v>0.83466216216216216</v>
      </c>
      <c r="BP13" s="10">
        <f t="shared" si="32"/>
        <v>3.3637352522801534E-2</v>
      </c>
      <c r="BR13" s="9">
        <v>12769</v>
      </c>
      <c r="BS13" s="40">
        <f t="shared" si="52"/>
        <v>0.83896189224704332</v>
      </c>
      <c r="BT13" s="10">
        <f t="shared" si="34"/>
        <v>3.367603011414233E-2</v>
      </c>
      <c r="BV13" s="9">
        <v>13145</v>
      </c>
      <c r="BW13" s="40">
        <f t="shared" si="53"/>
        <v>0.84311461740747873</v>
      </c>
      <c r="BX13" s="10">
        <f t="shared" si="36"/>
        <v>2.9446315294854752E-2</v>
      </c>
      <c r="BZ13" s="9">
        <v>13661</v>
      </c>
      <c r="CA13" s="40">
        <f t="shared" si="54"/>
        <v>0.84155732150557505</v>
      </c>
      <c r="CB13" s="10">
        <f t="shared" si="38"/>
        <v>3.9254469379992329E-2</v>
      </c>
    </row>
    <row r="14" spans="2:80" s="2" customFormat="1" ht="12" customHeight="1" x14ac:dyDescent="0.25">
      <c r="B14" s="31" t="s">
        <v>5</v>
      </c>
      <c r="C14" s="9">
        <v>11861</v>
      </c>
      <c r="D14" s="10">
        <f t="shared" si="0"/>
        <v>1.1482090997095837</v>
      </c>
      <c r="F14" s="9">
        <v>12639</v>
      </c>
      <c r="G14" s="10">
        <f t="shared" si="1"/>
        <v>1.1420439143399295</v>
      </c>
      <c r="H14" s="10">
        <f t="shared" si="17"/>
        <v>6.5593120310260433E-2</v>
      </c>
      <c r="J14" s="9">
        <v>13121</v>
      </c>
      <c r="K14" s="10">
        <f t="shared" si="2"/>
        <v>1.1378891683288526</v>
      </c>
      <c r="L14" s="10">
        <f t="shared" si="18"/>
        <v>3.8135928475353964E-2</v>
      </c>
      <c r="N14" s="9">
        <v>13898</v>
      </c>
      <c r="O14" s="10">
        <f t="shared" si="3"/>
        <v>1.1430216300682623</v>
      </c>
      <c r="P14" s="10">
        <f t="shared" si="19"/>
        <v>5.9218047404923313E-2</v>
      </c>
      <c r="R14" s="9">
        <v>14479</v>
      </c>
      <c r="S14" s="10">
        <f t="shared" si="39"/>
        <v>1.1441327538522323</v>
      </c>
      <c r="T14" s="10">
        <f t="shared" si="20"/>
        <v>4.1804576198014143E-2</v>
      </c>
      <c r="V14" s="9">
        <v>15242</v>
      </c>
      <c r="W14" s="10">
        <f t="shared" si="40"/>
        <v>1.14869244102796</v>
      </c>
      <c r="X14" s="10">
        <f t="shared" si="21"/>
        <v>5.2697009461979416E-2</v>
      </c>
      <c r="Z14" s="9">
        <v>15753</v>
      </c>
      <c r="AA14" s="10">
        <f t="shared" si="41"/>
        <v>1.1392102979461962</v>
      </c>
      <c r="AB14" s="10">
        <f t="shared" si="22"/>
        <v>3.3525784017845339E-2</v>
      </c>
      <c r="AD14" s="9">
        <v>16250</v>
      </c>
      <c r="AE14" s="10">
        <f t="shared" si="42"/>
        <v>1.1396311101760292</v>
      </c>
      <c r="AF14" s="10">
        <f t="shared" si="23"/>
        <v>3.1549546118199601E-2</v>
      </c>
      <c r="AH14" s="9">
        <v>16792</v>
      </c>
      <c r="AI14" s="10">
        <f t="shared" si="43"/>
        <v>1.137284117846258</v>
      </c>
      <c r="AJ14" s="10">
        <f t="shared" si="24"/>
        <v>3.3353846153846067E-2</v>
      </c>
      <c r="AL14" s="9">
        <v>16651</v>
      </c>
      <c r="AM14" s="10">
        <f t="shared" si="44"/>
        <v>1.1442413413963717</v>
      </c>
      <c r="AN14" s="10">
        <f t="shared" si="25"/>
        <v>-8.3968556455454868E-3</v>
      </c>
      <c r="AP14" s="9">
        <v>16786</v>
      </c>
      <c r="AQ14" s="10">
        <f t="shared" si="45"/>
        <v>1.1543116490166414</v>
      </c>
      <c r="AR14" s="10">
        <f t="shared" si="26"/>
        <v>8.1076211638939633E-3</v>
      </c>
      <c r="AT14" s="9">
        <v>16675</v>
      </c>
      <c r="AU14" s="10">
        <f t="shared" si="46"/>
        <v>1.1436899862825789</v>
      </c>
      <c r="AV14" s="10">
        <f t="shared" si="27"/>
        <v>-6.6126534016441862E-3</v>
      </c>
      <c r="AX14" s="9">
        <v>15832</v>
      </c>
      <c r="AY14" s="10">
        <f t="shared" si="47"/>
        <v>1.1470801333140124</v>
      </c>
      <c r="AZ14" s="10">
        <f t="shared" si="28"/>
        <v>-5.055472263868066E-2</v>
      </c>
      <c r="BB14" s="9">
        <v>15849</v>
      </c>
      <c r="BC14" s="10">
        <f t="shared" si="48"/>
        <v>1.1483950438374031</v>
      </c>
      <c r="BD14" s="10">
        <f t="shared" si="29"/>
        <v>1.0737746336533238E-3</v>
      </c>
      <c r="BF14" s="9">
        <v>16070</v>
      </c>
      <c r="BG14" s="40">
        <f t="shared" si="49"/>
        <v>1.1588663734044855</v>
      </c>
      <c r="BH14" s="10">
        <f t="shared" si="30"/>
        <v>1.3944097419395618E-2</v>
      </c>
      <c r="BJ14" s="9">
        <v>16738</v>
      </c>
      <c r="BK14" s="40">
        <f t="shared" si="50"/>
        <v>1.1598641812764188</v>
      </c>
      <c r="BL14" s="10">
        <f t="shared" si="31"/>
        <v>4.1568139390168124E-2</v>
      </c>
      <c r="BN14" s="9">
        <v>17112</v>
      </c>
      <c r="BO14" s="40">
        <f t="shared" si="51"/>
        <v>1.1562162162162162</v>
      </c>
      <c r="BP14" s="10">
        <f t="shared" si="32"/>
        <v>2.2344366113036251E-2</v>
      </c>
      <c r="BR14" s="9">
        <v>17426</v>
      </c>
      <c r="BS14" s="40">
        <f t="shared" si="52"/>
        <v>1.1449408672798949</v>
      </c>
      <c r="BT14" s="10">
        <f t="shared" si="34"/>
        <v>1.8349696119682068E-2</v>
      </c>
      <c r="BV14" s="9">
        <v>17642</v>
      </c>
      <c r="BW14" s="40">
        <f t="shared" si="53"/>
        <v>1.1315502533512924</v>
      </c>
      <c r="BX14" s="10">
        <f t="shared" si="36"/>
        <v>1.2395271433490285E-2</v>
      </c>
      <c r="BZ14" s="9">
        <v>18362</v>
      </c>
      <c r="CA14" s="40">
        <f t="shared" si="54"/>
        <v>1.131152590402267</v>
      </c>
      <c r="CB14" s="10">
        <f t="shared" si="38"/>
        <v>4.081169935381479E-2</v>
      </c>
    </row>
    <row r="15" spans="2:80" s="2" customFormat="1" ht="15" x14ac:dyDescent="0.25">
      <c r="B15" s="31" t="s">
        <v>14</v>
      </c>
      <c r="C15" s="9">
        <v>10064</v>
      </c>
      <c r="D15" s="10">
        <f t="shared" si="0"/>
        <v>0.9742497579864472</v>
      </c>
      <c r="F15" s="9">
        <v>10717</v>
      </c>
      <c r="G15" s="10">
        <f t="shared" si="1"/>
        <v>0.96837444655281468</v>
      </c>
      <c r="H15" s="10">
        <f t="shared" si="17"/>
        <v>6.4884737678855275E-2</v>
      </c>
      <c r="J15" s="9">
        <v>11043</v>
      </c>
      <c r="K15" s="10">
        <f t="shared" si="2"/>
        <v>0.95767929928020123</v>
      </c>
      <c r="L15" s="10">
        <f t="shared" si="18"/>
        <v>3.0418960529999151E-2</v>
      </c>
      <c r="N15" s="9">
        <v>11525</v>
      </c>
      <c r="O15" s="10">
        <f t="shared" si="3"/>
        <v>0.94785755407517069</v>
      </c>
      <c r="P15" s="10">
        <f t="shared" si="19"/>
        <v>4.3647559539980119E-2</v>
      </c>
      <c r="R15" s="9">
        <v>11827</v>
      </c>
      <c r="S15" s="10">
        <f t="shared" si="39"/>
        <v>0.93457131568549978</v>
      </c>
      <c r="T15" s="10">
        <f t="shared" si="20"/>
        <v>2.6203904555314628E-2</v>
      </c>
      <c r="V15" s="9">
        <v>12176</v>
      </c>
      <c r="W15" s="10">
        <f t="shared" si="40"/>
        <v>0.91762755294294973</v>
      </c>
      <c r="X15" s="10">
        <f t="shared" si="21"/>
        <v>2.9508751162593994E-2</v>
      </c>
      <c r="Z15" s="9">
        <v>12534</v>
      </c>
      <c r="AA15" s="10">
        <f t="shared" si="41"/>
        <v>0.90642175296499861</v>
      </c>
      <c r="AB15" s="10">
        <f t="shared" si="22"/>
        <v>2.9402102496714821E-2</v>
      </c>
      <c r="AD15" s="9">
        <v>12868</v>
      </c>
      <c r="AE15" s="10">
        <f t="shared" si="42"/>
        <v>0.90244757696893185</v>
      </c>
      <c r="AF15" s="10">
        <f t="shared" si="23"/>
        <v>2.664751874900273E-2</v>
      </c>
      <c r="AH15" s="9">
        <v>13438</v>
      </c>
      <c r="AI15" s="10">
        <f t="shared" si="43"/>
        <v>0.91012529630883843</v>
      </c>
      <c r="AJ15" s="10">
        <f t="shared" si="24"/>
        <v>4.4295927883120978E-2</v>
      </c>
      <c r="AL15" s="9">
        <v>13037</v>
      </c>
      <c r="AM15" s="10">
        <f t="shared" si="44"/>
        <v>0.89589059923034631</v>
      </c>
      <c r="AN15" s="10">
        <f t="shared" si="25"/>
        <v>-2.9840750111623793E-2</v>
      </c>
      <c r="AP15" s="9">
        <v>13002</v>
      </c>
      <c r="AQ15" s="10">
        <f t="shared" si="45"/>
        <v>0.89409984871406956</v>
      </c>
      <c r="AR15" s="10">
        <f t="shared" si="26"/>
        <v>-2.684666717803208E-3</v>
      </c>
      <c r="AT15" s="9">
        <v>13100</v>
      </c>
      <c r="AU15" s="10">
        <f t="shared" si="46"/>
        <v>0.89849108367626884</v>
      </c>
      <c r="AV15" s="10">
        <f t="shared" si="27"/>
        <v>7.5373019535456276E-3</v>
      </c>
      <c r="AX15" s="9">
        <v>12292</v>
      </c>
      <c r="AY15" s="10">
        <f t="shared" si="47"/>
        <v>0.89059556586002031</v>
      </c>
      <c r="AZ15" s="10">
        <f t="shared" si="28"/>
        <v>-6.1679389312977118E-2</v>
      </c>
      <c r="BB15" s="9">
        <v>12267</v>
      </c>
      <c r="BC15" s="10">
        <f t="shared" si="48"/>
        <v>0.88884863415694515</v>
      </c>
      <c r="BD15" s="10">
        <f t="shared" si="29"/>
        <v>-2.0338431500163123E-3</v>
      </c>
      <c r="BF15" s="9">
        <v>12384</v>
      </c>
      <c r="BG15" s="40">
        <f t="shared" si="49"/>
        <v>0.89305545539770681</v>
      </c>
      <c r="BH15" s="10">
        <f t="shared" si="30"/>
        <v>9.5377842993396023E-3</v>
      </c>
      <c r="BJ15" s="9">
        <v>12916</v>
      </c>
      <c r="BK15" s="40">
        <f t="shared" si="50"/>
        <v>0.89501767029311896</v>
      </c>
      <c r="BL15" s="10">
        <f t="shared" si="31"/>
        <v>4.2958656330749356E-2</v>
      </c>
      <c r="BN15" s="9">
        <v>13205</v>
      </c>
      <c r="BO15" s="40">
        <f t="shared" si="51"/>
        <v>0.89222972972972969</v>
      </c>
      <c r="BP15" s="10">
        <f t="shared" si="32"/>
        <v>2.2375348405079043E-2</v>
      </c>
      <c r="BR15" s="9">
        <v>13614</v>
      </c>
      <c r="BS15" s="40">
        <f t="shared" si="52"/>
        <v>0.89448094612352169</v>
      </c>
      <c r="BT15" s="10">
        <f t="shared" si="34"/>
        <v>3.0973116243847132E-2</v>
      </c>
      <c r="BV15" s="9">
        <v>13973</v>
      </c>
      <c r="BW15" s="40">
        <f t="shared" si="53"/>
        <v>0.89622217946251037</v>
      </c>
      <c r="BX15" s="10">
        <f t="shared" si="36"/>
        <v>2.6369913324518768E-2</v>
      </c>
      <c r="BZ15" s="9">
        <v>14551</v>
      </c>
      <c r="CA15" s="40">
        <f t="shared" si="54"/>
        <v>0.89638390932051992</v>
      </c>
      <c r="CB15" s="10">
        <f t="shared" si="38"/>
        <v>4.1365490588993081E-2</v>
      </c>
    </row>
    <row r="16" spans="2:80" s="2" customFormat="1" ht="15" x14ac:dyDescent="0.25">
      <c r="B16" s="31" t="s">
        <v>6</v>
      </c>
      <c r="C16" s="9">
        <v>7591</v>
      </c>
      <c r="D16" s="10">
        <f t="shared" si="0"/>
        <v>0.7348499515972895</v>
      </c>
      <c r="F16" s="9">
        <v>8151</v>
      </c>
      <c r="G16" s="10">
        <f t="shared" si="1"/>
        <v>0.73651396042287887</v>
      </c>
      <c r="H16" s="10">
        <f t="shared" si="17"/>
        <v>7.3771571597945007E-2</v>
      </c>
      <c r="J16" s="9">
        <v>8536</v>
      </c>
      <c r="K16" s="10">
        <f t="shared" si="2"/>
        <v>0.74026537160697248</v>
      </c>
      <c r="L16" s="10">
        <f t="shared" si="18"/>
        <v>4.7233468286099756E-2</v>
      </c>
      <c r="N16" s="9">
        <v>9027</v>
      </c>
      <c r="O16" s="10">
        <f t="shared" si="3"/>
        <v>0.74241302738712067</v>
      </c>
      <c r="P16" s="10">
        <f t="shared" si="19"/>
        <v>5.7521087160262496E-2</v>
      </c>
      <c r="R16" s="9">
        <v>9394</v>
      </c>
      <c r="S16" s="10">
        <f t="shared" si="39"/>
        <v>0.74231529039905175</v>
      </c>
      <c r="T16" s="10">
        <f t="shared" si="20"/>
        <v>4.0655810346737598E-2</v>
      </c>
      <c r="V16" s="9">
        <v>9977</v>
      </c>
      <c r="W16" s="10">
        <f t="shared" si="40"/>
        <v>0.75190293164518807</v>
      </c>
      <c r="X16" s="10">
        <f t="shared" si="21"/>
        <v>6.2060889929742347E-2</v>
      </c>
      <c r="Z16" s="9">
        <v>10488</v>
      </c>
      <c r="AA16" s="10">
        <f t="shared" si="41"/>
        <v>0.75846109343361301</v>
      </c>
      <c r="AB16" s="10">
        <f t="shared" si="22"/>
        <v>5.121780094216688E-2</v>
      </c>
      <c r="AD16" s="9">
        <v>10901</v>
      </c>
      <c r="AE16" s="10">
        <f t="shared" si="42"/>
        <v>0.76449961427870117</v>
      </c>
      <c r="AF16" s="10">
        <f t="shared" si="23"/>
        <v>3.9378337147215836E-2</v>
      </c>
      <c r="AH16" s="9">
        <v>11286</v>
      </c>
      <c r="AI16" s="10">
        <f t="shared" si="43"/>
        <v>0.76437521164917033</v>
      </c>
      <c r="AJ16" s="10">
        <f t="shared" si="24"/>
        <v>3.5317860746720386E-2</v>
      </c>
      <c r="AL16" s="9">
        <v>10998</v>
      </c>
      <c r="AM16" s="10">
        <f t="shared" si="44"/>
        <v>0.75577240241891153</v>
      </c>
      <c r="AN16" s="10">
        <f t="shared" si="25"/>
        <v>-2.551834130781494E-2</v>
      </c>
      <c r="AP16" s="9">
        <v>11105</v>
      </c>
      <c r="AQ16" s="10">
        <f t="shared" si="45"/>
        <v>0.76365011690276441</v>
      </c>
      <c r="AR16" s="10">
        <f t="shared" si="26"/>
        <v>9.7290416439352878E-3</v>
      </c>
      <c r="AT16" s="9">
        <v>11071</v>
      </c>
      <c r="AU16" s="10">
        <f t="shared" si="46"/>
        <v>0.75932784636488337</v>
      </c>
      <c r="AV16" s="10">
        <f t="shared" si="27"/>
        <v>-3.0616839261593531E-3</v>
      </c>
      <c r="AX16" s="9">
        <v>10562</v>
      </c>
      <c r="AY16" s="10">
        <f t="shared" si="47"/>
        <v>0.765251412838719</v>
      </c>
      <c r="AZ16" s="10">
        <f t="shared" si="28"/>
        <v>-4.5975973263481129E-2</v>
      </c>
      <c r="BB16" s="9">
        <v>10676</v>
      </c>
      <c r="BC16" s="10">
        <f t="shared" si="48"/>
        <v>0.77356713281646261</v>
      </c>
      <c r="BD16" s="10">
        <f t="shared" si="29"/>
        <v>1.0793410338950871E-2</v>
      </c>
      <c r="BF16" s="9">
        <v>10652</v>
      </c>
      <c r="BG16" s="40">
        <f t="shared" si="49"/>
        <v>0.76815461166798871</v>
      </c>
      <c r="BH16" s="10">
        <f t="shared" si="30"/>
        <v>-2.2480329711502822E-3</v>
      </c>
      <c r="BJ16" s="9">
        <v>11075</v>
      </c>
      <c r="BK16" s="40">
        <f t="shared" si="50"/>
        <v>0.76744508350079688</v>
      </c>
      <c r="BL16" s="10">
        <f t="shared" si="31"/>
        <v>3.9710852422080389E-2</v>
      </c>
      <c r="BN16" s="9">
        <v>11479</v>
      </c>
      <c r="BO16" s="40">
        <f t="shared" si="51"/>
        <v>0.7756081081081081</v>
      </c>
      <c r="BP16" s="10">
        <f t="shared" si="32"/>
        <v>3.6478555304740423E-2</v>
      </c>
      <c r="BR16" s="9">
        <v>12010</v>
      </c>
      <c r="BS16" s="40">
        <f t="shared" si="52"/>
        <v>0.78909329829172137</v>
      </c>
      <c r="BT16" s="10">
        <f t="shared" si="34"/>
        <v>4.6258384876731506E-2</v>
      </c>
      <c r="BV16" s="9">
        <v>12229</v>
      </c>
      <c r="BW16" s="40">
        <f t="shared" si="53"/>
        <v>0.78436277339490734</v>
      </c>
      <c r="BX16" s="10">
        <f t="shared" si="36"/>
        <v>1.8234804329725129E-2</v>
      </c>
      <c r="BZ16" s="9">
        <v>12750</v>
      </c>
      <c r="CA16" s="40">
        <f t="shared" si="54"/>
        <v>0.78543707262982809</v>
      </c>
      <c r="CB16" s="10">
        <f t="shared" si="38"/>
        <v>4.2603647068443884E-2</v>
      </c>
    </row>
    <row r="17" spans="2:80" s="2" customFormat="1" ht="15" x14ac:dyDescent="0.25">
      <c r="B17" s="31" t="s">
        <v>7</v>
      </c>
      <c r="C17" s="9">
        <v>8818</v>
      </c>
      <c r="D17" s="10">
        <f t="shared" si="0"/>
        <v>0.85363020329138428</v>
      </c>
      <c r="F17" s="9">
        <v>9417</v>
      </c>
      <c r="G17" s="10">
        <f t="shared" si="1"/>
        <v>0.85090810517755489</v>
      </c>
      <c r="H17" s="10">
        <f t="shared" si="17"/>
        <v>6.7929235654343278E-2</v>
      </c>
      <c r="J17" s="9">
        <v>9925</v>
      </c>
      <c r="K17" s="10">
        <f t="shared" si="2"/>
        <v>0.86072326771312113</v>
      </c>
      <c r="L17" s="10">
        <f t="shared" si="18"/>
        <v>5.3944993097589489E-2</v>
      </c>
      <c r="N17" s="9">
        <v>10624</v>
      </c>
      <c r="O17" s="10">
        <f t="shared" si="3"/>
        <v>0.87375606546591</v>
      </c>
      <c r="P17" s="10">
        <f t="shared" si="19"/>
        <v>7.0428211586901712E-2</v>
      </c>
      <c r="R17" s="9">
        <v>11131</v>
      </c>
      <c r="S17" s="10">
        <f t="shared" si="39"/>
        <v>0.87957329118925331</v>
      </c>
      <c r="T17" s="10">
        <f t="shared" si="20"/>
        <v>4.7722138554216809E-2</v>
      </c>
      <c r="V17" s="9">
        <v>11829</v>
      </c>
      <c r="W17" s="10">
        <f t="shared" si="40"/>
        <v>0.89147637350214781</v>
      </c>
      <c r="X17" s="10">
        <f t="shared" si="21"/>
        <v>6.2707753121911791E-2</v>
      </c>
      <c r="Z17" s="9">
        <v>12501</v>
      </c>
      <c r="AA17" s="10">
        <f t="shared" si="41"/>
        <v>0.90403529071449229</v>
      </c>
      <c r="AB17" s="10">
        <f t="shared" si="22"/>
        <v>5.6809535886380935E-2</v>
      </c>
      <c r="AD17" s="9">
        <v>13118</v>
      </c>
      <c r="AE17" s="10">
        <f t="shared" si="42"/>
        <v>0.9199803632793323</v>
      </c>
      <c r="AF17" s="10">
        <f t="shared" si="23"/>
        <v>4.9356051515878629E-2</v>
      </c>
      <c r="AH17" s="9">
        <v>13703</v>
      </c>
      <c r="AI17" s="10">
        <f t="shared" si="43"/>
        <v>0.92807314595326784</v>
      </c>
      <c r="AJ17" s="10">
        <f t="shared" si="24"/>
        <v>4.4595212684860552E-2</v>
      </c>
      <c r="AL17" s="9">
        <v>13385</v>
      </c>
      <c r="AM17" s="10">
        <f t="shared" si="44"/>
        <v>0.91980483782297962</v>
      </c>
      <c r="AN17" s="10">
        <f t="shared" si="25"/>
        <v>-2.3206597095526527E-2</v>
      </c>
      <c r="AP17" s="9">
        <v>13241</v>
      </c>
      <c r="AQ17" s="10">
        <f t="shared" si="45"/>
        <v>0.91053500206298998</v>
      </c>
      <c r="AR17" s="10">
        <f t="shared" si="26"/>
        <v>-1.0758311542771737E-2</v>
      </c>
      <c r="AT17" s="9">
        <v>13335</v>
      </c>
      <c r="AU17" s="10">
        <f t="shared" si="46"/>
        <v>0.91460905349794241</v>
      </c>
      <c r="AV17" s="10">
        <f t="shared" si="27"/>
        <v>7.0991616947360114E-3</v>
      </c>
      <c r="AX17" s="9">
        <v>12748</v>
      </c>
      <c r="AY17" s="10">
        <f t="shared" si="47"/>
        <v>0.9236342559049413</v>
      </c>
      <c r="AZ17" s="10">
        <f t="shared" si="28"/>
        <v>-4.4019497562804655E-2</v>
      </c>
      <c r="BB17" s="9">
        <v>12764</v>
      </c>
      <c r="BC17" s="10">
        <f t="shared" si="48"/>
        <v>0.92486051735381491</v>
      </c>
      <c r="BD17" s="10">
        <f t="shared" si="29"/>
        <v>1.2550988390336304E-3</v>
      </c>
      <c r="BF17" s="9">
        <v>12931</v>
      </c>
      <c r="BG17" s="40">
        <f t="shared" si="49"/>
        <v>0.93250162255715008</v>
      </c>
      <c r="BH17" s="10">
        <f t="shared" si="30"/>
        <v>1.3083672829833803E-2</v>
      </c>
      <c r="BJ17" s="9">
        <v>13377</v>
      </c>
      <c r="BK17" s="40">
        <f t="shared" si="50"/>
        <v>0.92696278844154945</v>
      </c>
      <c r="BL17" s="10">
        <f t="shared" si="31"/>
        <v>3.4490758642023112E-2</v>
      </c>
      <c r="BN17" s="9">
        <v>13771</v>
      </c>
      <c r="BO17" s="40">
        <f t="shared" si="51"/>
        <v>0.93047297297297293</v>
      </c>
      <c r="BP17" s="10">
        <f t="shared" si="32"/>
        <v>2.9453539657621208E-2</v>
      </c>
      <c r="BR17" s="9">
        <v>14235</v>
      </c>
      <c r="BS17" s="40">
        <f t="shared" si="52"/>
        <v>0.93528252299605785</v>
      </c>
      <c r="BT17" s="10">
        <f t="shared" si="34"/>
        <v>3.3693994626388779E-2</v>
      </c>
      <c r="BV17" s="9">
        <v>14661</v>
      </c>
      <c r="BW17" s="40">
        <f t="shared" si="53"/>
        <v>0.94035020203963826</v>
      </c>
      <c r="BX17" s="10">
        <f t="shared" si="36"/>
        <v>2.9926238145416173E-2</v>
      </c>
      <c r="BZ17" s="9">
        <v>15301</v>
      </c>
      <c r="CA17" s="40">
        <f t="shared" si="54"/>
        <v>0.94258609006345095</v>
      </c>
      <c r="CB17" s="10">
        <f t="shared" si="38"/>
        <v>4.3653229656912984E-2</v>
      </c>
    </row>
    <row r="18" spans="2:80" s="2" customFormat="1" ht="15" x14ac:dyDescent="0.25">
      <c r="B18" s="31" t="s">
        <v>25</v>
      </c>
      <c r="C18" s="9">
        <v>12531</v>
      </c>
      <c r="D18" s="10">
        <f t="shared" si="0"/>
        <v>1.2130687318489835</v>
      </c>
      <c r="F18" s="9">
        <v>13465</v>
      </c>
      <c r="G18" s="10">
        <f t="shared" si="1"/>
        <v>1.2166802204752869</v>
      </c>
      <c r="H18" s="10">
        <f t="shared" si="17"/>
        <v>7.4535152821003869E-2</v>
      </c>
      <c r="J18" s="9">
        <v>13903</v>
      </c>
      <c r="K18" s="10">
        <f t="shared" si="2"/>
        <v>1.2057063567773827</v>
      </c>
      <c r="L18" s="10">
        <f t="shared" si="18"/>
        <v>3.2528778314147688E-2</v>
      </c>
      <c r="N18" s="9">
        <v>14605</v>
      </c>
      <c r="O18" s="10">
        <f t="shared" si="3"/>
        <v>1.2011678591989472</v>
      </c>
      <c r="P18" s="10">
        <f t="shared" si="19"/>
        <v>5.0492699417391984E-2</v>
      </c>
      <c r="R18" s="9">
        <v>15308</v>
      </c>
      <c r="S18" s="10">
        <f t="shared" si="39"/>
        <v>1.2096404583168707</v>
      </c>
      <c r="T18" s="10">
        <f t="shared" si="20"/>
        <v>4.8134200616227307E-2</v>
      </c>
      <c r="V18" s="9">
        <v>16129</v>
      </c>
      <c r="W18" s="10">
        <f t="shared" si="40"/>
        <v>1.2155399804054563</v>
      </c>
      <c r="X18" s="10">
        <f t="shared" si="21"/>
        <v>5.3632087797230277E-2</v>
      </c>
      <c r="Z18" s="9">
        <v>16931</v>
      </c>
      <c r="AA18" s="10">
        <f t="shared" si="41"/>
        <v>1.2243997685854788</v>
      </c>
      <c r="AB18" s="10">
        <f t="shared" si="22"/>
        <v>4.9724099448198888E-2</v>
      </c>
      <c r="AD18" s="9">
        <v>17281</v>
      </c>
      <c r="AE18" s="10">
        <f t="shared" si="42"/>
        <v>1.2119363209201206</v>
      </c>
      <c r="AF18" s="10">
        <f t="shared" si="23"/>
        <v>2.0672139861791949E-2</v>
      </c>
      <c r="AH18" s="9">
        <v>17809</v>
      </c>
      <c r="AI18" s="10">
        <f t="shared" si="43"/>
        <v>1.2061632238401625</v>
      </c>
      <c r="AJ18" s="10">
        <f t="shared" si="24"/>
        <v>3.0553787396562671E-2</v>
      </c>
      <c r="AL18" s="9">
        <v>18001</v>
      </c>
      <c r="AM18" s="10">
        <f t="shared" si="44"/>
        <v>1.2370120945574492</v>
      </c>
      <c r="AN18" s="10">
        <f t="shared" si="25"/>
        <v>1.0781065753270758E-2</v>
      </c>
      <c r="AP18" s="9">
        <v>18073</v>
      </c>
      <c r="AQ18" s="10">
        <f t="shared" si="45"/>
        <v>1.2428139183055975</v>
      </c>
      <c r="AR18" s="10">
        <f t="shared" si="26"/>
        <v>3.9997777901228382E-3</v>
      </c>
      <c r="AT18" s="9">
        <v>18260</v>
      </c>
      <c r="AU18" s="10">
        <f t="shared" si="46"/>
        <v>1.252400548696845</v>
      </c>
      <c r="AV18" s="10">
        <f t="shared" si="27"/>
        <v>1.0346926354229957E-2</v>
      </c>
      <c r="AX18" s="9">
        <v>17202</v>
      </c>
      <c r="AY18" s="10">
        <f t="shared" si="47"/>
        <v>1.2463411099840602</v>
      </c>
      <c r="AZ18" s="10">
        <f t="shared" si="28"/>
        <v>-5.7940854326396507E-2</v>
      </c>
      <c r="BB18" s="9">
        <v>17282</v>
      </c>
      <c r="BC18" s="10">
        <f t="shared" si="48"/>
        <v>1.2522280994130861</v>
      </c>
      <c r="BD18" s="10">
        <f t="shared" si="29"/>
        <v>4.6506220206952165E-3</v>
      </c>
      <c r="BF18" s="9">
        <v>17482</v>
      </c>
      <c r="BG18" s="40">
        <f t="shared" si="49"/>
        <v>1.2606908487776736</v>
      </c>
      <c r="BH18" s="10">
        <f t="shared" si="30"/>
        <v>1.157273463719477E-2</v>
      </c>
      <c r="BJ18" s="9">
        <v>18190</v>
      </c>
      <c r="BK18" s="40">
        <f t="shared" si="50"/>
        <v>1.2604809091539049</v>
      </c>
      <c r="BL18" s="10">
        <f t="shared" si="31"/>
        <v>4.04987987644434E-2</v>
      </c>
      <c r="BN18" s="9">
        <v>18817</v>
      </c>
      <c r="BO18" s="40">
        <f t="shared" si="51"/>
        <v>1.2714189189189189</v>
      </c>
      <c r="BP18" s="10">
        <f t="shared" si="32"/>
        <v>3.4469488730071385E-2</v>
      </c>
      <c r="BR18" s="9">
        <v>19284</v>
      </c>
      <c r="BS18" s="40">
        <f t="shared" si="52"/>
        <v>1.267017082785808</v>
      </c>
      <c r="BT18" s="10">
        <f t="shared" si="34"/>
        <v>2.4817983738109062E-2</v>
      </c>
      <c r="BV18" s="9">
        <v>19452</v>
      </c>
      <c r="BW18" s="40">
        <f t="shared" si="53"/>
        <v>1.2476428708870502</v>
      </c>
      <c r="BX18" s="10">
        <f t="shared" si="36"/>
        <v>8.7118855009333807E-3</v>
      </c>
      <c r="BZ18" s="9">
        <v>20274</v>
      </c>
      <c r="CA18" s="40">
        <f t="shared" si="54"/>
        <v>1.2489373498429126</v>
      </c>
      <c r="CB18" s="10">
        <f t="shared" si="38"/>
        <v>4.2257865515114235E-2</v>
      </c>
    </row>
    <row r="19" spans="2:80" s="2" customFormat="1" ht="15" x14ac:dyDescent="0.25">
      <c r="B19" s="8" t="s">
        <v>26</v>
      </c>
      <c r="C19" s="9">
        <v>8673</v>
      </c>
      <c r="D19" s="10">
        <f t="shared" si="0"/>
        <v>0.83959341723136494</v>
      </c>
      <c r="F19" s="9">
        <v>9313</v>
      </c>
      <c r="G19" s="10">
        <f t="shared" si="1"/>
        <v>0.84151079786753413</v>
      </c>
      <c r="H19" s="10">
        <f t="shared" si="17"/>
        <v>7.3792228755909184E-2</v>
      </c>
      <c r="J19" s="9">
        <v>9971</v>
      </c>
      <c r="K19" s="10">
        <f t="shared" si="2"/>
        <v>0.86471251409244643</v>
      </c>
      <c r="L19" s="10">
        <f t="shared" si="18"/>
        <v>7.0653924621496778E-2</v>
      </c>
      <c r="N19" s="9">
        <v>10242</v>
      </c>
      <c r="O19" s="10">
        <f t="shared" si="3"/>
        <v>0.84233900814211693</v>
      </c>
      <c r="P19" s="10">
        <f t="shared" si="19"/>
        <v>2.7178818573864172E-2</v>
      </c>
      <c r="R19" s="9">
        <v>10527</v>
      </c>
      <c r="S19" s="10">
        <f t="shared" si="39"/>
        <v>0.83184512050572901</v>
      </c>
      <c r="T19" s="10">
        <f t="shared" si="20"/>
        <v>2.7826596367896972E-2</v>
      </c>
      <c r="V19" s="9">
        <v>11029</v>
      </c>
      <c r="W19" s="10">
        <f t="shared" si="40"/>
        <v>0.83118546989222997</v>
      </c>
      <c r="X19" s="10">
        <f t="shared" si="21"/>
        <v>4.7686900351477046E-2</v>
      </c>
      <c r="Z19" s="9">
        <v>11272</v>
      </c>
      <c r="AA19" s="10">
        <f t="shared" si="41"/>
        <v>0.81515765114260919</v>
      </c>
      <c r="AB19" s="10">
        <f t="shared" si="22"/>
        <v>2.2032822558708753E-2</v>
      </c>
      <c r="AD19" s="9">
        <v>11738</v>
      </c>
      <c r="AE19" s="10">
        <f t="shared" si="42"/>
        <v>0.82319938284592187</v>
      </c>
      <c r="AF19" s="10">
        <f t="shared" si="23"/>
        <v>4.1341376863023527E-2</v>
      </c>
      <c r="AH19" s="9">
        <v>12261</v>
      </c>
      <c r="AI19" s="10">
        <f t="shared" si="43"/>
        <v>0.83040975279376905</v>
      </c>
      <c r="AJ19" s="10">
        <f t="shared" si="24"/>
        <v>4.4556142443346491E-2</v>
      </c>
      <c r="AL19" s="9">
        <v>11977</v>
      </c>
      <c r="AM19" s="10">
        <f t="shared" si="44"/>
        <v>0.8230483782297966</v>
      </c>
      <c r="AN19" s="10">
        <f t="shared" si="25"/>
        <v>-2.3162874153821011E-2</v>
      </c>
      <c r="AP19" s="9">
        <v>12073</v>
      </c>
      <c r="AQ19" s="10">
        <f t="shared" si="45"/>
        <v>0.83021592628249208</v>
      </c>
      <c r="AR19" s="10">
        <f t="shared" si="26"/>
        <v>8.0153627786589965E-3</v>
      </c>
      <c r="AT19" s="9">
        <v>11993</v>
      </c>
      <c r="AU19" s="10">
        <f t="shared" si="46"/>
        <v>0.82256515775034289</v>
      </c>
      <c r="AV19" s="10">
        <f t="shared" si="27"/>
        <v>-6.6263563323117891E-3</v>
      </c>
      <c r="AX19" s="9">
        <v>11370</v>
      </c>
      <c r="AY19" s="10">
        <f t="shared" si="47"/>
        <v>0.82379365309375452</v>
      </c>
      <c r="AZ19" s="10">
        <f t="shared" si="28"/>
        <v>-5.1946969065288062E-2</v>
      </c>
      <c r="BB19" s="9">
        <v>11399</v>
      </c>
      <c r="BC19" s="10">
        <f t="shared" si="48"/>
        <v>0.82595464096804583</v>
      </c>
      <c r="BD19" s="10">
        <f t="shared" si="29"/>
        <v>2.5505716798592815E-3</v>
      </c>
      <c r="BF19" s="9">
        <v>11290</v>
      </c>
      <c r="BG19" s="40">
        <f t="shared" si="49"/>
        <v>0.81416312107882027</v>
      </c>
      <c r="BH19" s="10">
        <f t="shared" si="30"/>
        <v>-9.5622423019563474E-3</v>
      </c>
      <c r="BJ19" s="9">
        <v>11770</v>
      </c>
      <c r="BK19" s="40">
        <f t="shared" si="50"/>
        <v>0.81560529415840899</v>
      </c>
      <c r="BL19" s="10">
        <f t="shared" si="31"/>
        <v>4.2515500442869891E-2</v>
      </c>
      <c r="BN19" s="9">
        <v>12030</v>
      </c>
      <c r="BO19" s="40">
        <f t="shared" si="51"/>
        <v>0.81283783783783781</v>
      </c>
      <c r="BP19" s="10">
        <f t="shared" si="32"/>
        <v>2.2090059473236945E-2</v>
      </c>
      <c r="BR19" s="9">
        <v>12319</v>
      </c>
      <c r="BS19" s="40">
        <f t="shared" si="52"/>
        <v>0.8093955321944809</v>
      </c>
      <c r="BT19" s="10">
        <f t="shared" si="34"/>
        <v>2.4023275145469647E-2</v>
      </c>
      <c r="BV19" s="9">
        <v>12825</v>
      </c>
      <c r="BW19" s="40">
        <f t="shared" si="53"/>
        <v>0.82258995574369831</v>
      </c>
      <c r="BX19" s="10">
        <f t="shared" si="36"/>
        <v>4.107476256189635E-2</v>
      </c>
      <c r="BZ19" s="9">
        <v>13441</v>
      </c>
      <c r="CA19" s="40">
        <f t="shared" si="54"/>
        <v>0.82800468182098197</v>
      </c>
      <c r="CB19" s="10">
        <f t="shared" si="38"/>
        <v>4.8031189083820758E-2</v>
      </c>
    </row>
    <row r="20" spans="2:80" s="2" customFormat="1" ht="15" x14ac:dyDescent="0.25">
      <c r="B20" s="8" t="s">
        <v>27</v>
      </c>
      <c r="C20" s="9">
        <v>12888</v>
      </c>
      <c r="D20" s="10">
        <f t="shared" si="0"/>
        <v>1.2476282671829622</v>
      </c>
      <c r="F20" s="9">
        <v>13768</v>
      </c>
      <c r="G20" s="10">
        <f t="shared" si="1"/>
        <v>1.2440589138881359</v>
      </c>
      <c r="H20" s="10">
        <f t="shared" si="17"/>
        <v>6.8280571073867202E-2</v>
      </c>
      <c r="J20" s="9">
        <v>14297</v>
      </c>
      <c r="K20" s="10">
        <f t="shared" si="2"/>
        <v>1.2398751192437776</v>
      </c>
      <c r="L20" s="10">
        <f t="shared" si="18"/>
        <v>3.8422428820453325E-2</v>
      </c>
      <c r="N20" s="9">
        <v>14930</v>
      </c>
      <c r="O20" s="10">
        <f t="shared" si="3"/>
        <v>1.2278970310058392</v>
      </c>
      <c r="P20" s="10">
        <f t="shared" si="19"/>
        <v>4.4275022732041647E-2</v>
      </c>
      <c r="R20" s="9">
        <v>15671</v>
      </c>
      <c r="S20" s="10">
        <f t="shared" si="39"/>
        <v>1.2383247728170683</v>
      </c>
      <c r="T20" s="10">
        <f t="shared" si="20"/>
        <v>4.9631614199598051E-2</v>
      </c>
      <c r="V20" s="9">
        <v>16420</v>
      </c>
      <c r="W20" s="10">
        <f t="shared" si="40"/>
        <v>1.2374707965935638</v>
      </c>
      <c r="X20" s="10">
        <f t="shared" si="21"/>
        <v>4.7795290664284451E-2</v>
      </c>
      <c r="Z20" s="9">
        <v>17004</v>
      </c>
      <c r="AA20" s="10">
        <f t="shared" si="41"/>
        <v>1.22967891235175</v>
      </c>
      <c r="AB20" s="10">
        <f t="shared" si="22"/>
        <v>3.5566382460414214E-2</v>
      </c>
      <c r="AD20" s="9">
        <v>17920</v>
      </c>
      <c r="AE20" s="10">
        <f t="shared" si="42"/>
        <v>1.2567501227295041</v>
      </c>
      <c r="AF20" s="10">
        <f t="shared" si="23"/>
        <v>5.3869677722888643E-2</v>
      </c>
      <c r="AH20" s="9">
        <v>18278</v>
      </c>
      <c r="AI20" s="10">
        <f t="shared" si="43"/>
        <v>1.2379275313240772</v>
      </c>
      <c r="AJ20" s="10">
        <f t="shared" si="24"/>
        <v>1.9977678571428514E-2</v>
      </c>
      <c r="AL20" s="9">
        <v>17775</v>
      </c>
      <c r="AM20" s="10">
        <f t="shared" si="44"/>
        <v>1.2214815832875205</v>
      </c>
      <c r="AN20" s="10">
        <f t="shared" si="25"/>
        <v>-2.7519422256264359E-2</v>
      </c>
      <c r="AP20" s="9">
        <v>17933</v>
      </c>
      <c r="AQ20" s="10">
        <f t="shared" si="45"/>
        <v>1.2331866318250584</v>
      </c>
      <c r="AR20" s="10">
        <f t="shared" si="26"/>
        <v>8.8888888888889461E-3</v>
      </c>
      <c r="AT20" s="9">
        <v>18003</v>
      </c>
      <c r="AU20" s="10">
        <f t="shared" si="46"/>
        <v>1.2347736625514403</v>
      </c>
      <c r="AV20" s="10">
        <f t="shared" si="27"/>
        <v>3.9034182791501948E-3</v>
      </c>
      <c r="AX20" s="9">
        <v>16847</v>
      </c>
      <c r="AY20" s="10">
        <f t="shared" si="47"/>
        <v>1.2206201999710187</v>
      </c>
      <c r="AZ20" s="10">
        <f t="shared" si="28"/>
        <v>-6.421152030217181E-2</v>
      </c>
      <c r="BB20" s="9">
        <v>16893</v>
      </c>
      <c r="BC20" s="10">
        <f t="shared" si="48"/>
        <v>1.2240417361060794</v>
      </c>
      <c r="BD20" s="10">
        <f t="shared" si="29"/>
        <v>2.7304564610910464E-3</v>
      </c>
      <c r="BF20" s="9">
        <v>16869</v>
      </c>
      <c r="BG20" s="40">
        <f t="shared" si="49"/>
        <v>1.2164851806446961</v>
      </c>
      <c r="BH20" s="10">
        <f t="shared" si="30"/>
        <v>-1.4207068016338642E-3</v>
      </c>
      <c r="BJ20" s="9">
        <v>17436</v>
      </c>
      <c r="BK20" s="40">
        <f t="shared" si="50"/>
        <v>1.2082322777354306</v>
      </c>
      <c r="BL20" s="10">
        <f t="shared" si="31"/>
        <v>3.3611950915881206E-2</v>
      </c>
      <c r="BN20" s="9">
        <v>17761</v>
      </c>
      <c r="BO20" s="40">
        <f t="shared" si="51"/>
        <v>1.2000675675675676</v>
      </c>
      <c r="BP20" s="10">
        <f t="shared" si="32"/>
        <v>1.8639596237669087E-2</v>
      </c>
      <c r="BR20" s="9">
        <v>18161</v>
      </c>
      <c r="BS20" s="40">
        <f t="shared" si="52"/>
        <v>1.1932325886990802</v>
      </c>
      <c r="BT20" s="10">
        <f t="shared" si="34"/>
        <v>2.2521254433871984E-2</v>
      </c>
      <c r="BV20" s="9">
        <v>18236</v>
      </c>
      <c r="BW20" s="40">
        <f t="shared" si="53"/>
        <v>1.1696491565646847</v>
      </c>
      <c r="BX20" s="10">
        <f t="shared" si="36"/>
        <v>4.1297285391772576E-3</v>
      </c>
      <c r="BZ20" s="9">
        <v>18788</v>
      </c>
      <c r="CA20" s="40">
        <f t="shared" si="54"/>
        <v>1.1573954290642519</v>
      </c>
      <c r="CB20" s="10">
        <f t="shared" si="38"/>
        <v>3.0269796007896366E-2</v>
      </c>
    </row>
    <row r="21" spans="2:80" s="2" customFormat="1" ht="15" x14ac:dyDescent="0.25">
      <c r="B21" s="8" t="s">
        <v>8</v>
      </c>
      <c r="C21" s="9">
        <v>12614</v>
      </c>
      <c r="D21" s="10">
        <f t="shared" si="0"/>
        <v>1.2211035818005809</v>
      </c>
      <c r="F21" s="9">
        <v>13569</v>
      </c>
      <c r="G21" s="10">
        <f t="shared" si="1"/>
        <v>1.2260775277853078</v>
      </c>
      <c r="H21" s="10">
        <f t="shared" si="17"/>
        <v>7.570952909465678E-2</v>
      </c>
      <c r="J21" s="9">
        <v>14211</v>
      </c>
      <c r="K21" s="10">
        <f t="shared" si="2"/>
        <v>1.2324169629693869</v>
      </c>
      <c r="L21" s="10">
        <f t="shared" si="18"/>
        <v>4.7313729825337214E-2</v>
      </c>
      <c r="N21" s="9">
        <v>15012</v>
      </c>
      <c r="O21" s="10">
        <f t="shared" si="3"/>
        <v>1.2346410066617322</v>
      </c>
      <c r="P21" s="10">
        <f t="shared" si="19"/>
        <v>5.6364787840405217E-2</v>
      </c>
      <c r="R21" s="9">
        <v>15773</v>
      </c>
      <c r="S21" s="10">
        <f t="shared" si="39"/>
        <v>1.2463848281311734</v>
      </c>
      <c r="T21" s="10">
        <f t="shared" si="20"/>
        <v>5.0692779110045327E-2</v>
      </c>
      <c r="V21" s="9">
        <v>16640</v>
      </c>
      <c r="W21" s="10">
        <f t="shared" si="40"/>
        <v>1.2540507950862914</v>
      </c>
      <c r="X21" s="10">
        <f t="shared" si="21"/>
        <v>5.4967349267736054E-2</v>
      </c>
      <c r="Z21" s="9">
        <v>17654</v>
      </c>
      <c r="AA21" s="10">
        <f t="shared" si="41"/>
        <v>1.2766849869829331</v>
      </c>
      <c r="AB21" s="10">
        <f t="shared" si="22"/>
        <v>6.0937500000000089E-2</v>
      </c>
      <c r="AD21" s="9">
        <v>18450</v>
      </c>
      <c r="AE21" s="10">
        <f t="shared" si="42"/>
        <v>1.293919629707553</v>
      </c>
      <c r="AF21" s="10">
        <f t="shared" si="23"/>
        <v>4.5088931686869893E-2</v>
      </c>
      <c r="AH21" s="9">
        <v>19433</v>
      </c>
      <c r="AI21" s="10">
        <f t="shared" si="43"/>
        <v>1.3161530646799864</v>
      </c>
      <c r="AJ21" s="10">
        <f t="shared" si="24"/>
        <v>5.327913279132801E-2</v>
      </c>
      <c r="AL21" s="9">
        <v>18829</v>
      </c>
      <c r="AM21" s="10">
        <f t="shared" si="44"/>
        <v>1.2939114898295767</v>
      </c>
      <c r="AN21" s="10">
        <f t="shared" si="25"/>
        <v>-3.1081150620079212E-2</v>
      </c>
      <c r="AP21" s="9">
        <v>18965</v>
      </c>
      <c r="AQ21" s="10">
        <f t="shared" si="45"/>
        <v>1.3041534864530326</v>
      </c>
      <c r="AR21" s="10">
        <f t="shared" si="26"/>
        <v>7.2229008444419929E-3</v>
      </c>
      <c r="AT21" s="9">
        <v>18838</v>
      </c>
      <c r="AU21" s="10">
        <f t="shared" si="46"/>
        <v>1.2920438957475995</v>
      </c>
      <c r="AV21" s="10">
        <f t="shared" si="27"/>
        <v>-6.696546269443715E-3</v>
      </c>
      <c r="AX21" s="9">
        <v>17958</v>
      </c>
      <c r="AY21" s="10">
        <f t="shared" si="47"/>
        <v>1.3011157803216926</v>
      </c>
      <c r="AZ21" s="10">
        <f t="shared" si="28"/>
        <v>-4.6714088544431487E-2</v>
      </c>
      <c r="BB21" s="9">
        <v>18074</v>
      </c>
      <c r="BC21" s="10">
        <f t="shared" si="48"/>
        <v>1.3096152452720817</v>
      </c>
      <c r="BD21" s="10">
        <f t="shared" si="29"/>
        <v>6.4595166499610279E-3</v>
      </c>
      <c r="BF21" s="9">
        <v>18026</v>
      </c>
      <c r="BG21" s="40">
        <f t="shared" si="49"/>
        <v>1.2999206749837744</v>
      </c>
      <c r="BH21" s="10">
        <f t="shared" si="30"/>
        <v>-2.6557485891335331E-3</v>
      </c>
      <c r="BJ21" s="9">
        <v>18463</v>
      </c>
      <c r="BK21" s="40">
        <f t="shared" si="50"/>
        <v>1.2793985170812834</v>
      </c>
      <c r="BL21" s="10">
        <f t="shared" si="31"/>
        <v>2.4242760457117596E-2</v>
      </c>
      <c r="BN21" s="9">
        <v>18943</v>
      </c>
      <c r="BO21" s="40">
        <f t="shared" si="51"/>
        <v>1.2799324324324324</v>
      </c>
      <c r="BP21" s="10">
        <f t="shared" si="32"/>
        <v>2.5997941829605242E-2</v>
      </c>
      <c r="BR21" s="9">
        <v>19659</v>
      </c>
      <c r="BS21" s="40">
        <f t="shared" si="52"/>
        <v>1.2916557161629434</v>
      </c>
      <c r="BT21" s="10">
        <f t="shared" si="34"/>
        <v>3.7797603336324759E-2</v>
      </c>
      <c r="BV21" s="9">
        <v>20159</v>
      </c>
      <c r="BW21" s="40">
        <f t="shared" si="53"/>
        <v>1.2929895452504649</v>
      </c>
      <c r="BX21" s="10">
        <f t="shared" si="36"/>
        <v>2.543364362378564E-2</v>
      </c>
      <c r="BZ21" s="9">
        <v>20958</v>
      </c>
      <c r="CA21" s="40">
        <f t="shared" si="54"/>
        <v>1.2910737386804658</v>
      </c>
      <c r="CB21" s="10">
        <f t="shared" si="38"/>
        <v>3.9634902524926741E-2</v>
      </c>
    </row>
    <row r="22" spans="2:80" s="2" customFormat="1" ht="15" x14ac:dyDescent="0.25">
      <c r="B22" s="31" t="s">
        <v>28</v>
      </c>
      <c r="C22" s="9">
        <v>11750</v>
      </c>
      <c r="D22" s="10">
        <f t="shared" si="0"/>
        <v>1.1374636979670862</v>
      </c>
      <c r="F22" s="9">
        <v>12475</v>
      </c>
      <c r="G22" s="10">
        <f t="shared" si="1"/>
        <v>1.1272250835818198</v>
      </c>
      <c r="H22" s="10">
        <f t="shared" si="17"/>
        <v>6.1702127659574391E-2</v>
      </c>
      <c r="J22" s="9">
        <v>12808</v>
      </c>
      <c r="K22" s="10">
        <f t="shared" si="2"/>
        <v>1.1107449483999654</v>
      </c>
      <c r="L22" s="10">
        <f t="shared" si="18"/>
        <v>2.6693386773547045E-2</v>
      </c>
      <c r="N22" s="9">
        <v>13448</v>
      </c>
      <c r="O22" s="10">
        <f t="shared" si="3"/>
        <v>1.1060120075664117</v>
      </c>
      <c r="P22" s="10">
        <f t="shared" si="19"/>
        <v>4.9968769519050493E-2</v>
      </c>
      <c r="R22" s="9">
        <v>13775</v>
      </c>
      <c r="S22" s="10">
        <f t="shared" si="39"/>
        <v>1.0885025681548794</v>
      </c>
      <c r="T22" s="10">
        <f t="shared" si="20"/>
        <v>2.4315883402736382E-2</v>
      </c>
      <c r="V22" s="9">
        <v>14115</v>
      </c>
      <c r="W22" s="10">
        <f t="shared" si="40"/>
        <v>1.0637576305674881</v>
      </c>
      <c r="X22" s="10">
        <f t="shared" si="21"/>
        <v>2.4682395644283206E-2</v>
      </c>
      <c r="Z22" s="9">
        <v>14672</v>
      </c>
      <c r="AA22" s="10">
        <f t="shared" si="41"/>
        <v>1.0610355799826439</v>
      </c>
      <c r="AB22" s="10">
        <f t="shared" si="22"/>
        <v>3.946156571023729E-2</v>
      </c>
      <c r="AD22" s="9">
        <v>14874</v>
      </c>
      <c r="AE22" s="10">
        <f t="shared" si="42"/>
        <v>1.0431306543235852</v>
      </c>
      <c r="AF22" s="10">
        <f t="shared" si="23"/>
        <v>1.3767720828789631E-2</v>
      </c>
      <c r="AH22" s="9">
        <v>15382</v>
      </c>
      <c r="AI22" s="10">
        <f t="shared" si="43"/>
        <v>1.0417880121909922</v>
      </c>
      <c r="AJ22" s="10">
        <f t="shared" si="24"/>
        <v>3.4153556541616226E-2</v>
      </c>
      <c r="AL22" s="9">
        <v>14970</v>
      </c>
      <c r="AM22" s="10">
        <f t="shared" si="44"/>
        <v>1.0287245739417261</v>
      </c>
      <c r="AN22" s="10">
        <f t="shared" si="25"/>
        <v>-2.6784553374073594E-2</v>
      </c>
      <c r="AP22" s="9">
        <v>14865</v>
      </c>
      <c r="AQ22" s="10">
        <f t="shared" si="45"/>
        <v>1.0222115252372439</v>
      </c>
      <c r="AR22" s="10">
        <f t="shared" si="26"/>
        <v>-7.0140280561121759E-3</v>
      </c>
      <c r="AT22" s="9">
        <v>14996</v>
      </c>
      <c r="AU22" s="10">
        <f t="shared" si="46"/>
        <v>1.0285322359396434</v>
      </c>
      <c r="AV22" s="10">
        <f t="shared" si="27"/>
        <v>8.8126471577532062E-3</v>
      </c>
      <c r="AX22" s="9">
        <v>14194</v>
      </c>
      <c r="AY22" s="10">
        <f t="shared" si="47"/>
        <v>1.0284016809158094</v>
      </c>
      <c r="AZ22" s="10">
        <f t="shared" si="28"/>
        <v>-5.34809282475327E-2</v>
      </c>
      <c r="BB22" s="9">
        <v>14268</v>
      </c>
      <c r="BC22" s="10">
        <f t="shared" si="48"/>
        <v>1.0338381276719077</v>
      </c>
      <c r="BD22" s="10">
        <f t="shared" si="29"/>
        <v>5.2134704804847054E-3</v>
      </c>
      <c r="BF22" s="9">
        <v>14377</v>
      </c>
      <c r="BG22" s="40">
        <f t="shared" si="49"/>
        <v>1.0367779620682196</v>
      </c>
      <c r="BH22" s="10">
        <f t="shared" si="30"/>
        <v>7.6394729464535072E-3</v>
      </c>
      <c r="BJ22" s="9">
        <v>14911</v>
      </c>
      <c r="BK22" s="40">
        <f t="shared" si="50"/>
        <v>1.0332617282239622</v>
      </c>
      <c r="BL22" s="10">
        <f t="shared" si="31"/>
        <v>3.7142658412742557E-2</v>
      </c>
      <c r="BN22" s="9">
        <v>15289</v>
      </c>
      <c r="BO22" s="40">
        <f t="shared" si="51"/>
        <v>1.0330405405405405</v>
      </c>
      <c r="BP22" s="10">
        <f t="shared" si="32"/>
        <v>2.535041244718661E-2</v>
      </c>
      <c r="BR22" s="9">
        <v>15751</v>
      </c>
      <c r="BS22" s="40">
        <f t="shared" si="52"/>
        <v>1.0348883048620237</v>
      </c>
      <c r="BT22" s="10">
        <f t="shared" si="34"/>
        <v>3.021780364968274E-2</v>
      </c>
      <c r="BV22" s="9">
        <v>16250</v>
      </c>
      <c r="BW22" s="40">
        <f t="shared" si="53"/>
        <v>1.0422679751138477</v>
      </c>
      <c r="BX22" s="10">
        <f t="shared" si="36"/>
        <v>3.1680528220430437E-2</v>
      </c>
      <c r="BZ22" s="9">
        <v>16820</v>
      </c>
      <c r="CA22" s="40">
        <f t="shared" si="54"/>
        <v>1.0361609067948008</v>
      </c>
      <c r="CB22" s="10">
        <f t="shared" si="38"/>
        <v>3.5076923076923006E-2</v>
      </c>
    </row>
    <row r="23" spans="2:80" s="2" customFormat="1" ht="15" x14ac:dyDescent="0.25">
      <c r="B23" s="8" t="s">
        <v>29</v>
      </c>
      <c r="C23" s="9">
        <v>9472</v>
      </c>
      <c r="D23" s="10">
        <f t="shared" si="0"/>
        <v>0.91694094869312681</v>
      </c>
      <c r="F23" s="9">
        <v>9856</v>
      </c>
      <c r="G23" s="10">
        <f t="shared" si="1"/>
        <v>0.89057558507273882</v>
      </c>
      <c r="H23" s="10">
        <f t="shared" si="17"/>
        <v>4.0540540540540571E-2</v>
      </c>
      <c r="J23" s="9">
        <v>10442</v>
      </c>
      <c r="K23" s="10">
        <f t="shared" si="2"/>
        <v>0.90555892810684246</v>
      </c>
      <c r="L23" s="10">
        <f t="shared" si="18"/>
        <v>5.9456168831168776E-2</v>
      </c>
      <c r="N23" s="9">
        <v>11493</v>
      </c>
      <c r="O23" s="10">
        <f t="shared" si="3"/>
        <v>0.94522575869726133</v>
      </c>
      <c r="P23" s="10">
        <f t="shared" si="19"/>
        <v>0.10065121624209916</v>
      </c>
      <c r="R23" s="9">
        <v>12094</v>
      </c>
      <c r="S23" s="10">
        <f t="shared" si="39"/>
        <v>0.955669695772422</v>
      </c>
      <c r="T23" s="10">
        <f t="shared" si="20"/>
        <v>5.2292699904289641E-2</v>
      </c>
      <c r="V23" s="9">
        <v>12804</v>
      </c>
      <c r="W23" s="10">
        <f t="shared" si="40"/>
        <v>0.96495591227673527</v>
      </c>
      <c r="X23" s="10">
        <f t="shared" si="21"/>
        <v>5.8706796758723367E-2</v>
      </c>
      <c r="Z23" s="9">
        <v>13207</v>
      </c>
      <c r="AA23" s="10">
        <f t="shared" si="41"/>
        <v>0.95509111946774661</v>
      </c>
      <c r="AB23" s="10">
        <f t="shared" si="22"/>
        <v>3.1474539206497898E-2</v>
      </c>
      <c r="AD23" s="9">
        <v>13384</v>
      </c>
      <c r="AE23" s="10">
        <f t="shared" si="42"/>
        <v>0.93863524791359843</v>
      </c>
      <c r="AF23" s="10">
        <f t="shared" si="23"/>
        <v>1.3401983796471617E-2</v>
      </c>
      <c r="AH23" s="9">
        <v>13794</v>
      </c>
      <c r="AI23" s="10">
        <f t="shared" si="43"/>
        <v>0.93423636979343039</v>
      </c>
      <c r="AJ23" s="10">
        <f t="shared" si="24"/>
        <v>3.063359234907348E-2</v>
      </c>
      <c r="AL23" s="9">
        <v>13306</v>
      </c>
      <c r="AM23" s="10">
        <f t="shared" si="44"/>
        <v>0.91437603078614627</v>
      </c>
      <c r="AN23" s="10">
        <f t="shared" si="25"/>
        <v>-3.537770044947075E-2</v>
      </c>
      <c r="AP23" s="9">
        <v>13008</v>
      </c>
      <c r="AQ23" s="10">
        <f t="shared" si="45"/>
        <v>0.89451244670609265</v>
      </c>
      <c r="AR23" s="10">
        <f t="shared" si="26"/>
        <v>-2.2395911618818598E-2</v>
      </c>
      <c r="AT23" s="9">
        <v>12826</v>
      </c>
      <c r="AU23" s="10">
        <f t="shared" si="46"/>
        <v>0.87969821673525372</v>
      </c>
      <c r="AV23" s="10">
        <f t="shared" si="27"/>
        <v>-1.3991389913899144E-2</v>
      </c>
      <c r="AX23" s="9">
        <v>11761</v>
      </c>
      <c r="AY23" s="10">
        <f t="shared" si="47"/>
        <v>0.85212288074192144</v>
      </c>
      <c r="AZ23" s="10">
        <f t="shared" si="28"/>
        <v>-8.3034461250584779E-2</v>
      </c>
      <c r="BB23" s="9">
        <v>11972</v>
      </c>
      <c r="BC23" s="10">
        <f t="shared" si="48"/>
        <v>0.86747337149481918</v>
      </c>
      <c r="BD23" s="10">
        <f t="shared" si="29"/>
        <v>1.7940651305161204E-2</v>
      </c>
      <c r="BF23" s="9">
        <v>11889</v>
      </c>
      <c r="BG23" s="40">
        <f t="shared" si="49"/>
        <v>0.85735919809619965</v>
      </c>
      <c r="BH23" s="10">
        <f t="shared" si="30"/>
        <v>-6.9328433010357182E-3</v>
      </c>
      <c r="BJ23" s="9">
        <v>12435</v>
      </c>
      <c r="BK23" s="40">
        <f t="shared" si="50"/>
        <v>0.86168664680202345</v>
      </c>
      <c r="BL23" s="10">
        <f t="shared" si="31"/>
        <v>4.5924804441080047E-2</v>
      </c>
      <c r="BN23" s="9">
        <v>12746</v>
      </c>
      <c r="BO23" s="40">
        <f t="shared" si="51"/>
        <v>0.86121621621621625</v>
      </c>
      <c r="BP23" s="10">
        <f t="shared" si="32"/>
        <v>2.5010052271813521E-2</v>
      </c>
      <c r="BR23" s="9">
        <v>12732</v>
      </c>
      <c r="BS23" s="40">
        <f t="shared" si="52"/>
        <v>0.83653088042049939</v>
      </c>
      <c r="BT23" s="10">
        <f t="shared" si="34"/>
        <v>-1.0983838066844775E-3</v>
      </c>
      <c r="BV23" s="9">
        <v>13323</v>
      </c>
      <c r="BW23" s="40">
        <f t="shared" si="53"/>
        <v>0.85453146045795647</v>
      </c>
      <c r="BX23" s="10">
        <f t="shared" si="36"/>
        <v>4.6418473138548633E-2</v>
      </c>
      <c r="BZ23" s="9">
        <v>14068</v>
      </c>
      <c r="CA23" s="40">
        <f t="shared" si="54"/>
        <v>0.86662970492207236</v>
      </c>
      <c r="CB23" s="10">
        <f t="shared" si="38"/>
        <v>5.5918336710951033E-2</v>
      </c>
    </row>
    <row r="24" spans="2:80" s="2" customFormat="1" ht="15" x14ac:dyDescent="0.25">
      <c r="B24" s="8" t="s">
        <v>30</v>
      </c>
      <c r="C24" s="9">
        <v>9533</v>
      </c>
      <c r="D24" s="10">
        <f t="shared" si="0"/>
        <v>0.92284607938044527</v>
      </c>
      <c r="F24" s="9">
        <v>10050</v>
      </c>
      <c r="G24" s="10">
        <f t="shared" si="1"/>
        <v>0.90810517755489295</v>
      </c>
      <c r="H24" s="10">
        <f t="shared" si="17"/>
        <v>5.4232665477813802E-2</v>
      </c>
      <c r="J24" s="9">
        <v>10572</v>
      </c>
      <c r="K24" s="10">
        <f t="shared" si="2"/>
        <v>0.9168328852658052</v>
      </c>
      <c r="L24" s="10">
        <f t="shared" si="18"/>
        <v>5.1940298507462623E-2</v>
      </c>
      <c r="N24" s="9">
        <v>11461</v>
      </c>
      <c r="O24" s="10">
        <f t="shared" si="3"/>
        <v>0.94259396331935197</v>
      </c>
      <c r="P24" s="10">
        <f t="shared" si="19"/>
        <v>8.4090049186530402E-2</v>
      </c>
      <c r="R24" s="9">
        <v>12317</v>
      </c>
      <c r="S24" s="10">
        <f t="shared" si="39"/>
        <v>0.97329118925325964</v>
      </c>
      <c r="T24" s="10">
        <f t="shared" si="20"/>
        <v>7.4688072594014443E-2</v>
      </c>
      <c r="V24" s="9">
        <v>12542</v>
      </c>
      <c r="W24" s="10">
        <f t="shared" si="40"/>
        <v>0.94521064134448718</v>
      </c>
      <c r="X24" s="10">
        <f t="shared" si="21"/>
        <v>1.8267435252090625E-2</v>
      </c>
      <c r="Z24" s="9">
        <v>12938</v>
      </c>
      <c r="AA24" s="10">
        <f t="shared" si="41"/>
        <v>0.93563783627422625</v>
      </c>
      <c r="AB24" s="10">
        <f t="shared" si="22"/>
        <v>3.1573911656832987E-2</v>
      </c>
      <c r="AD24" s="9">
        <v>12832</v>
      </c>
      <c r="AE24" s="10">
        <f t="shared" si="42"/>
        <v>0.89992285574023423</v>
      </c>
      <c r="AF24" s="10">
        <f t="shared" si="23"/>
        <v>-8.1929200803834146E-3</v>
      </c>
      <c r="AH24" s="9">
        <v>12966</v>
      </c>
      <c r="AI24" s="10">
        <f t="shared" si="43"/>
        <v>0.878157805621402</v>
      </c>
      <c r="AJ24" s="10">
        <f t="shared" si="24"/>
        <v>1.0442643391521234E-2</v>
      </c>
      <c r="AL24" s="9">
        <v>12362</v>
      </c>
      <c r="AM24" s="10">
        <f t="shared" si="44"/>
        <v>0.84950522264980755</v>
      </c>
      <c r="AN24" s="10">
        <f t="shared" si="25"/>
        <v>-4.6583371895727255E-2</v>
      </c>
      <c r="AP24" s="9">
        <v>11955</v>
      </c>
      <c r="AQ24" s="10">
        <f t="shared" si="45"/>
        <v>0.82210149910603769</v>
      </c>
      <c r="AR24" s="10">
        <f t="shared" si="26"/>
        <v>-3.2923475165830718E-2</v>
      </c>
      <c r="AT24" s="9">
        <v>11768</v>
      </c>
      <c r="AU24" s="10">
        <f t="shared" si="46"/>
        <v>0.80713305898491083</v>
      </c>
      <c r="AV24" s="10">
        <f t="shared" si="27"/>
        <v>-1.5641990798828886E-2</v>
      </c>
      <c r="AX24" s="9">
        <v>10683</v>
      </c>
      <c r="AY24" s="10">
        <f t="shared" si="47"/>
        <v>0.77401825822344583</v>
      </c>
      <c r="AZ24" s="10">
        <f t="shared" si="28"/>
        <v>-9.2199184228415998E-2</v>
      </c>
      <c r="BB24" s="9">
        <v>10682</v>
      </c>
      <c r="BC24" s="10">
        <f t="shared" si="48"/>
        <v>0.77400188392145497</v>
      </c>
      <c r="BD24" s="10">
        <f t="shared" si="29"/>
        <v>-9.3606664794521066E-5</v>
      </c>
      <c r="BF24" s="9">
        <v>10696</v>
      </c>
      <c r="BG24" s="40">
        <f t="shared" si="49"/>
        <v>0.77132761231701163</v>
      </c>
      <c r="BH24" s="10">
        <f t="shared" si="30"/>
        <v>1.3106159895150959E-3</v>
      </c>
      <c r="BJ24" s="9">
        <v>11152</v>
      </c>
      <c r="BK24" s="40">
        <f t="shared" si="50"/>
        <v>0.77278081907005747</v>
      </c>
      <c r="BL24" s="10">
        <f t="shared" si="31"/>
        <v>4.2632759910246731E-2</v>
      </c>
      <c r="BN24" s="9">
        <v>11449</v>
      </c>
      <c r="BO24" s="40">
        <f t="shared" si="51"/>
        <v>0.77358108108108103</v>
      </c>
      <c r="BP24" s="10">
        <f t="shared" si="32"/>
        <v>2.6631994261119063E-2</v>
      </c>
      <c r="BR24" s="9">
        <v>11578</v>
      </c>
      <c r="BS24" s="40">
        <f t="shared" si="52"/>
        <v>0.76070959264126148</v>
      </c>
      <c r="BT24" s="10">
        <f t="shared" si="34"/>
        <v>1.1267359594724358E-2</v>
      </c>
      <c r="BV24" s="9">
        <v>12024</v>
      </c>
      <c r="BW24" s="40">
        <f t="shared" si="53"/>
        <v>0.77121416201654802</v>
      </c>
      <c r="BX24" s="10">
        <f t="shared" si="36"/>
        <v>3.8521333563655169E-2</v>
      </c>
      <c r="BZ24" s="9">
        <v>12641</v>
      </c>
      <c r="CA24" s="40">
        <f t="shared" si="54"/>
        <v>0.77872235569518877</v>
      </c>
      <c r="CB24" s="10">
        <f t="shared" si="38"/>
        <v>5.1314038589487687E-2</v>
      </c>
    </row>
    <row r="25" spans="2:80" s="2" customFormat="1" ht="15" x14ac:dyDescent="0.25">
      <c r="B25" s="25" t="s">
        <v>9</v>
      </c>
      <c r="C25" s="27">
        <v>10330</v>
      </c>
      <c r="D25" s="26">
        <f t="shared" si="0"/>
        <v>1</v>
      </c>
      <c r="E25" s="17"/>
      <c r="F25" s="27">
        <v>11067</v>
      </c>
      <c r="G25" s="26">
        <f t="shared" si="1"/>
        <v>1</v>
      </c>
      <c r="H25" s="26">
        <f t="shared" si="17"/>
        <v>7.134559535333973E-2</v>
      </c>
      <c r="I25" s="17"/>
      <c r="J25" s="27">
        <v>11531</v>
      </c>
      <c r="K25" s="26">
        <f t="shared" si="2"/>
        <v>1</v>
      </c>
      <c r="L25" s="26">
        <f t="shared" si="18"/>
        <v>4.1926447998554162E-2</v>
      </c>
      <c r="M25" s="17"/>
      <c r="N25" s="27">
        <v>12159</v>
      </c>
      <c r="O25" s="26">
        <f t="shared" si="3"/>
        <v>1</v>
      </c>
      <c r="P25" s="26">
        <f t="shared" si="19"/>
        <v>5.446188535252805E-2</v>
      </c>
      <c r="Q25" s="17"/>
      <c r="R25" s="27">
        <v>12655</v>
      </c>
      <c r="S25" s="26">
        <f t="shared" si="39"/>
        <v>1</v>
      </c>
      <c r="T25" s="26">
        <f t="shared" si="20"/>
        <v>4.0792828357595123E-2</v>
      </c>
      <c r="U25" s="17"/>
      <c r="V25" s="27">
        <v>13269</v>
      </c>
      <c r="W25" s="26">
        <f t="shared" si="40"/>
        <v>1</v>
      </c>
      <c r="X25" s="26">
        <f t="shared" si="21"/>
        <v>4.8518372184907177E-2</v>
      </c>
      <c r="Y25" s="17"/>
      <c r="Z25" s="27">
        <v>13828</v>
      </c>
      <c r="AA25" s="26">
        <f t="shared" si="41"/>
        <v>1</v>
      </c>
      <c r="AB25" s="26">
        <f t="shared" si="22"/>
        <v>4.2128268897430043E-2</v>
      </c>
      <c r="AC25" s="17"/>
      <c r="AD25" s="27">
        <v>14259</v>
      </c>
      <c r="AE25" s="26">
        <f t="shared" si="42"/>
        <v>1</v>
      </c>
      <c r="AF25" s="26">
        <f t="shared" si="23"/>
        <v>3.1168643332369017E-2</v>
      </c>
      <c r="AG25" s="17"/>
      <c r="AH25" s="27">
        <v>14765</v>
      </c>
      <c r="AI25" s="26">
        <f t="shared" si="43"/>
        <v>1</v>
      </c>
      <c r="AJ25" s="26">
        <f t="shared" si="24"/>
        <v>3.5486359492250541E-2</v>
      </c>
      <c r="AK25" s="17"/>
      <c r="AL25" s="27">
        <v>14552</v>
      </c>
      <c r="AM25" s="26">
        <f t="shared" si="44"/>
        <v>1</v>
      </c>
      <c r="AN25" s="26">
        <f t="shared" si="25"/>
        <v>-1.4426007450050848E-2</v>
      </c>
      <c r="AO25" s="17"/>
      <c r="AP25" s="27">
        <v>14542</v>
      </c>
      <c r="AQ25" s="26">
        <f t="shared" si="45"/>
        <v>1</v>
      </c>
      <c r="AR25" s="26">
        <f t="shared" si="26"/>
        <v>-6.8719076415613145E-4</v>
      </c>
      <c r="AS25" s="17"/>
      <c r="AT25" s="27">
        <v>14580</v>
      </c>
      <c r="AU25" s="26">
        <f t="shared" si="46"/>
        <v>1</v>
      </c>
      <c r="AV25" s="26">
        <f t="shared" si="27"/>
        <v>2.6131206161463805E-3</v>
      </c>
      <c r="AW25" s="17"/>
      <c r="AX25" s="27">
        <v>13802</v>
      </c>
      <c r="AY25" s="26">
        <f t="shared" si="47"/>
        <v>1</v>
      </c>
      <c r="AZ25" s="26">
        <f t="shared" si="28"/>
        <v>-5.3360768175582995E-2</v>
      </c>
      <c r="BA25" s="17"/>
      <c r="BB25" s="27">
        <v>13801</v>
      </c>
      <c r="BC25" s="26">
        <f t="shared" si="48"/>
        <v>1</v>
      </c>
      <c r="BD25" s="26">
        <f t="shared" si="29"/>
        <v>-7.2453267642380581E-5</v>
      </c>
      <c r="BE25" s="17"/>
      <c r="BF25" s="27">
        <v>13867</v>
      </c>
      <c r="BG25" s="41">
        <f t="shared" si="49"/>
        <v>1</v>
      </c>
      <c r="BH25" s="26">
        <f t="shared" si="30"/>
        <v>4.7822621549162836E-3</v>
      </c>
      <c r="BI25" s="17"/>
      <c r="BJ25" s="27">
        <v>14431</v>
      </c>
      <c r="BK25" s="41">
        <f t="shared" si="50"/>
        <v>1</v>
      </c>
      <c r="BL25" s="26">
        <f t="shared" si="31"/>
        <v>4.0672099228383995E-2</v>
      </c>
      <c r="BM25" s="17"/>
      <c r="BN25" s="27">
        <v>14800</v>
      </c>
      <c r="BO25" s="41">
        <f t="shared" si="51"/>
        <v>1</v>
      </c>
      <c r="BP25" s="26">
        <f t="shared" si="32"/>
        <v>2.5569953572170956E-2</v>
      </c>
      <c r="BQ25" s="17"/>
      <c r="BR25" s="27">
        <v>15220</v>
      </c>
      <c r="BS25" s="41">
        <f t="shared" si="52"/>
        <v>1</v>
      </c>
      <c r="BT25" s="26">
        <f t="shared" si="34"/>
        <v>2.8378378378378422E-2</v>
      </c>
      <c r="BU25" s="17"/>
      <c r="BV25" s="27">
        <v>15591</v>
      </c>
      <c r="BW25" s="41">
        <f t="shared" si="53"/>
        <v>1</v>
      </c>
      <c r="BX25" s="26">
        <f t="shared" si="36"/>
        <v>2.4375821287779154E-2</v>
      </c>
      <c r="BZ25" s="27">
        <v>16233</v>
      </c>
      <c r="CA25" s="41">
        <f t="shared" si="54"/>
        <v>1</v>
      </c>
      <c r="CB25" s="26">
        <f t="shared" si="38"/>
        <v>4.1177602462959317E-2</v>
      </c>
    </row>
    <row r="26" spans="2:80" x14ac:dyDescent="0.2">
      <c r="C26" s="19"/>
      <c r="F26" s="19"/>
      <c r="J26" s="19"/>
    </row>
    <row r="27" spans="2:80" s="2" customFormat="1" x14ac:dyDescent="0.2">
      <c r="B27" s="14" t="s">
        <v>19</v>
      </c>
    </row>
    <row r="28" spans="2:80" s="2" customFormat="1" ht="45" customHeight="1" x14ac:dyDescent="0.2">
      <c r="B28" s="29" t="s">
        <v>37</v>
      </c>
    </row>
    <row r="29" spans="2:80" s="2" customFormat="1" ht="13.5" thickBot="1" x14ac:dyDescent="0.25"/>
    <row r="30" spans="2:80" s="2" customFormat="1" ht="19.5" thickTop="1" thickBot="1" x14ac:dyDescent="0.25">
      <c r="B30" s="15" t="s">
        <v>31</v>
      </c>
    </row>
    <row r="31" spans="2:80" ht="13.5" thickTop="1" x14ac:dyDescent="0.2"/>
  </sheetData>
  <mergeCells count="21"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  <mergeCell ref="F4:H4"/>
    <mergeCell ref="C4:D4"/>
    <mergeCell ref="B4:B5"/>
    <mergeCell ref="J4:L4"/>
    <mergeCell ref="N4:P4"/>
    <mergeCell ref="AL4:AN4"/>
    <mergeCell ref="R4:T4"/>
    <mergeCell ref="V4:X4"/>
    <mergeCell ref="Z4:AB4"/>
    <mergeCell ref="AD4:AF4"/>
    <mergeCell ref="AH4:AJ4"/>
  </mergeCells>
  <phoneticPr fontId="0" type="noConversion"/>
  <hyperlinks>
    <hyperlink ref="B30" location="Índice!A1" display="     Volver a Tablas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Índice</vt:lpstr>
      <vt:lpstr>Tabla_1</vt:lpstr>
      <vt:lpstr>Tabla_2</vt:lpstr>
      <vt:lpstr>Tabla_1!Área_de_impresión</vt:lpstr>
      <vt:lpstr>Tabla_2!Área_de_impresión</vt:lpstr>
      <vt:lpstr>Tabla_1!Títulos_a_imprimir</vt:lpstr>
      <vt:lpstr>Tabla_2!Títulos_a_imprimir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CARLOS</cp:lastModifiedBy>
  <cp:lastPrinted>2012-12-27T17:26:33Z</cp:lastPrinted>
  <dcterms:created xsi:type="dcterms:W3CDTF">2005-12-21T09:04:58Z</dcterms:created>
  <dcterms:modified xsi:type="dcterms:W3CDTF">2021-12-15T20:01:35Z</dcterms:modified>
</cp:coreProperties>
</file>