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xWindow="-15" yWindow="-15" windowWidth="15330" windowHeight="4470"/>
  </bookViews>
  <sheets>
    <sheet name="Lista de Tablas" sheetId="26" r:id="rId1"/>
    <sheet name="Table 1" sheetId="22" r:id="rId2"/>
    <sheet name="Table 2" sheetId="28" r:id="rId3"/>
    <sheet name="Table 3" sheetId="29" r:id="rId4"/>
    <sheet name="Table 4" sheetId="30" r:id="rId5"/>
    <sheet name="Table 5" sheetId="31" r:id="rId6"/>
  </sheets>
  <calcPr calcId="152511"/>
</workbook>
</file>

<file path=xl/calcChain.xml><?xml version="1.0" encoding="utf-8"?>
<calcChain xmlns="http://schemas.openxmlformats.org/spreadsheetml/2006/main">
  <c r="AA23" i="29" l="1"/>
  <c r="AA19" i="28"/>
  <c r="AA19" i="30"/>
  <c r="AA23" i="31"/>
  <c r="AA19" i="22"/>
  <c r="AA15" i="22" l="1"/>
  <c r="AA33" i="22"/>
  <c r="AA15" i="31"/>
  <c r="AA10" i="30"/>
  <c r="AA15" i="30"/>
  <c r="AA9" i="30" s="1"/>
  <c r="AA23" i="30"/>
  <c r="AA10" i="29"/>
  <c r="AA15" i="29"/>
  <c r="AA19" i="29"/>
  <c r="AA15" i="28"/>
  <c r="AA23" i="28"/>
  <c r="AA19" i="31"/>
  <c r="AA39" i="29"/>
  <c r="AA10" i="22"/>
  <c r="AA23" i="22"/>
  <c r="AA9" i="29"/>
  <c r="AA39" i="22"/>
  <c r="AA39" i="30"/>
  <c r="AA10" i="31"/>
  <c r="AA39" i="31"/>
  <c r="AA33" i="28"/>
  <c r="AA33" i="29"/>
  <c r="AA10" i="28"/>
  <c r="AA39" i="28"/>
  <c r="AA33" i="31"/>
  <c r="AA33" i="30"/>
  <c r="AA26" i="29" l="1"/>
  <c r="AA44" i="29" s="1"/>
  <c r="AA26" i="28"/>
  <c r="AA9" i="22"/>
  <c r="AA9" i="28"/>
  <c r="AA26" i="22"/>
  <c r="AA26" i="30"/>
  <c r="AA9" i="31"/>
  <c r="AA26" i="31"/>
  <c r="AA44" i="30" l="1"/>
  <c r="AA44" i="22"/>
  <c r="AA44" i="28"/>
  <c r="AA44" i="31"/>
  <c r="F33" i="28"/>
  <c r="F23" i="28"/>
  <c r="F19" i="28"/>
  <c r="F15" i="28"/>
  <c r="F33" i="29"/>
  <c r="F23" i="29"/>
  <c r="F15" i="29"/>
  <c r="F39" i="30"/>
  <c r="F23" i="30"/>
  <c r="F19" i="30"/>
  <c r="F15" i="30"/>
  <c r="F10" i="30"/>
  <c r="F39" i="31"/>
  <c r="F23" i="31"/>
  <c r="F15" i="31"/>
  <c r="F10" i="31"/>
  <c r="F33" i="22"/>
  <c r="F23" i="22"/>
  <c r="F19" i="22"/>
  <c r="F15" i="22"/>
  <c r="F10" i="22"/>
  <c r="E33" i="28"/>
  <c r="E23" i="28"/>
  <c r="E19" i="28"/>
  <c r="E15" i="28"/>
  <c r="E33" i="29"/>
  <c r="E23" i="29"/>
  <c r="E15" i="29"/>
  <c r="E39" i="30"/>
  <c r="E23" i="30"/>
  <c r="E19" i="30"/>
  <c r="E15" i="30"/>
  <c r="E10" i="30"/>
  <c r="E39" i="31"/>
  <c r="E23" i="31"/>
  <c r="E15" i="31"/>
  <c r="E10" i="31"/>
  <c r="E33" i="22"/>
  <c r="E23" i="22"/>
  <c r="E19" i="22"/>
  <c r="E15" i="22"/>
  <c r="E10" i="22"/>
  <c r="D33" i="28"/>
  <c r="D23" i="28"/>
  <c r="D19" i="28"/>
  <c r="D15" i="28"/>
  <c r="D23" i="29"/>
  <c r="D15" i="29"/>
  <c r="D33" i="30"/>
  <c r="D23" i="30"/>
  <c r="D19" i="30"/>
  <c r="D15" i="30"/>
  <c r="D23" i="31"/>
  <c r="D19" i="31"/>
  <c r="D15" i="31"/>
  <c r="D10" i="31"/>
  <c r="D39" i="22"/>
  <c r="D33" i="22"/>
  <c r="D23" i="22"/>
  <c r="D19" i="22"/>
  <c r="D15" i="22"/>
  <c r="C39" i="28"/>
  <c r="C33" i="28"/>
  <c r="C23" i="28"/>
  <c r="C19" i="28"/>
  <c r="C15" i="28"/>
  <c r="C10" i="28"/>
  <c r="C39" i="29"/>
  <c r="C33" i="29"/>
  <c r="C23" i="29"/>
  <c r="C19" i="29"/>
  <c r="C15" i="29"/>
  <c r="C10" i="29"/>
  <c r="C39" i="30"/>
  <c r="C33" i="30"/>
  <c r="C23" i="30"/>
  <c r="C19" i="30"/>
  <c r="C15" i="30"/>
  <c r="C10" i="30"/>
  <c r="C39" i="31"/>
  <c r="C33" i="31"/>
  <c r="C23" i="31"/>
  <c r="C19" i="31"/>
  <c r="C15" i="31"/>
  <c r="C10" i="31"/>
  <c r="C39" i="22"/>
  <c r="C33" i="22"/>
  <c r="C23" i="22"/>
  <c r="C19" i="22"/>
  <c r="C15" i="22"/>
  <c r="C10" i="22"/>
  <c r="C26" i="29" l="1"/>
  <c r="Z23" i="31"/>
  <c r="Z23" i="29"/>
  <c r="C9" i="30"/>
  <c r="C26" i="28"/>
  <c r="C26" i="22"/>
  <c r="C9" i="31"/>
  <c r="Z10" i="29"/>
  <c r="C9" i="22"/>
  <c r="Z15" i="22"/>
  <c r="Z15" i="30"/>
  <c r="Z33" i="30"/>
  <c r="Z15" i="28"/>
  <c r="F9" i="22"/>
  <c r="F9" i="30"/>
  <c r="F33" i="30"/>
  <c r="F33" i="31"/>
  <c r="F19" i="29"/>
  <c r="F10" i="28"/>
  <c r="F39" i="28"/>
  <c r="F39" i="22"/>
  <c r="F19" i="31"/>
  <c r="F10" i="29"/>
  <c r="F39" i="29"/>
  <c r="E9" i="30"/>
  <c r="E9" i="22"/>
  <c r="E33" i="30"/>
  <c r="E26" i="30" s="1"/>
  <c r="E33" i="31"/>
  <c r="E19" i="29"/>
  <c r="E10" i="28"/>
  <c r="E39" i="28"/>
  <c r="E39" i="22"/>
  <c r="E19" i="31"/>
  <c r="E10" i="29"/>
  <c r="E39" i="29"/>
  <c r="E26" i="29" s="1"/>
  <c r="C9" i="28"/>
  <c r="C9" i="29"/>
  <c r="D26" i="22"/>
  <c r="C26" i="31"/>
  <c r="D9" i="31"/>
  <c r="D33" i="31"/>
  <c r="D19" i="29"/>
  <c r="D10" i="28"/>
  <c r="D39" i="28"/>
  <c r="D10" i="22"/>
  <c r="D10" i="30"/>
  <c r="D39" i="30"/>
  <c r="D33" i="29"/>
  <c r="D39" i="31"/>
  <c r="C26" i="30"/>
  <c r="D10" i="29"/>
  <c r="D39" i="29"/>
  <c r="Z33" i="22"/>
  <c r="Z10" i="31"/>
  <c r="Z15" i="31"/>
  <c r="Z19" i="30"/>
  <c r="Z23" i="30"/>
  <c r="Z15" i="29"/>
  <c r="Z33" i="29"/>
  <c r="Z19" i="28"/>
  <c r="Z23" i="28"/>
  <c r="Z33" i="28"/>
  <c r="Z39" i="28"/>
  <c r="Z39" i="29"/>
  <c r="Z39" i="31"/>
  <c r="Z39" i="30"/>
  <c r="Z23" i="22"/>
  <c r="Z19" i="22"/>
  <c r="Z10" i="22"/>
  <c r="Z39" i="22"/>
  <c r="Z33" i="31"/>
  <c r="Z10" i="30"/>
  <c r="Z19" i="29"/>
  <c r="Z19" i="31"/>
  <c r="Z10" i="28"/>
  <c r="C44" i="22" l="1"/>
  <c r="Z26" i="28"/>
  <c r="F9" i="31"/>
  <c r="E9" i="31"/>
  <c r="D26" i="28"/>
  <c r="Z26" i="30"/>
  <c r="F26" i="28"/>
  <c r="F26" i="30"/>
  <c r="F9" i="28"/>
  <c r="F26" i="22"/>
  <c r="F26" i="31"/>
  <c r="F26" i="29"/>
  <c r="F9" i="29"/>
  <c r="E26" i="22"/>
  <c r="E26" i="31"/>
  <c r="E26" i="28"/>
  <c r="E9" i="29"/>
  <c r="E9" i="28"/>
  <c r="E44" i="30"/>
  <c r="C44" i="29"/>
  <c r="D9" i="29"/>
  <c r="D9" i="30"/>
  <c r="C44" i="30"/>
  <c r="D26" i="29"/>
  <c r="D9" i="28"/>
  <c r="D26" i="31"/>
  <c r="C44" i="28"/>
  <c r="D26" i="30"/>
  <c r="D9" i="22"/>
  <c r="C44" i="31"/>
  <c r="Z26" i="29"/>
  <c r="Z9" i="31"/>
  <c r="Z26" i="22"/>
  <c r="Z26" i="31"/>
  <c r="Z9" i="30"/>
  <c r="Z9" i="22"/>
  <c r="Z9" i="29"/>
  <c r="Z9" i="28"/>
  <c r="F44" i="31" l="1"/>
  <c r="F44" i="30"/>
  <c r="F44" i="22"/>
  <c r="Z44" i="31"/>
  <c r="F44" i="29"/>
  <c r="F44" i="28"/>
  <c r="E44" i="28"/>
  <c r="E44" i="29"/>
  <c r="E44" i="31"/>
  <c r="E44" i="22"/>
  <c r="D44" i="31"/>
  <c r="D44" i="28"/>
  <c r="D44" i="30"/>
  <c r="D44" i="22"/>
  <c r="D44" i="29"/>
  <c r="Z44" i="22"/>
  <c r="Z44" i="29"/>
  <c r="Z44" i="30"/>
  <c r="Z44" i="28"/>
  <c r="Y23" i="29"/>
  <c r="Y19" i="28"/>
  <c r="Y23" i="28"/>
  <c r="Y10" i="28"/>
  <c r="Y15" i="28"/>
  <c r="Y23" i="31"/>
  <c r="Y33" i="28"/>
  <c r="Y15" i="22"/>
  <c r="Y39" i="28"/>
  <c r="Y19" i="30"/>
  <c r="Y10" i="31"/>
  <c r="Y10" i="22"/>
  <c r="Y15" i="31"/>
  <c r="Y39" i="31"/>
  <c r="Y10" i="30"/>
  <c r="Y15" i="30"/>
  <c r="Y23" i="30"/>
  <c r="Y39" i="30"/>
  <c r="Y10" i="29"/>
  <c r="Y15" i="29"/>
  <c r="Y39" i="29"/>
  <c r="Y33" i="31"/>
  <c r="Y19" i="31"/>
  <c r="Y19" i="29"/>
  <c r="Y33" i="29"/>
  <c r="Y33" i="30"/>
  <c r="Y26" i="28" l="1"/>
  <c r="Y9" i="28"/>
  <c r="Y9" i="31"/>
  <c r="Y26" i="29"/>
  <c r="Y9" i="30"/>
  <c r="Y9" i="29"/>
  <c r="Y26" i="30"/>
  <c r="Y26" i="31"/>
  <c r="Y44" i="28" l="1"/>
  <c r="Y44" i="30"/>
  <c r="Y44" i="29"/>
  <c r="Y44" i="31"/>
  <c r="X23" i="30" l="1"/>
  <c r="X15" i="30" l="1"/>
  <c r="X39" i="30"/>
  <c r="X19" i="30"/>
  <c r="X33" i="30"/>
  <c r="X10" i="30"/>
  <c r="X33" i="31"/>
  <c r="X19" i="31"/>
  <c r="X23" i="29"/>
  <c r="X23" i="28"/>
  <c r="X15" i="28"/>
  <c r="X15" i="22"/>
  <c r="X26" i="30" l="1"/>
  <c r="X9" i="30"/>
  <c r="X19" i="28"/>
  <c r="X15" i="31"/>
  <c r="X39" i="31"/>
  <c r="X26" i="31" s="1"/>
  <c r="X10" i="28"/>
  <c r="X19" i="29"/>
  <c r="X39" i="29"/>
  <c r="X23" i="31"/>
  <c r="X39" i="28"/>
  <c r="X15" i="29"/>
  <c r="X10" i="31"/>
  <c r="X33" i="29"/>
  <c r="X10" i="29"/>
  <c r="X33" i="28"/>
  <c r="X10" i="22"/>
  <c r="X9" i="28" l="1"/>
  <c r="X44" i="30"/>
  <c r="X26" i="29"/>
  <c r="X9" i="31"/>
  <c r="X9" i="29"/>
  <c r="X26" i="28"/>
  <c r="X44" i="28" l="1"/>
  <c r="X44" i="31"/>
  <c r="X44" i="29"/>
  <c r="P23" i="30"/>
  <c r="N23" i="28" l="1"/>
  <c r="P23" i="28"/>
  <c r="V23" i="28"/>
  <c r="Q23" i="31"/>
  <c r="U23" i="31"/>
  <c r="N23" i="30"/>
  <c r="H23" i="28"/>
  <c r="M19" i="30"/>
  <c r="U15" i="28"/>
  <c r="K23" i="29"/>
  <c r="L23" i="28"/>
  <c r="M23" i="29"/>
  <c r="H15" i="30"/>
  <c r="H19" i="29"/>
  <c r="I19" i="28"/>
  <c r="K15" i="30"/>
  <c r="O10" i="28"/>
  <c r="R10" i="31"/>
  <c r="S15" i="28"/>
  <c r="U15" i="30"/>
  <c r="I23" i="29"/>
  <c r="L23" i="30"/>
  <c r="J19" i="29"/>
  <c r="J23" i="28"/>
  <c r="N10" i="31"/>
  <c r="P15" i="29"/>
  <c r="Q15" i="28"/>
  <c r="S15" i="30"/>
  <c r="V15" i="29"/>
  <c r="H10" i="28"/>
  <c r="H33" i="28"/>
  <c r="H39" i="28"/>
  <c r="H23" i="29"/>
  <c r="H33" i="29"/>
  <c r="H39" i="29"/>
  <c r="I10" i="29"/>
  <c r="I15" i="29"/>
  <c r="I19" i="29"/>
  <c r="I33" i="29"/>
  <c r="I39" i="29"/>
  <c r="I23" i="28"/>
  <c r="I33" i="28"/>
  <c r="I39" i="28"/>
  <c r="J23" i="29"/>
  <c r="J33" i="29"/>
  <c r="J39" i="29"/>
  <c r="J10" i="28"/>
  <c r="J15" i="28"/>
  <c r="J19" i="28"/>
  <c r="J33" i="28"/>
  <c r="K15" i="29"/>
  <c r="K19" i="29"/>
  <c r="K23" i="28"/>
  <c r="L15" i="28"/>
  <c r="L19" i="28"/>
  <c r="L23" i="29"/>
  <c r="L39" i="29"/>
  <c r="M19" i="29"/>
  <c r="N23" i="29"/>
  <c r="N19" i="28"/>
  <c r="O19" i="29"/>
  <c r="O23" i="28"/>
  <c r="P19" i="28"/>
  <c r="P39" i="28"/>
  <c r="P23" i="29"/>
  <c r="Q19" i="29"/>
  <c r="Q33" i="29"/>
  <c r="Q23" i="28"/>
  <c r="Q39" i="28"/>
  <c r="R19" i="29"/>
  <c r="R23" i="29"/>
  <c r="R33" i="29"/>
  <c r="R15" i="28"/>
  <c r="R19" i="28"/>
  <c r="S33" i="28"/>
  <c r="T10" i="28"/>
  <c r="T39" i="28"/>
  <c r="T19" i="29"/>
  <c r="U19" i="29"/>
  <c r="U23" i="28"/>
  <c r="V23" i="29"/>
  <c r="V39" i="29"/>
  <c r="V19" i="28"/>
  <c r="V19" i="31"/>
  <c r="W19" i="30"/>
  <c r="W10" i="29"/>
  <c r="W39" i="29"/>
  <c r="W23" i="28"/>
  <c r="W33" i="28"/>
  <c r="W39" i="28"/>
  <c r="I10" i="30"/>
  <c r="O15" i="28"/>
  <c r="Q10" i="28"/>
  <c r="R23" i="30"/>
  <c r="R23" i="28"/>
  <c r="S23" i="31"/>
  <c r="T23" i="28"/>
  <c r="V23" i="30"/>
  <c r="V10" i="29"/>
  <c r="W23" i="31"/>
  <c r="W23" i="29"/>
  <c r="N15" i="31"/>
  <c r="J10" i="29"/>
  <c r="J10" i="31"/>
  <c r="J15" i="31"/>
  <c r="L15" i="31"/>
  <c r="P15" i="31"/>
  <c r="P10" i="31"/>
  <c r="I15" i="30"/>
  <c r="T23" i="30"/>
  <c r="U23" i="29"/>
  <c r="H15" i="31"/>
  <c r="I10" i="31"/>
  <c r="I15" i="31"/>
  <c r="I19" i="31"/>
  <c r="I33" i="31"/>
  <c r="J23" i="31"/>
  <c r="K19" i="31"/>
  <c r="L23" i="31"/>
  <c r="L33" i="31"/>
  <c r="N39" i="31"/>
  <c r="O19" i="31"/>
  <c r="P23" i="31"/>
  <c r="Q19" i="31"/>
  <c r="Q39" i="31"/>
  <c r="R23" i="31"/>
  <c r="R33" i="31"/>
  <c r="S10" i="31"/>
  <c r="U15" i="31"/>
  <c r="U19" i="31"/>
  <c r="U33" i="31"/>
  <c r="W10" i="31"/>
  <c r="W33" i="31"/>
  <c r="K23" i="31"/>
  <c r="M23" i="31"/>
  <c r="O23" i="31"/>
  <c r="H39" i="30"/>
  <c r="I39" i="30"/>
  <c r="J15" i="30"/>
  <c r="O23" i="30"/>
  <c r="P19" i="30"/>
  <c r="R15" i="30"/>
  <c r="S23" i="30"/>
  <c r="S39" i="30"/>
  <c r="T33" i="30"/>
  <c r="U23" i="30"/>
  <c r="V15" i="30"/>
  <c r="W23" i="30"/>
  <c r="I23" i="30"/>
  <c r="I33" i="30"/>
  <c r="J10" i="30"/>
  <c r="J33" i="30"/>
  <c r="K23" i="30"/>
  <c r="L19" i="30"/>
  <c r="N19" i="30"/>
  <c r="O39" i="30"/>
  <c r="P39" i="30"/>
  <c r="Q23" i="30"/>
  <c r="R19" i="30"/>
  <c r="T10" i="30"/>
  <c r="V19" i="30"/>
  <c r="N10" i="29"/>
  <c r="N15" i="29"/>
  <c r="P10" i="29"/>
  <c r="Q23" i="29"/>
  <c r="H15" i="29"/>
  <c r="I10" i="28"/>
  <c r="I15" i="28"/>
  <c r="I23" i="31"/>
  <c r="J23" i="30"/>
  <c r="J15" i="29"/>
  <c r="K10" i="28"/>
  <c r="K15" i="28"/>
  <c r="L10" i="31"/>
  <c r="L10" i="29"/>
  <c r="L15" i="29"/>
  <c r="M15" i="28"/>
  <c r="O15" i="30"/>
  <c r="Q15" i="30"/>
  <c r="R10" i="29"/>
  <c r="R15" i="29"/>
  <c r="R15" i="31"/>
  <c r="S10" i="30"/>
  <c r="S10" i="28"/>
  <c r="U10" i="28"/>
  <c r="U10" i="30"/>
  <c r="V10" i="31"/>
  <c r="V15" i="31"/>
  <c r="W10" i="30"/>
  <c r="W10" i="28"/>
  <c r="H23" i="30"/>
  <c r="H10" i="29"/>
  <c r="O23" i="29"/>
  <c r="M23" i="28"/>
  <c r="M19" i="31"/>
  <c r="M23" i="30"/>
  <c r="T19" i="28"/>
  <c r="T23" i="31"/>
  <c r="T19" i="30"/>
  <c r="T23" i="29"/>
  <c r="W19" i="31"/>
  <c r="W19" i="29"/>
  <c r="H39" i="31"/>
  <c r="I39" i="31"/>
  <c r="J39" i="28"/>
  <c r="L15" i="30"/>
  <c r="M19" i="28"/>
  <c r="M10" i="31"/>
  <c r="N33" i="30"/>
  <c r="N39" i="29"/>
  <c r="N33" i="28"/>
  <c r="O10" i="31"/>
  <c r="O39" i="31"/>
  <c r="O19" i="30"/>
  <c r="P15" i="28"/>
  <c r="P19" i="31"/>
  <c r="P33" i="31"/>
  <c r="P39" i="29"/>
  <c r="Q10" i="29"/>
  <c r="Q15" i="29"/>
  <c r="Q39" i="29"/>
  <c r="Q19" i="28"/>
  <c r="Q33" i="28"/>
  <c r="Q10" i="31"/>
  <c r="Q15" i="31"/>
  <c r="Q33" i="31"/>
  <c r="Q19" i="30"/>
  <c r="Q33" i="30"/>
  <c r="Q39" i="30"/>
  <c r="R33" i="30"/>
  <c r="R39" i="30"/>
  <c r="R39" i="29"/>
  <c r="R10" i="28"/>
  <c r="R33" i="28"/>
  <c r="R39" i="28"/>
  <c r="R19" i="31"/>
  <c r="R39" i="31"/>
  <c r="S39" i="31"/>
  <c r="S10" i="29"/>
  <c r="S23" i="29"/>
  <c r="T19" i="31"/>
  <c r="T33" i="29"/>
  <c r="U33" i="28"/>
  <c r="V39" i="28"/>
  <c r="W39" i="30"/>
  <c r="W15" i="29"/>
  <c r="W19" i="28"/>
  <c r="H15" i="28"/>
  <c r="H19" i="28"/>
  <c r="H19" i="30"/>
  <c r="H19" i="31"/>
  <c r="H23" i="31"/>
  <c r="H33" i="31"/>
  <c r="H10" i="30"/>
  <c r="H33" i="30"/>
  <c r="J39" i="30"/>
  <c r="M10" i="29"/>
  <c r="M15" i="29"/>
  <c r="M33" i="29"/>
  <c r="M39" i="29"/>
  <c r="M10" i="28"/>
  <c r="M33" i="28"/>
  <c r="M39" i="28"/>
  <c r="M15" i="31"/>
  <c r="M33" i="31"/>
  <c r="M39" i="31"/>
  <c r="M15" i="30"/>
  <c r="M33" i="30"/>
  <c r="M39" i="30"/>
  <c r="T15" i="28"/>
  <c r="T33" i="28"/>
  <c r="T10" i="31"/>
  <c r="T15" i="31"/>
  <c r="T33" i="31"/>
  <c r="T39" i="31"/>
  <c r="T15" i="30"/>
  <c r="T39" i="30"/>
  <c r="T10" i="29"/>
  <c r="T15" i="29"/>
  <c r="T39" i="29"/>
  <c r="W15" i="31"/>
  <c r="W39" i="31"/>
  <c r="W15" i="30"/>
  <c r="W33" i="30"/>
  <c r="W33" i="29"/>
  <c r="W15" i="28"/>
  <c r="J19" i="31"/>
  <c r="J33" i="31"/>
  <c r="J39" i="31"/>
  <c r="K10" i="31"/>
  <c r="K15" i="31"/>
  <c r="K33" i="31"/>
  <c r="K39" i="31"/>
  <c r="K19" i="30"/>
  <c r="K33" i="30"/>
  <c r="K39" i="30"/>
  <c r="K10" i="29"/>
  <c r="K33" i="29"/>
  <c r="K39" i="29"/>
  <c r="K19" i="28"/>
  <c r="K33" i="28"/>
  <c r="K39" i="28"/>
  <c r="L10" i="28"/>
  <c r="L33" i="28"/>
  <c r="L39" i="28"/>
  <c r="L19" i="31"/>
  <c r="L39" i="31"/>
  <c r="L33" i="30"/>
  <c r="L39" i="30"/>
  <c r="L19" i="29"/>
  <c r="L33" i="29"/>
  <c r="N15" i="30"/>
  <c r="N39" i="30"/>
  <c r="N19" i="29"/>
  <c r="N33" i="29"/>
  <c r="N10" i="28"/>
  <c r="N15" i="28"/>
  <c r="N39" i="28"/>
  <c r="N19" i="31"/>
  <c r="N23" i="31"/>
  <c r="N33" i="31"/>
  <c r="O15" i="31"/>
  <c r="O33" i="31"/>
  <c r="O33" i="30"/>
  <c r="O10" i="29"/>
  <c r="O15" i="29"/>
  <c r="O33" i="29"/>
  <c r="O39" i="29"/>
  <c r="O19" i="28"/>
  <c r="O33" i="28"/>
  <c r="O39" i="28"/>
  <c r="P10" i="28"/>
  <c r="P33" i="28"/>
  <c r="P39" i="31"/>
  <c r="P15" i="30"/>
  <c r="P33" i="30"/>
  <c r="P19" i="29"/>
  <c r="P33" i="29"/>
  <c r="S15" i="31"/>
  <c r="S19" i="31"/>
  <c r="S33" i="31"/>
  <c r="S19" i="30"/>
  <c r="S33" i="30"/>
  <c r="S15" i="29"/>
  <c r="S19" i="29"/>
  <c r="S33" i="29"/>
  <c r="S39" i="29"/>
  <c r="S19" i="28"/>
  <c r="S23" i="28"/>
  <c r="S39" i="28"/>
  <c r="U10" i="29"/>
  <c r="U15" i="29"/>
  <c r="U33" i="29"/>
  <c r="U39" i="29"/>
  <c r="U19" i="28"/>
  <c r="U39" i="28"/>
  <c r="U10" i="31"/>
  <c r="U39" i="31"/>
  <c r="U19" i="30"/>
  <c r="U33" i="30"/>
  <c r="U39" i="30"/>
  <c r="V33" i="30"/>
  <c r="V39" i="30"/>
  <c r="V19" i="29"/>
  <c r="V33" i="29"/>
  <c r="V10" i="28"/>
  <c r="V15" i="28"/>
  <c r="V33" i="28"/>
  <c r="V23" i="31"/>
  <c r="V33" i="31"/>
  <c r="V39" i="31"/>
  <c r="H10" i="31"/>
  <c r="I19" i="30"/>
  <c r="J19" i="30"/>
  <c r="L10" i="30"/>
  <c r="M10" i="30"/>
  <c r="N10" i="30"/>
  <c r="O10" i="30"/>
  <c r="P10" i="30"/>
  <c r="Q10" i="30"/>
  <c r="R10" i="30"/>
  <c r="V10" i="30"/>
  <c r="K10" i="30"/>
  <c r="G15" i="31" l="1"/>
  <c r="G39" i="30"/>
  <c r="G10" i="30"/>
  <c r="G15" i="29"/>
  <c r="G10" i="29"/>
  <c r="G23" i="28"/>
  <c r="G15" i="28"/>
  <c r="G23" i="30" l="1"/>
  <c r="G19" i="31"/>
  <c r="G19" i="28"/>
  <c r="G23" i="31"/>
  <c r="G15" i="30"/>
  <c r="G39" i="29"/>
  <c r="G39" i="31"/>
  <c r="G10" i="31"/>
  <c r="G33" i="31"/>
  <c r="K26" i="31"/>
  <c r="O26" i="31"/>
  <c r="S26" i="31"/>
  <c r="W26" i="31"/>
  <c r="J26" i="31"/>
  <c r="N26" i="31"/>
  <c r="R26" i="31"/>
  <c r="V26" i="31"/>
  <c r="I26" i="31"/>
  <c r="M26" i="31"/>
  <c r="G19" i="30"/>
  <c r="K9" i="30"/>
  <c r="O9" i="30"/>
  <c r="V26" i="30"/>
  <c r="G33" i="30"/>
  <c r="G19" i="29"/>
  <c r="G23" i="29"/>
  <c r="K9" i="29"/>
  <c r="O9" i="29"/>
  <c r="J26" i="29"/>
  <c r="G33" i="29"/>
  <c r="G39" i="28"/>
  <c r="G10" i="28"/>
  <c r="J26" i="28"/>
  <c r="N26" i="28"/>
  <c r="R26" i="28"/>
  <c r="G33" i="28"/>
  <c r="L9" i="28" l="1"/>
  <c r="R26" i="29"/>
  <c r="S9" i="29"/>
  <c r="P9" i="28"/>
  <c r="G26" i="31"/>
  <c r="S9" i="30"/>
  <c r="U26" i="31"/>
  <c r="T9" i="31"/>
  <c r="L26" i="31"/>
  <c r="N9" i="31"/>
  <c r="Q9" i="31"/>
  <c r="P9" i="31"/>
  <c r="R9" i="31"/>
  <c r="J9" i="31"/>
  <c r="S9" i="31"/>
  <c r="K9" i="31"/>
  <c r="H9" i="31"/>
  <c r="H26" i="31"/>
  <c r="V9" i="31"/>
  <c r="W9" i="31"/>
  <c r="O9" i="31"/>
  <c r="G9" i="31"/>
  <c r="I9" i="31"/>
  <c r="M9" i="31"/>
  <c r="P26" i="31"/>
  <c r="U9" i="31"/>
  <c r="Q26" i="31"/>
  <c r="L9" i="31"/>
  <c r="T26" i="31"/>
  <c r="N9" i="30"/>
  <c r="H9" i="30"/>
  <c r="W26" i="30"/>
  <c r="G26" i="30"/>
  <c r="J26" i="30"/>
  <c r="R9" i="30"/>
  <c r="U26" i="30"/>
  <c r="M9" i="30"/>
  <c r="H26" i="30"/>
  <c r="L9" i="30"/>
  <c r="S26" i="30"/>
  <c r="Q26" i="30"/>
  <c r="I9" i="30"/>
  <c r="T26" i="30"/>
  <c r="O26" i="30"/>
  <c r="R26" i="30"/>
  <c r="J9" i="30"/>
  <c r="M26" i="30"/>
  <c r="U9" i="30"/>
  <c r="P26" i="30"/>
  <c r="T9" i="30"/>
  <c r="K26" i="30"/>
  <c r="N26" i="30"/>
  <c r="V9" i="30"/>
  <c r="W9" i="30"/>
  <c r="G9" i="30"/>
  <c r="I26" i="30"/>
  <c r="Q9" i="30"/>
  <c r="L26" i="30"/>
  <c r="P9" i="30"/>
  <c r="H9" i="29"/>
  <c r="S26" i="29"/>
  <c r="V26" i="29"/>
  <c r="N9" i="29"/>
  <c r="Q26" i="29"/>
  <c r="M9" i="29"/>
  <c r="L26" i="29"/>
  <c r="T9" i="29"/>
  <c r="G26" i="29"/>
  <c r="R9" i="29"/>
  <c r="P26" i="29"/>
  <c r="O26" i="29"/>
  <c r="J9" i="29"/>
  <c r="M26" i="29"/>
  <c r="I9" i="29"/>
  <c r="H26" i="29"/>
  <c r="P9" i="29"/>
  <c r="W26" i="29"/>
  <c r="U26" i="29"/>
  <c r="Q9" i="29"/>
  <c r="K26" i="29"/>
  <c r="N26" i="29"/>
  <c r="V9" i="29"/>
  <c r="W9" i="29"/>
  <c r="G9" i="29"/>
  <c r="I26" i="29"/>
  <c r="U9" i="29"/>
  <c r="T26" i="29"/>
  <c r="L9" i="29"/>
  <c r="R9" i="28"/>
  <c r="L26" i="28"/>
  <c r="T26" i="28"/>
  <c r="P26" i="28"/>
  <c r="U26" i="28"/>
  <c r="M26" i="28"/>
  <c r="W26" i="28"/>
  <c r="O26" i="28"/>
  <c r="G26" i="28"/>
  <c r="I9" i="28"/>
  <c r="H9" i="28"/>
  <c r="G9" i="28"/>
  <c r="W9" i="28"/>
  <c r="J9" i="28"/>
  <c r="H26" i="28"/>
  <c r="Q26" i="28"/>
  <c r="I26" i="28"/>
  <c r="S26" i="28"/>
  <c r="K26" i="28"/>
  <c r="T9" i="28"/>
  <c r="U9" i="28"/>
  <c r="O9" i="28"/>
  <c r="N9" i="28"/>
  <c r="Q9" i="28"/>
  <c r="V26" i="28"/>
  <c r="V9" i="28"/>
  <c r="S9" i="28"/>
  <c r="M9" i="28"/>
  <c r="K9" i="28"/>
  <c r="P44" i="28" l="1"/>
  <c r="L44" i="28"/>
  <c r="S44" i="29"/>
  <c r="O44" i="30"/>
  <c r="N44" i="31"/>
  <c r="I44" i="31"/>
  <c r="V44" i="31"/>
  <c r="H44" i="31"/>
  <c r="S44" i="31"/>
  <c r="R44" i="31"/>
  <c r="Q44" i="31"/>
  <c r="U44" i="31"/>
  <c r="O44" i="31"/>
  <c r="L44" i="31"/>
  <c r="G44" i="31"/>
  <c r="W44" i="31"/>
  <c r="K44" i="31"/>
  <c r="J44" i="31"/>
  <c r="P44" i="31"/>
  <c r="T44" i="31"/>
  <c r="M44" i="31"/>
  <c r="G44" i="30"/>
  <c r="R44" i="30"/>
  <c r="T44" i="30"/>
  <c r="J44" i="30"/>
  <c r="M44" i="30"/>
  <c r="H44" i="30"/>
  <c r="Q44" i="30"/>
  <c r="W44" i="30"/>
  <c r="K44" i="30"/>
  <c r="I44" i="30"/>
  <c r="N44" i="30"/>
  <c r="L44" i="30"/>
  <c r="P44" i="30"/>
  <c r="V44" i="30"/>
  <c r="U44" i="30"/>
  <c r="S44" i="30"/>
  <c r="V44" i="29"/>
  <c r="L44" i="29"/>
  <c r="Q44" i="29"/>
  <c r="R44" i="29"/>
  <c r="T44" i="29"/>
  <c r="N44" i="29"/>
  <c r="M44" i="29"/>
  <c r="G44" i="29"/>
  <c r="K44" i="29"/>
  <c r="H44" i="29"/>
  <c r="P44" i="29"/>
  <c r="J44" i="29"/>
  <c r="U44" i="29"/>
  <c r="W44" i="29"/>
  <c r="I44" i="29"/>
  <c r="O44" i="29"/>
  <c r="V44" i="28"/>
  <c r="N44" i="28"/>
  <c r="K44" i="28"/>
  <c r="O44" i="28"/>
  <c r="T44" i="28"/>
  <c r="W44" i="28"/>
  <c r="H44" i="28"/>
  <c r="S44" i="28"/>
  <c r="I44" i="28"/>
  <c r="R44" i="28"/>
  <c r="M44" i="28"/>
  <c r="Q44" i="28"/>
  <c r="U44" i="28"/>
  <c r="J44" i="28"/>
  <c r="G44" i="28"/>
  <c r="Q10" i="22" l="1"/>
  <c r="U15" i="22"/>
  <c r="S10" i="22"/>
  <c r="L15" i="22"/>
  <c r="R10" i="22"/>
  <c r="N15" i="22"/>
  <c r="H15" i="22"/>
  <c r="P10" i="22"/>
  <c r="P15" i="22"/>
  <c r="S15" i="22"/>
  <c r="R15" i="22"/>
  <c r="V10" i="22"/>
  <c r="V15" i="22"/>
  <c r="K10" i="22"/>
  <c r="K15" i="22"/>
  <c r="I10" i="22"/>
  <c r="I15" i="22"/>
  <c r="J10" i="22"/>
  <c r="J15" i="22"/>
  <c r="M10" i="22"/>
  <c r="M15" i="22"/>
  <c r="O10" i="22"/>
  <c r="O15" i="22"/>
  <c r="Q15" i="22"/>
  <c r="U10" i="22"/>
  <c r="H10" i="22"/>
  <c r="L10" i="22"/>
  <c r="T10" i="22"/>
  <c r="T15" i="22"/>
  <c r="W10" i="22"/>
  <c r="W15" i="22"/>
  <c r="N10" i="22"/>
  <c r="G15" i="22" l="1"/>
  <c r="G10" i="22" l="1"/>
  <c r="Y39" i="22" l="1"/>
  <c r="Y23" i="22"/>
  <c r="Y33" i="22" l="1"/>
  <c r="Y19" i="22" l="1"/>
  <c r="Y26" i="22"/>
  <c r="Y9" i="22" l="1"/>
  <c r="Y44" i="22" l="1"/>
  <c r="X23" i="22" l="1"/>
  <c r="X39" i="22"/>
  <c r="X33" i="22" l="1"/>
  <c r="X19" i="22" l="1"/>
  <c r="X26" i="22"/>
  <c r="X9" i="22" l="1"/>
  <c r="X44" i="22" l="1"/>
  <c r="W23" i="22" l="1"/>
  <c r="W39" i="22"/>
  <c r="W33" i="22" l="1"/>
  <c r="W26" i="22" l="1"/>
  <c r="W19" i="22" l="1"/>
  <c r="W9" i="22" l="1"/>
  <c r="W44" i="22" l="1"/>
  <c r="V39" i="22" l="1"/>
  <c r="V23" i="22"/>
  <c r="U39" i="22" l="1"/>
  <c r="K39" i="22"/>
  <c r="J39" i="22"/>
  <c r="H39" i="22"/>
  <c r="Q23" i="22"/>
  <c r="T23" i="22"/>
  <c r="O39" i="22"/>
  <c r="R23" i="22"/>
  <c r="H23" i="22"/>
  <c r="N39" i="22"/>
  <c r="I23" i="22"/>
  <c r="N23" i="22"/>
  <c r="G39" i="22"/>
  <c r="P39" i="22" l="1"/>
  <c r="M23" i="22"/>
  <c r="M39" i="22"/>
  <c r="R39" i="22"/>
  <c r="Q39" i="22"/>
  <c r="I39" i="22"/>
  <c r="V33" i="22"/>
  <c r="O23" i="22"/>
  <c r="L39" i="22" l="1"/>
  <c r="T39" i="22"/>
  <c r="L23" i="22"/>
  <c r="V26" i="22"/>
  <c r="K23" i="22"/>
  <c r="V19" i="22"/>
  <c r="G23" i="22"/>
  <c r="S39" i="22"/>
  <c r="P23" i="22"/>
  <c r="U23" i="22"/>
  <c r="U33" i="22" l="1"/>
  <c r="K33" i="22"/>
  <c r="I19" i="22"/>
  <c r="I33" i="22"/>
  <c r="V9" i="22"/>
  <c r="J23" i="22"/>
  <c r="S23" i="22"/>
  <c r="G19" i="22"/>
  <c r="K19" i="22" l="1"/>
  <c r="J33" i="22"/>
  <c r="U19" i="22"/>
  <c r="G33" i="22"/>
  <c r="G9" i="22"/>
  <c r="V44" i="22"/>
  <c r="T19" i="22"/>
  <c r="I9" i="22"/>
  <c r="U26" i="22"/>
  <c r="P19" i="22"/>
  <c r="O33" i="22"/>
  <c r="N19" i="22"/>
  <c r="T33" i="22"/>
  <c r="I26" i="22"/>
  <c r="S33" i="22"/>
  <c r="K26" i="22"/>
  <c r="O19" i="22"/>
  <c r="P33" i="22"/>
  <c r="Q19" i="22"/>
  <c r="R33" i="22" l="1"/>
  <c r="Q9" i="22"/>
  <c r="P26" i="22"/>
  <c r="I44" i="22"/>
  <c r="S19" i="22"/>
  <c r="J26" i="22"/>
  <c r="J19" i="22"/>
  <c r="L19" i="22"/>
  <c r="H33" i="22"/>
  <c r="H19" i="22"/>
  <c r="O26" i="22"/>
  <c r="L33" i="22"/>
  <c r="M33" i="22"/>
  <c r="Q33" i="22"/>
  <c r="O9" i="22"/>
  <c r="T9" i="22"/>
  <c r="G26" i="22"/>
  <c r="U9" i="22"/>
  <c r="K9" i="22"/>
  <c r="S26" i="22"/>
  <c r="T26" i="22"/>
  <c r="R19" i="22"/>
  <c r="M19" i="22"/>
  <c r="N33" i="22"/>
  <c r="N9" i="22"/>
  <c r="P9" i="22"/>
  <c r="M9" i="22" l="1"/>
  <c r="K44" i="22"/>
  <c r="T44" i="22"/>
  <c r="Q26" i="22"/>
  <c r="L26" i="22"/>
  <c r="H9" i="22"/>
  <c r="L9" i="22"/>
  <c r="P44" i="22"/>
  <c r="R9" i="22"/>
  <c r="U44" i="22"/>
  <c r="O44" i="22"/>
  <c r="M26" i="22"/>
  <c r="H26" i="22"/>
  <c r="J9" i="22"/>
  <c r="S9" i="22"/>
  <c r="R26" i="22"/>
  <c r="N26" i="22"/>
  <c r="G44" i="22"/>
  <c r="Q44" i="22" l="1"/>
  <c r="J44" i="22"/>
  <c r="L44" i="22"/>
  <c r="M44" i="22"/>
  <c r="S44" i="22"/>
  <c r="R44" i="22"/>
  <c r="H44" i="22"/>
  <c r="N44" i="22"/>
</calcChain>
</file>

<file path=xl/sharedStrings.xml><?xml version="1.0" encoding="utf-8"?>
<sst xmlns="http://schemas.openxmlformats.org/spreadsheetml/2006/main" count="247" uniqueCount="77">
  <si>
    <t>National Statistics Institute</t>
  </si>
  <si>
    <t>General Government</t>
  </si>
  <si>
    <t>General government and subsectors revenue and expenditure</t>
  </si>
  <si>
    <t>Table 1.</t>
  </si>
  <si>
    <t>General government revenue and expenditure</t>
  </si>
  <si>
    <t>Table 2.</t>
  </si>
  <si>
    <t>Central government revenue and expenditure</t>
  </si>
  <si>
    <t>Table 3.</t>
  </si>
  <si>
    <t>State government revenue and expenditure</t>
  </si>
  <si>
    <t>Table 4.</t>
  </si>
  <si>
    <t>Local government revenue and expenditure</t>
  </si>
  <si>
    <t>Table 5.</t>
  </si>
  <si>
    <t>Social security funds revenue and expenditure</t>
  </si>
  <si>
    <t xml:space="preserve"> Table 1. General government revenue and expenditure (*)</t>
  </si>
  <si>
    <t>Unit: EUR million</t>
  </si>
  <si>
    <t>1. TOTAL GENERAL GOVERNMENT REVENUE</t>
  </si>
  <si>
    <t>Total taxes</t>
  </si>
  <si>
    <t xml:space="preserve">   Taxes on production and imports (D.2)</t>
  </si>
  <si>
    <t xml:space="preserve">   Current taxes on income, wealth, etc. (D.5)</t>
  </si>
  <si>
    <t xml:space="preserve">   Capital taxes (D.91)</t>
  </si>
  <si>
    <t>Net social contributions (D.61)</t>
  </si>
  <si>
    <t>Total sales of goods and services</t>
  </si>
  <si>
    <t xml:space="preserve">   Market output  (P.11)</t>
  </si>
  <si>
    <t xml:space="preserve">   Output for own final use (P.12)</t>
  </si>
  <si>
    <t xml:space="preserve">   Payments for non-market output (P.131)</t>
  </si>
  <si>
    <t>Other current revenue</t>
  </si>
  <si>
    <t xml:space="preserve">   Other subsidies on production (D.39)</t>
  </si>
  <si>
    <t xml:space="preserve">   Property income (D.4)</t>
  </si>
  <si>
    <t xml:space="preserve">   Other current transfers (D.7)</t>
  </si>
  <si>
    <t>Other capital revenue</t>
  </si>
  <si>
    <t xml:space="preserve">   Investment grants (D.92)</t>
  </si>
  <si>
    <t xml:space="preserve">   Other capital transfers (D.99)</t>
  </si>
  <si>
    <t>2. TOTAL GENERAL GOVERNMENT EXPENDITURE</t>
  </si>
  <si>
    <t>Intermediate consumption (P.2)</t>
  </si>
  <si>
    <t>Compensation of employees (D.1)</t>
  </si>
  <si>
    <t>Interest (D.41)</t>
  </si>
  <si>
    <t>Social benefits other than social transfers in kind (D.62)</t>
  </si>
  <si>
    <t>Social transfers in kind — market production purchased by general government (D.632)</t>
  </si>
  <si>
    <t>Subsidies (D.3)</t>
  </si>
  <si>
    <t>Other current expenditure</t>
  </si>
  <si>
    <t xml:space="preserve">   Other taxes on production (D.29)</t>
  </si>
  <si>
    <t xml:space="preserve">   Property income - Interest (D.4 - D.41)</t>
  </si>
  <si>
    <t xml:space="preserve">   Adjustment for the change in pension entitlements (D.8)</t>
  </si>
  <si>
    <t>Capital expenditure</t>
  </si>
  <si>
    <t xml:space="preserve">   Gross capital formation (P.5)</t>
  </si>
  <si>
    <t xml:space="preserve">   Acquisitions less disposals of non-produced assets (NP)</t>
  </si>
  <si>
    <t xml:space="preserve">GENERAL GOVERNMENT NET LENDING (+) / NET BORROWING (-) </t>
  </si>
  <si>
    <t>MEMORANDUM</t>
  </si>
  <si>
    <t>General government total employment (thousands of persons)</t>
  </si>
  <si>
    <t>General government total employment (hours worked)</t>
  </si>
  <si>
    <t>(P) Provisional estimate</t>
  </si>
  <si>
    <t xml:space="preserve">(*) Transactions  Property income (D.4), Other current transfers (D.7) and Capital Transfers (D.9) </t>
  </si>
  <si>
    <t xml:space="preserve">  are consolidated between sub-sectors</t>
  </si>
  <si>
    <t>Central Government</t>
  </si>
  <si>
    <t xml:space="preserve"> Table 2. Central government revenue and expenditure (*)</t>
  </si>
  <si>
    <t>1. TOTAL CENTRAL GOVERNMENT REVENUE</t>
  </si>
  <si>
    <t>2. TOTAL CENTRAL GOVERNMENT EXPENDITURE</t>
  </si>
  <si>
    <t xml:space="preserve">CENTRAL GOVERNMENT NET LENDING (+) / NET BORROWING (-) </t>
  </si>
  <si>
    <t>State Government</t>
  </si>
  <si>
    <t xml:space="preserve"> Table 3. State government revenue and expenditure (*)</t>
  </si>
  <si>
    <t>1. TOTAL STATE GOVERNMENT REVENUE</t>
  </si>
  <si>
    <t>2. TOTAL STATE GOVERNMENT EXPENDITURE</t>
  </si>
  <si>
    <t xml:space="preserve">STATE GOVERNMENT NET LENDING (+) / NET BORROWING (-) </t>
  </si>
  <si>
    <t>Local Government</t>
  </si>
  <si>
    <t xml:space="preserve"> Table 4. Local government revenue and expenditure (*)</t>
  </si>
  <si>
    <t>1. TOTAL LOCAL GOVERNMENT REVENUE</t>
  </si>
  <si>
    <t>2. TOTAL LOCAL GOVERNMENT EXPENDITURE</t>
  </si>
  <si>
    <t xml:space="preserve">LOCAL GOVERNMENT NET LENDING (+) / NET BORROWING (-) </t>
  </si>
  <si>
    <t>Social Security Funds</t>
  </si>
  <si>
    <t xml:space="preserve"> Table 5. Social security funds revenue and expenditure (*)</t>
  </si>
  <si>
    <t>1. TOTAL SOCIAL SECURITY FUNDS REVENUE</t>
  </si>
  <si>
    <t>2. TOTAL SOCIAL SECURITY FUNDS EXPENDITURE</t>
  </si>
  <si>
    <t xml:space="preserve">SOCIAL SECURITY FUNDS NET LENDING (+) / NET BORROWING (-) </t>
  </si>
  <si>
    <t>(A) Advance estimate</t>
  </si>
  <si>
    <t>Spanish National Annual Accounts. Benchmark Revision 2019.</t>
  </si>
  <si>
    <t>2018 (P)</t>
  </si>
  <si>
    <t>2019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</si>
</sst>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color theme="1"/>
      <name val="Arial"/>
      <family val="2"/>
    </font>
    <font>
      <b/>
      <sz val="15"/>
      <color indexed="32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u/>
      <sz val="10"/>
      <color indexed="1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5"/>
      <color indexed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sz val="10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4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3" applyFont="1" applyFill="1"/>
    <xf numFmtId="0" fontId="1" fillId="0" borderId="0" xfId="0" applyFont="1"/>
    <xf numFmtId="0" fontId="5" fillId="4" borderId="0" xfId="1" applyFont="1" applyFill="1" applyAlignment="1">
      <alignment horizontal="left"/>
    </xf>
    <xf numFmtId="164" fontId="10" fillId="0" borderId="0" xfId="0" applyNumberFormat="1" applyFont="1"/>
    <xf numFmtId="164" fontId="11" fillId="0" borderId="0" xfId="0" applyNumberFormat="1" applyFont="1" applyFill="1" applyBorder="1" applyAlignment="1" applyProtection="1">
      <alignment horizontal="left"/>
    </xf>
    <xf numFmtId="0" fontId="12" fillId="3" borderId="0" xfId="0" applyFont="1" applyFill="1" applyBorder="1"/>
    <xf numFmtId="0" fontId="1" fillId="3" borderId="0" xfId="0" applyFont="1" applyFill="1" applyBorder="1"/>
    <xf numFmtId="0" fontId="13" fillId="2" borderId="0" xfId="0" applyFont="1" applyFill="1" applyBorder="1" applyAlignment="1">
      <alignment vertical="center"/>
    </xf>
    <xf numFmtId="164" fontId="13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/>
    </xf>
    <xf numFmtId="164" fontId="13" fillId="0" borderId="0" xfId="0" applyNumberFormat="1" applyFont="1"/>
    <xf numFmtId="164" fontId="10" fillId="0" borderId="0" xfId="0" applyNumberFormat="1" applyFont="1" applyFill="1"/>
    <xf numFmtId="0" fontId="14" fillId="0" borderId="0" xfId="3" applyFont="1" applyFill="1" applyAlignment="1">
      <alignment vertical="center"/>
    </xf>
    <xf numFmtId="0" fontId="15" fillId="4" borderId="0" xfId="1" applyFont="1" applyFill="1" applyAlignment="1">
      <alignment horizontal="left"/>
    </xf>
    <xf numFmtId="0" fontId="16" fillId="4" borderId="0" xfId="1" applyFont="1" applyFill="1" applyAlignment="1">
      <alignment horizontal="left"/>
    </xf>
    <xf numFmtId="0" fontId="4" fillId="0" borderId="0" xfId="3" applyFont="1" applyFill="1" applyAlignment="1">
      <alignment vertical="center"/>
    </xf>
    <xf numFmtId="0" fontId="17" fillId="0" borderId="0" xfId="5" applyFont="1" applyFill="1" applyBorder="1" applyAlignment="1" applyProtection="1">
      <alignment vertical="center"/>
    </xf>
    <xf numFmtId="0" fontId="14" fillId="4" borderId="0" xfId="1" applyFont="1" applyFill="1" applyAlignment="1">
      <alignment horizontal="left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3" fontId="18" fillId="5" borderId="0" xfId="0" applyNumberFormat="1" applyFont="1" applyFill="1" applyBorder="1" applyAlignment="1" applyProtection="1">
      <alignment horizontal="left" vertical="center"/>
    </xf>
    <xf numFmtId="3" fontId="18" fillId="5" borderId="2" xfId="0" applyNumberFormat="1" applyFont="1" applyFill="1" applyBorder="1" applyAlignment="1" applyProtection="1">
      <alignment vertical="top"/>
    </xf>
    <xf numFmtId="3" fontId="18" fillId="5" borderId="1" xfId="0" applyNumberFormat="1" applyFont="1" applyFill="1" applyBorder="1" applyAlignment="1" applyProtection="1">
      <alignment horizontal="left"/>
    </xf>
    <xf numFmtId="3" fontId="19" fillId="5" borderId="2" xfId="0" applyNumberFormat="1" applyFont="1" applyFill="1" applyBorder="1" applyAlignment="1" applyProtection="1">
      <alignment vertical="top"/>
    </xf>
    <xf numFmtId="3" fontId="18" fillId="0" borderId="0" xfId="0" applyNumberFormat="1" applyFont="1"/>
    <xf numFmtId="164" fontId="18" fillId="0" borderId="0" xfId="0" applyNumberFormat="1" applyFont="1"/>
    <xf numFmtId="0" fontId="18" fillId="6" borderId="2" xfId="0" applyFont="1" applyFill="1" applyBorder="1" applyAlignment="1"/>
    <xf numFmtId="3" fontId="18" fillId="7" borderId="2" xfId="0" applyNumberFormat="1" applyFont="1" applyFill="1" applyBorder="1" applyAlignment="1">
      <alignment vertical="center"/>
    </xf>
    <xf numFmtId="0" fontId="18" fillId="0" borderId="0" xfId="0" applyFont="1" applyFill="1" applyBorder="1" applyAlignment="1"/>
    <xf numFmtId="164" fontId="18" fillId="0" borderId="0" xfId="0" applyNumberFormat="1" applyFont="1" applyFill="1"/>
    <xf numFmtId="3" fontId="18" fillId="6" borderId="3" xfId="2" applyNumberFormat="1" applyFont="1" applyFill="1" applyBorder="1" applyAlignment="1" applyProtection="1">
      <alignment horizontal="left" vertical="center"/>
    </xf>
    <xf numFmtId="3" fontId="18" fillId="7" borderId="2" xfId="0" applyNumberFormat="1" applyFont="1" applyFill="1" applyBorder="1" applyAlignment="1" applyProtection="1">
      <alignment horizontal="right"/>
    </xf>
    <xf numFmtId="3" fontId="18" fillId="7" borderId="2" xfId="0" applyNumberFormat="1" applyFont="1" applyFill="1" applyBorder="1"/>
    <xf numFmtId="0" fontId="7" fillId="0" borderId="0" xfId="3" applyFont="1" applyFill="1" applyBorder="1" applyAlignment="1">
      <alignment horizontal="left" vertical="center"/>
    </xf>
    <xf numFmtId="0" fontId="8" fillId="0" borderId="0" xfId="4" applyFont="1" applyFill="1" applyBorder="1" applyAlignment="1" applyProtection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left" vertical="center"/>
    </xf>
  </cellXfs>
  <cellStyles count="6">
    <cellStyle name="Hipervínculo" xfId="4" builtinId="8"/>
    <cellStyle name="Hipervínculo_pibv" xfId="5"/>
    <cellStyle name="Normal" xfId="0" builtinId="0"/>
    <cellStyle name="Normal_Explotación" xfId="2"/>
    <cellStyle name="Normal_Lista Tablas" xfId="3"/>
    <cellStyle name="Normal_Lista Tablas_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3DAE7"/>
      <rgbColor rgb="00808000"/>
      <rgbColor rgb="00800080"/>
      <rgbColor rgb="00008080"/>
      <rgbColor rgb="00D3DAE7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7F7F7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showRowColHeaders="0" tabSelected="1" workbookViewId="0"/>
  </sheetViews>
  <sheetFormatPr baseColWidth="10" defaultRowHeight="12.75" x14ac:dyDescent="0.2"/>
  <cols>
    <col min="1" max="7" width="11.42578125" style="2"/>
    <col min="8" max="8" width="18.5703125" style="2" customWidth="1"/>
    <col min="9" max="16384" width="11.42578125" style="2"/>
  </cols>
  <sheetData>
    <row r="2" spans="2:9" ht="23.25" x14ac:dyDescent="0.2">
      <c r="B2" s="13" t="s">
        <v>0</v>
      </c>
      <c r="C2" s="1"/>
      <c r="D2" s="1"/>
      <c r="E2" s="1"/>
      <c r="F2" s="1"/>
      <c r="G2" s="1"/>
      <c r="H2" s="1"/>
      <c r="I2" s="1"/>
    </row>
    <row r="3" spans="2:9" ht="20.25" x14ac:dyDescent="0.3">
      <c r="B3" s="14" t="s">
        <v>74</v>
      </c>
      <c r="C3" s="1"/>
      <c r="D3" s="1"/>
      <c r="E3" s="1"/>
      <c r="F3" s="1"/>
      <c r="G3" s="1"/>
      <c r="H3" s="1"/>
      <c r="I3" s="1"/>
    </row>
    <row r="4" spans="2:9" ht="19.5" x14ac:dyDescent="0.3">
      <c r="B4" s="15" t="s">
        <v>1</v>
      </c>
      <c r="C4" s="1"/>
      <c r="D4" s="1"/>
      <c r="E4" s="1"/>
      <c r="F4" s="1"/>
      <c r="G4" s="1"/>
      <c r="H4" s="1"/>
      <c r="I4" s="1"/>
    </row>
    <row r="5" spans="2:9" ht="19.5" x14ac:dyDescent="0.3">
      <c r="B5" s="3"/>
      <c r="C5" s="1"/>
      <c r="D5" s="1"/>
      <c r="E5" s="1"/>
      <c r="F5" s="1"/>
      <c r="G5" s="1"/>
      <c r="H5" s="1"/>
      <c r="I5" s="1"/>
    </row>
    <row r="6" spans="2:9" ht="18" customHeight="1" x14ac:dyDescent="0.2">
      <c r="B6" s="38" t="s">
        <v>2</v>
      </c>
      <c r="C6" s="38"/>
      <c r="D6" s="38"/>
      <c r="E6" s="38"/>
      <c r="F6" s="38"/>
      <c r="G6" s="38"/>
      <c r="H6" s="38"/>
      <c r="I6" s="1"/>
    </row>
    <row r="7" spans="2:9" ht="18" customHeight="1" x14ac:dyDescent="0.2">
      <c r="B7" s="38"/>
      <c r="C7" s="38"/>
      <c r="D7" s="38"/>
      <c r="E7" s="38"/>
      <c r="F7" s="38"/>
      <c r="G7" s="38"/>
      <c r="H7" s="38"/>
      <c r="I7" s="1"/>
    </row>
    <row r="8" spans="2:9" x14ac:dyDescent="0.2">
      <c r="B8" s="34"/>
      <c r="C8" s="35"/>
      <c r="D8" s="36"/>
      <c r="E8" s="36"/>
      <c r="F8" s="36"/>
      <c r="G8" s="36"/>
      <c r="H8" s="36"/>
      <c r="I8" s="1"/>
    </row>
    <row r="9" spans="2:9" x14ac:dyDescent="0.2">
      <c r="B9" s="37" t="s">
        <v>3</v>
      </c>
      <c r="C9" s="17" t="s">
        <v>4</v>
      </c>
      <c r="D9" s="36"/>
      <c r="E9" s="36"/>
      <c r="F9" s="36"/>
      <c r="G9" s="36"/>
      <c r="H9" s="36"/>
      <c r="I9" s="1"/>
    </row>
    <row r="10" spans="2:9" x14ac:dyDescent="0.2">
      <c r="B10" s="37" t="s">
        <v>5</v>
      </c>
      <c r="C10" s="17" t="s">
        <v>6</v>
      </c>
      <c r="D10" s="36"/>
      <c r="E10" s="36"/>
      <c r="F10" s="36"/>
      <c r="G10" s="36"/>
      <c r="H10" s="36"/>
      <c r="I10" s="1"/>
    </row>
    <row r="11" spans="2:9" x14ac:dyDescent="0.2">
      <c r="B11" s="37" t="s">
        <v>7</v>
      </c>
      <c r="C11" s="17" t="s">
        <v>8</v>
      </c>
      <c r="D11" s="36"/>
      <c r="E11" s="36"/>
      <c r="F11" s="36"/>
      <c r="G11" s="36"/>
      <c r="H11" s="36"/>
      <c r="I11" s="1"/>
    </row>
    <row r="12" spans="2:9" x14ac:dyDescent="0.2">
      <c r="B12" s="37" t="s">
        <v>9</v>
      </c>
      <c r="C12" s="17" t="s">
        <v>10</v>
      </c>
      <c r="D12" s="36"/>
      <c r="E12" s="36"/>
      <c r="F12" s="36"/>
      <c r="G12" s="36"/>
      <c r="H12" s="36"/>
      <c r="I12" s="1"/>
    </row>
    <row r="13" spans="2:9" x14ac:dyDescent="0.2">
      <c r="B13" s="16" t="s">
        <v>11</v>
      </c>
      <c r="C13" s="17" t="s">
        <v>12</v>
      </c>
    </row>
    <row r="14" spans="2:9" x14ac:dyDescent="0.2">
      <c r="B14" s="16"/>
      <c r="C14" s="17"/>
    </row>
    <row r="15" spans="2:9" x14ac:dyDescent="0.2">
      <c r="B15" s="16"/>
      <c r="C15" s="17"/>
    </row>
    <row r="16" spans="2:9" x14ac:dyDescent="0.2">
      <c r="B16" s="16"/>
      <c r="C16" s="17"/>
    </row>
    <row r="17" spans="2:3" x14ac:dyDescent="0.2">
      <c r="B17" s="16"/>
      <c r="C17" s="17"/>
    </row>
    <row r="18" spans="2:3" x14ac:dyDescent="0.2">
      <c r="B18" s="16"/>
      <c r="C18" s="17"/>
    </row>
    <row r="19" spans="2:3" x14ac:dyDescent="0.2">
      <c r="B19" s="16"/>
      <c r="C19" s="17"/>
    </row>
    <row r="20" spans="2:3" x14ac:dyDescent="0.2">
      <c r="B20" s="16"/>
      <c r="C20" s="17"/>
    </row>
    <row r="21" spans="2:3" x14ac:dyDescent="0.2">
      <c r="B21" s="16"/>
      <c r="C21" s="17"/>
    </row>
    <row r="22" spans="2:3" x14ac:dyDescent="0.2">
      <c r="B22" s="16"/>
      <c r="C22" s="17"/>
    </row>
    <row r="23" spans="2:3" x14ac:dyDescent="0.2">
      <c r="B23" s="16"/>
      <c r="C23" s="17"/>
    </row>
    <row r="24" spans="2:3" x14ac:dyDescent="0.2">
      <c r="B24" s="16"/>
      <c r="C24" s="17"/>
    </row>
    <row r="25" spans="2:3" x14ac:dyDescent="0.2">
      <c r="B25" s="16"/>
      <c r="C25" s="17"/>
    </row>
    <row r="26" spans="2:3" x14ac:dyDescent="0.2">
      <c r="B26" s="16"/>
      <c r="C26" s="17"/>
    </row>
    <row r="27" spans="2:3" x14ac:dyDescent="0.2">
      <c r="B27" s="16"/>
      <c r="C27" s="17"/>
    </row>
    <row r="28" spans="2:3" x14ac:dyDescent="0.2">
      <c r="B28" s="16"/>
      <c r="C28" s="17"/>
    </row>
    <row r="29" spans="2:3" x14ac:dyDescent="0.2">
      <c r="B29" s="16"/>
      <c r="C29" s="17"/>
    </row>
    <row r="30" spans="2:3" x14ac:dyDescent="0.2">
      <c r="B30" s="16"/>
      <c r="C30" s="17"/>
    </row>
    <row r="31" spans="2:3" x14ac:dyDescent="0.2">
      <c r="B31" s="16"/>
      <c r="C31" s="17"/>
    </row>
    <row r="32" spans="2:3" x14ac:dyDescent="0.2">
      <c r="B32" s="16"/>
      <c r="C32" s="17"/>
    </row>
    <row r="33" spans="2:3" x14ac:dyDescent="0.2">
      <c r="B33" s="16"/>
      <c r="C33" s="17"/>
    </row>
  </sheetData>
  <mergeCells count="1">
    <mergeCell ref="B6:H7"/>
  </mergeCells>
  <hyperlinks>
    <hyperlink ref="C9" location="'Table 1'!A1" display="General government revenue and expenditure"/>
    <hyperlink ref="C10" location="'Table 2'!A1" display="Central government revenue and expenditure"/>
    <hyperlink ref="C11" location="'Table 3'!A1" display="State government revenue and expenditure"/>
    <hyperlink ref="C12" location="'Table 4'!A1" display="Local government revenue and expenditure"/>
    <hyperlink ref="C13" location="'Table 5'!A1" display="Social security funds revenue and expenditu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8"/>
  <sheetViews>
    <sheetView showGridLines="0" showRowColHeaders="0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2.28515625" style="2" customWidth="1"/>
    <col min="2" max="2" width="73.7109375" style="4" customWidth="1"/>
    <col min="3" max="27" width="8.5703125" style="10" customWidth="1"/>
    <col min="28" max="16384" width="11.42578125" style="2"/>
  </cols>
  <sheetData>
    <row r="1" spans="2:27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 x14ac:dyDescent="0.35">
      <c r="B2" s="18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9.5" x14ac:dyDescent="0.3">
      <c r="B3" s="15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8.75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20.100000000000001" customHeight="1" x14ac:dyDescent="0.25">
      <c r="B5" s="6" t="s">
        <v>13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" customHeight="1" x14ac:dyDescent="0.25"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s="9" customFormat="1" ht="15.95" customHeight="1" x14ac:dyDescent="0.2">
      <c r="B7" s="8"/>
      <c r="C7" s="19">
        <v>1995</v>
      </c>
      <c r="D7" s="19">
        <v>1996</v>
      </c>
      <c r="E7" s="19">
        <v>1997</v>
      </c>
      <c r="F7" s="19">
        <v>1998</v>
      </c>
      <c r="G7" s="19">
        <v>1999</v>
      </c>
      <c r="H7" s="19">
        <v>2000</v>
      </c>
      <c r="I7" s="19">
        <v>2001</v>
      </c>
      <c r="J7" s="19">
        <v>2002</v>
      </c>
      <c r="K7" s="19">
        <v>2003</v>
      </c>
      <c r="L7" s="19">
        <v>2004</v>
      </c>
      <c r="M7" s="19">
        <v>2005</v>
      </c>
      <c r="N7" s="19">
        <v>2006</v>
      </c>
      <c r="O7" s="19">
        <v>2007</v>
      </c>
      <c r="P7" s="19">
        <v>2008</v>
      </c>
      <c r="Q7" s="19">
        <v>2009</v>
      </c>
      <c r="R7" s="19">
        <v>2010</v>
      </c>
      <c r="S7" s="19">
        <v>2011</v>
      </c>
      <c r="T7" s="19">
        <v>2012</v>
      </c>
      <c r="U7" s="19">
        <v>2013</v>
      </c>
      <c r="V7" s="20">
        <v>2014</v>
      </c>
      <c r="W7" s="19">
        <v>2015</v>
      </c>
      <c r="X7" s="19">
        <v>2016</v>
      </c>
      <c r="Y7" s="19">
        <v>2017</v>
      </c>
      <c r="Z7" s="19" t="s">
        <v>75</v>
      </c>
      <c r="AA7" s="19" t="s">
        <v>76</v>
      </c>
    </row>
    <row r="8" spans="2:27" s="9" customFormat="1" ht="5.2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">
      <c r="B9" s="21" t="s">
        <v>15</v>
      </c>
      <c r="C9" s="22">
        <f t="shared" ref="C9:Z9" si="0">C10+C15+C19+C23+C14</f>
        <v>171852</v>
      </c>
      <c r="D9" s="22">
        <f t="shared" si="0"/>
        <v>180938</v>
      </c>
      <c r="E9" s="22">
        <f t="shared" si="0"/>
        <v>195317</v>
      </c>
      <c r="F9" s="22">
        <f t="shared" si="0"/>
        <v>213065</v>
      </c>
      <c r="G9" s="22">
        <f t="shared" si="0"/>
        <v>230469</v>
      </c>
      <c r="H9" s="22">
        <f t="shared" si="0"/>
        <v>245833</v>
      </c>
      <c r="I9" s="22">
        <f t="shared" si="0"/>
        <v>266085</v>
      </c>
      <c r="J9" s="22">
        <f t="shared" si="0"/>
        <v>287233</v>
      </c>
      <c r="K9" s="22">
        <f t="shared" si="0"/>
        <v>304862</v>
      </c>
      <c r="L9" s="22">
        <f t="shared" si="0"/>
        <v>332795</v>
      </c>
      <c r="M9" s="22">
        <f t="shared" si="0"/>
        <v>368278</v>
      </c>
      <c r="N9" s="22">
        <f t="shared" si="0"/>
        <v>407149</v>
      </c>
      <c r="O9" s="22">
        <f t="shared" si="0"/>
        <v>442491</v>
      </c>
      <c r="P9" s="22">
        <f t="shared" si="0"/>
        <v>409092</v>
      </c>
      <c r="Q9" s="22">
        <f t="shared" si="0"/>
        <v>373779</v>
      </c>
      <c r="R9" s="22">
        <f t="shared" si="0"/>
        <v>391622</v>
      </c>
      <c r="S9" s="22">
        <f t="shared" si="0"/>
        <v>387370</v>
      </c>
      <c r="T9" s="22">
        <f t="shared" si="0"/>
        <v>390992</v>
      </c>
      <c r="U9" s="22">
        <f t="shared" si="0"/>
        <v>395858</v>
      </c>
      <c r="V9" s="22">
        <f t="shared" si="0"/>
        <v>404594</v>
      </c>
      <c r="W9" s="22">
        <f t="shared" si="0"/>
        <v>417176</v>
      </c>
      <c r="X9" s="22">
        <f t="shared" si="0"/>
        <v>424780</v>
      </c>
      <c r="Y9" s="22">
        <f t="shared" si="0"/>
        <v>443531</v>
      </c>
      <c r="Z9" s="22">
        <f t="shared" si="0"/>
        <v>471730</v>
      </c>
      <c r="AA9" s="22">
        <f t="shared" ref="AA9" si="1">AA10+AA15+AA19+AA23+AA14</f>
        <v>487804</v>
      </c>
    </row>
    <row r="10" spans="2:27" x14ac:dyDescent="0.2">
      <c r="B10" s="31" t="s">
        <v>16</v>
      </c>
      <c r="C10" s="32">
        <f t="shared" ref="C10:Z10" si="2">SUM(C11:C13)</f>
        <v>91186</v>
      </c>
      <c r="D10" s="32">
        <f t="shared" si="2"/>
        <v>97034</v>
      </c>
      <c r="E10" s="32">
        <f t="shared" si="2"/>
        <v>106818</v>
      </c>
      <c r="F10" s="32">
        <f t="shared" si="2"/>
        <v>118440</v>
      </c>
      <c r="G10" s="32">
        <f t="shared" si="2"/>
        <v>127952</v>
      </c>
      <c r="H10" s="32">
        <f t="shared" si="2"/>
        <v>138384</v>
      </c>
      <c r="I10" s="32">
        <f t="shared" si="2"/>
        <v>146850</v>
      </c>
      <c r="J10" s="32">
        <f t="shared" si="2"/>
        <v>160604</v>
      </c>
      <c r="K10" s="32">
        <f t="shared" si="2"/>
        <v>170553</v>
      </c>
      <c r="L10" s="32">
        <f t="shared" si="2"/>
        <v>190318</v>
      </c>
      <c r="M10" s="32">
        <f t="shared" si="2"/>
        <v>216645</v>
      </c>
      <c r="N10" s="32">
        <f t="shared" si="2"/>
        <v>241929</v>
      </c>
      <c r="O10" s="32">
        <f t="shared" si="2"/>
        <v>263361</v>
      </c>
      <c r="P10" s="32">
        <f t="shared" si="2"/>
        <v>223266</v>
      </c>
      <c r="Q10" s="32">
        <f t="shared" si="2"/>
        <v>188143</v>
      </c>
      <c r="R10" s="32">
        <f t="shared" si="2"/>
        <v>207513</v>
      </c>
      <c r="S10" s="32">
        <f t="shared" si="2"/>
        <v>204788</v>
      </c>
      <c r="T10" s="32">
        <f t="shared" si="2"/>
        <v>212243</v>
      </c>
      <c r="U10" s="32">
        <f t="shared" si="2"/>
        <v>220124</v>
      </c>
      <c r="V10" s="32">
        <f t="shared" si="2"/>
        <v>228528</v>
      </c>
      <c r="W10" s="32">
        <f t="shared" si="2"/>
        <v>239898</v>
      </c>
      <c r="X10" s="32">
        <f t="shared" si="2"/>
        <v>245312</v>
      </c>
      <c r="Y10" s="32">
        <f t="shared" si="2"/>
        <v>257722</v>
      </c>
      <c r="Z10" s="32">
        <f t="shared" si="2"/>
        <v>274046</v>
      </c>
      <c r="AA10" s="32">
        <f t="shared" ref="AA10" si="3">SUM(AA11:AA13)</f>
        <v>277483</v>
      </c>
    </row>
    <row r="11" spans="2:27" x14ac:dyDescent="0.2">
      <c r="B11" s="31" t="s">
        <v>17</v>
      </c>
      <c r="C11" s="33">
        <v>46070</v>
      </c>
      <c r="D11" s="33">
        <v>49281</v>
      </c>
      <c r="E11" s="33">
        <v>53959</v>
      </c>
      <c r="F11" s="33">
        <v>61567</v>
      </c>
      <c r="G11" s="33">
        <v>67886</v>
      </c>
      <c r="H11" s="33">
        <v>73015</v>
      </c>
      <c r="I11" s="33">
        <v>76816</v>
      </c>
      <c r="J11" s="33">
        <v>82126</v>
      </c>
      <c r="K11" s="33">
        <v>90051</v>
      </c>
      <c r="L11" s="33">
        <v>100628</v>
      </c>
      <c r="M11" s="33">
        <v>112448</v>
      </c>
      <c r="N11" s="33">
        <v>122369</v>
      </c>
      <c r="O11" s="33">
        <v>123013</v>
      </c>
      <c r="P11" s="33">
        <v>104506</v>
      </c>
      <c r="Q11" s="33">
        <v>86211</v>
      </c>
      <c r="R11" s="33">
        <v>106045</v>
      </c>
      <c r="S11" s="33">
        <v>102523</v>
      </c>
      <c r="T11" s="33">
        <v>105389</v>
      </c>
      <c r="U11" s="33">
        <v>112820</v>
      </c>
      <c r="V11" s="33">
        <v>118486</v>
      </c>
      <c r="W11" s="33">
        <v>126447</v>
      </c>
      <c r="X11" s="33">
        <v>128876</v>
      </c>
      <c r="Y11" s="33">
        <v>135060</v>
      </c>
      <c r="Z11" s="33">
        <v>141155</v>
      </c>
      <c r="AA11" s="33">
        <v>142841</v>
      </c>
    </row>
    <row r="12" spans="2:27" x14ac:dyDescent="0.2">
      <c r="B12" s="31" t="s">
        <v>18</v>
      </c>
      <c r="C12" s="33">
        <v>43618</v>
      </c>
      <c r="D12" s="33">
        <v>46093</v>
      </c>
      <c r="E12" s="33">
        <v>50406</v>
      </c>
      <c r="F12" s="33">
        <v>54869</v>
      </c>
      <c r="G12" s="33">
        <v>57860</v>
      </c>
      <c r="H12" s="33">
        <v>62882</v>
      </c>
      <c r="I12" s="33">
        <v>67520</v>
      </c>
      <c r="J12" s="33">
        <v>75724</v>
      </c>
      <c r="K12" s="33">
        <v>77381</v>
      </c>
      <c r="L12" s="33">
        <v>86080</v>
      </c>
      <c r="M12" s="33">
        <v>99881</v>
      </c>
      <c r="N12" s="33">
        <v>114702</v>
      </c>
      <c r="O12" s="33">
        <v>135000</v>
      </c>
      <c r="P12" s="33">
        <v>113916</v>
      </c>
      <c r="Q12" s="33">
        <v>97621</v>
      </c>
      <c r="R12" s="33">
        <v>97247</v>
      </c>
      <c r="S12" s="33">
        <v>98373</v>
      </c>
      <c r="T12" s="33">
        <v>102973</v>
      </c>
      <c r="U12" s="33">
        <v>102233</v>
      </c>
      <c r="V12" s="33">
        <v>104395</v>
      </c>
      <c r="W12" s="33">
        <v>107107</v>
      </c>
      <c r="X12" s="33">
        <v>110007</v>
      </c>
      <c r="Y12" s="33">
        <v>116946</v>
      </c>
      <c r="Z12" s="33">
        <v>127296</v>
      </c>
      <c r="AA12" s="33">
        <v>129157</v>
      </c>
    </row>
    <row r="13" spans="2:27" x14ac:dyDescent="0.2">
      <c r="B13" s="31" t="s">
        <v>19</v>
      </c>
      <c r="C13" s="33">
        <v>1498</v>
      </c>
      <c r="D13" s="33">
        <v>1660</v>
      </c>
      <c r="E13" s="33">
        <v>2453</v>
      </c>
      <c r="F13" s="33">
        <v>2004</v>
      </c>
      <c r="G13" s="33">
        <v>2206</v>
      </c>
      <c r="H13" s="33">
        <v>2487</v>
      </c>
      <c r="I13" s="33">
        <v>2514</v>
      </c>
      <c r="J13" s="33">
        <v>2754</v>
      </c>
      <c r="K13" s="33">
        <v>3121</v>
      </c>
      <c r="L13" s="33">
        <v>3610</v>
      </c>
      <c r="M13" s="33">
        <v>4316</v>
      </c>
      <c r="N13" s="33">
        <v>4858</v>
      </c>
      <c r="O13" s="33">
        <v>5348</v>
      </c>
      <c r="P13" s="33">
        <v>4844</v>
      </c>
      <c r="Q13" s="33">
        <v>4311</v>
      </c>
      <c r="R13" s="33">
        <v>4221</v>
      </c>
      <c r="S13" s="33">
        <v>3892</v>
      </c>
      <c r="T13" s="33">
        <v>3881</v>
      </c>
      <c r="U13" s="33">
        <v>5071</v>
      </c>
      <c r="V13" s="33">
        <v>5647</v>
      </c>
      <c r="W13" s="33">
        <v>6344</v>
      </c>
      <c r="X13" s="33">
        <v>6429</v>
      </c>
      <c r="Y13" s="33">
        <v>5716</v>
      </c>
      <c r="Z13" s="33">
        <v>5595</v>
      </c>
      <c r="AA13" s="33">
        <v>5485</v>
      </c>
    </row>
    <row r="14" spans="2:27" x14ac:dyDescent="0.2">
      <c r="B14" s="31" t="s">
        <v>20</v>
      </c>
      <c r="C14" s="32">
        <v>56187</v>
      </c>
      <c r="D14" s="32">
        <v>58634</v>
      </c>
      <c r="E14" s="32">
        <v>63111</v>
      </c>
      <c r="F14" s="32">
        <v>67929</v>
      </c>
      <c r="G14" s="32">
        <v>73986</v>
      </c>
      <c r="H14" s="32">
        <v>80509</v>
      </c>
      <c r="I14" s="32">
        <v>88138</v>
      </c>
      <c r="J14" s="32">
        <v>94039</v>
      </c>
      <c r="K14" s="32">
        <v>101025</v>
      </c>
      <c r="L14" s="32">
        <v>108469</v>
      </c>
      <c r="M14" s="32">
        <v>116666</v>
      </c>
      <c r="N14" s="32">
        <v>126296</v>
      </c>
      <c r="O14" s="32">
        <v>135643</v>
      </c>
      <c r="P14" s="32">
        <v>140997</v>
      </c>
      <c r="Q14" s="32">
        <v>138190</v>
      </c>
      <c r="R14" s="32">
        <v>136975</v>
      </c>
      <c r="S14" s="32">
        <v>135458</v>
      </c>
      <c r="T14" s="32">
        <v>129823</v>
      </c>
      <c r="U14" s="32">
        <v>126856</v>
      </c>
      <c r="V14" s="32">
        <v>128966</v>
      </c>
      <c r="W14" s="32">
        <v>131508</v>
      </c>
      <c r="X14" s="32">
        <v>135573</v>
      </c>
      <c r="Y14" s="32">
        <v>142430</v>
      </c>
      <c r="Z14" s="32">
        <v>149450</v>
      </c>
      <c r="AA14" s="32">
        <v>160667</v>
      </c>
    </row>
    <row r="15" spans="2:27" x14ac:dyDescent="0.2">
      <c r="B15" s="31" t="s">
        <v>21</v>
      </c>
      <c r="C15" s="32">
        <f t="shared" ref="C15:Z15" si="4">SUM(C16:C18)</f>
        <v>8605</v>
      </c>
      <c r="D15" s="32">
        <f t="shared" si="4"/>
        <v>8577</v>
      </c>
      <c r="E15" s="32">
        <f t="shared" si="4"/>
        <v>9531</v>
      </c>
      <c r="F15" s="32">
        <f t="shared" si="4"/>
        <v>10024</v>
      </c>
      <c r="G15" s="32">
        <f t="shared" si="4"/>
        <v>10669</v>
      </c>
      <c r="H15" s="32">
        <f t="shared" si="4"/>
        <v>11295</v>
      </c>
      <c r="I15" s="32">
        <f t="shared" si="4"/>
        <v>11779</v>
      </c>
      <c r="J15" s="32">
        <f t="shared" si="4"/>
        <v>12926</v>
      </c>
      <c r="K15" s="32">
        <f t="shared" si="4"/>
        <v>13836</v>
      </c>
      <c r="L15" s="32">
        <f t="shared" si="4"/>
        <v>14760</v>
      </c>
      <c r="M15" s="32">
        <f t="shared" si="4"/>
        <v>16231</v>
      </c>
      <c r="N15" s="32">
        <f t="shared" si="4"/>
        <v>18233</v>
      </c>
      <c r="O15" s="32">
        <f t="shared" si="4"/>
        <v>20027</v>
      </c>
      <c r="P15" s="32">
        <f t="shared" si="4"/>
        <v>21699</v>
      </c>
      <c r="Q15" s="32">
        <f t="shared" si="4"/>
        <v>23312</v>
      </c>
      <c r="R15" s="32">
        <f t="shared" si="4"/>
        <v>23795</v>
      </c>
      <c r="S15" s="32">
        <f t="shared" si="4"/>
        <v>23472</v>
      </c>
      <c r="T15" s="32">
        <f t="shared" si="4"/>
        <v>24460</v>
      </c>
      <c r="U15" s="32">
        <f t="shared" si="4"/>
        <v>24296</v>
      </c>
      <c r="V15" s="32">
        <f t="shared" si="4"/>
        <v>24499</v>
      </c>
      <c r="W15" s="32">
        <f t="shared" si="4"/>
        <v>24497</v>
      </c>
      <c r="X15" s="32">
        <f t="shared" si="4"/>
        <v>24982</v>
      </c>
      <c r="Y15" s="32">
        <f t="shared" si="4"/>
        <v>25296</v>
      </c>
      <c r="Z15" s="32">
        <f t="shared" si="4"/>
        <v>25888</v>
      </c>
      <c r="AA15" s="32">
        <f t="shared" ref="AA15" si="5">SUM(AA16:AA18)</f>
        <v>27116</v>
      </c>
    </row>
    <row r="16" spans="2:27" x14ac:dyDescent="0.2">
      <c r="B16" s="31" t="s">
        <v>22</v>
      </c>
      <c r="C16" s="33">
        <v>4680</v>
      </c>
      <c r="D16" s="33">
        <v>4556</v>
      </c>
      <c r="E16" s="33">
        <v>5296</v>
      </c>
      <c r="F16" s="33">
        <v>5487</v>
      </c>
      <c r="G16" s="33">
        <v>6009</v>
      </c>
      <c r="H16" s="33">
        <v>6399</v>
      </c>
      <c r="I16" s="33">
        <v>6464</v>
      </c>
      <c r="J16" s="33">
        <v>6962</v>
      </c>
      <c r="K16" s="33">
        <v>7183</v>
      </c>
      <c r="L16" s="33">
        <v>7646</v>
      </c>
      <c r="M16" s="33">
        <v>8379</v>
      </c>
      <c r="N16" s="33">
        <v>9349</v>
      </c>
      <c r="O16" s="33">
        <v>10240</v>
      </c>
      <c r="P16" s="33">
        <v>10516</v>
      </c>
      <c r="Q16" s="33">
        <v>10831</v>
      </c>
      <c r="R16" s="33">
        <v>10623</v>
      </c>
      <c r="S16" s="33">
        <v>10614</v>
      </c>
      <c r="T16" s="33">
        <v>11195</v>
      </c>
      <c r="U16" s="33">
        <v>11602</v>
      </c>
      <c r="V16" s="33">
        <v>12387</v>
      </c>
      <c r="W16" s="33">
        <v>12508</v>
      </c>
      <c r="X16" s="33">
        <v>13175</v>
      </c>
      <c r="Y16" s="33">
        <v>13346</v>
      </c>
      <c r="Z16" s="33">
        <v>13529</v>
      </c>
      <c r="AA16" s="33">
        <v>14292</v>
      </c>
    </row>
    <row r="17" spans="2:27" x14ac:dyDescent="0.2">
      <c r="B17" s="31" t="s">
        <v>23</v>
      </c>
      <c r="C17" s="33">
        <v>2755</v>
      </c>
      <c r="D17" s="33">
        <v>2768</v>
      </c>
      <c r="E17" s="33">
        <v>2892</v>
      </c>
      <c r="F17" s="33">
        <v>3043</v>
      </c>
      <c r="G17" s="33">
        <v>3016</v>
      </c>
      <c r="H17" s="33">
        <v>3122</v>
      </c>
      <c r="I17" s="33">
        <v>3407</v>
      </c>
      <c r="J17" s="33">
        <v>3764</v>
      </c>
      <c r="K17" s="33">
        <v>4321</v>
      </c>
      <c r="L17" s="33">
        <v>4630</v>
      </c>
      <c r="M17" s="33">
        <v>5227</v>
      </c>
      <c r="N17" s="33">
        <v>5899</v>
      </c>
      <c r="O17" s="33">
        <v>6574</v>
      </c>
      <c r="P17" s="33">
        <v>7662</v>
      </c>
      <c r="Q17" s="33">
        <v>8504</v>
      </c>
      <c r="R17" s="33">
        <v>8250</v>
      </c>
      <c r="S17" s="33">
        <v>7933</v>
      </c>
      <c r="T17" s="33">
        <v>7580</v>
      </c>
      <c r="U17" s="33">
        <v>7254</v>
      </c>
      <c r="V17" s="33">
        <v>7133</v>
      </c>
      <c r="W17" s="33">
        <v>7451</v>
      </c>
      <c r="X17" s="33">
        <v>7266</v>
      </c>
      <c r="Y17" s="33">
        <v>7420</v>
      </c>
      <c r="Z17" s="33">
        <v>7753</v>
      </c>
      <c r="AA17" s="33">
        <v>8159</v>
      </c>
    </row>
    <row r="18" spans="2:27" x14ac:dyDescent="0.2">
      <c r="B18" s="31" t="s">
        <v>24</v>
      </c>
      <c r="C18" s="33">
        <v>1170</v>
      </c>
      <c r="D18" s="33">
        <v>1253</v>
      </c>
      <c r="E18" s="33">
        <v>1343</v>
      </c>
      <c r="F18" s="33">
        <v>1494</v>
      </c>
      <c r="G18" s="33">
        <v>1644</v>
      </c>
      <c r="H18" s="33">
        <v>1774</v>
      </c>
      <c r="I18" s="33">
        <v>1908</v>
      </c>
      <c r="J18" s="33">
        <v>2200</v>
      </c>
      <c r="K18" s="33">
        <v>2332</v>
      </c>
      <c r="L18" s="33">
        <v>2484</v>
      </c>
      <c r="M18" s="33">
        <v>2625</v>
      </c>
      <c r="N18" s="33">
        <v>2985</v>
      </c>
      <c r="O18" s="33">
        <v>3213</v>
      </c>
      <c r="P18" s="33">
        <v>3521</v>
      </c>
      <c r="Q18" s="33">
        <v>3977</v>
      </c>
      <c r="R18" s="33">
        <v>4922</v>
      </c>
      <c r="S18" s="33">
        <v>4925</v>
      </c>
      <c r="T18" s="33">
        <v>5685</v>
      </c>
      <c r="U18" s="33">
        <v>5440</v>
      </c>
      <c r="V18" s="33">
        <v>4979</v>
      </c>
      <c r="W18" s="33">
        <v>4538</v>
      </c>
      <c r="X18" s="33">
        <v>4541</v>
      </c>
      <c r="Y18" s="33">
        <v>4530</v>
      </c>
      <c r="Z18" s="33">
        <v>4606</v>
      </c>
      <c r="AA18" s="33">
        <v>4665</v>
      </c>
    </row>
    <row r="19" spans="2:27" x14ac:dyDescent="0.2">
      <c r="B19" s="31" t="s">
        <v>25</v>
      </c>
      <c r="C19" s="32">
        <f t="shared" ref="C19:Z19" si="6">SUM(C20:C22)</f>
        <v>11718</v>
      </c>
      <c r="D19" s="32">
        <f t="shared" si="6"/>
        <v>12368</v>
      </c>
      <c r="E19" s="32">
        <f t="shared" si="6"/>
        <v>11921</v>
      </c>
      <c r="F19" s="32">
        <f t="shared" si="6"/>
        <v>11903</v>
      </c>
      <c r="G19" s="32">
        <f t="shared" si="6"/>
        <v>12321</v>
      </c>
      <c r="H19" s="32">
        <f t="shared" si="6"/>
        <v>11397</v>
      </c>
      <c r="I19" s="32">
        <f t="shared" si="6"/>
        <v>14177</v>
      </c>
      <c r="J19" s="32">
        <f t="shared" si="6"/>
        <v>13122</v>
      </c>
      <c r="K19" s="32">
        <f t="shared" si="6"/>
        <v>12812</v>
      </c>
      <c r="L19" s="32">
        <f t="shared" si="6"/>
        <v>12326</v>
      </c>
      <c r="M19" s="32">
        <f t="shared" si="6"/>
        <v>12917</v>
      </c>
      <c r="N19" s="32">
        <f t="shared" si="6"/>
        <v>15572</v>
      </c>
      <c r="O19" s="32">
        <f t="shared" si="6"/>
        <v>18629</v>
      </c>
      <c r="P19" s="32">
        <f t="shared" si="6"/>
        <v>18980</v>
      </c>
      <c r="Q19" s="32">
        <f t="shared" si="6"/>
        <v>19281</v>
      </c>
      <c r="R19" s="32">
        <f t="shared" si="6"/>
        <v>18388</v>
      </c>
      <c r="S19" s="32">
        <f t="shared" si="6"/>
        <v>19171</v>
      </c>
      <c r="T19" s="32">
        <f t="shared" si="6"/>
        <v>18934</v>
      </c>
      <c r="U19" s="32">
        <f t="shared" si="6"/>
        <v>19417</v>
      </c>
      <c r="V19" s="32">
        <f t="shared" si="6"/>
        <v>18062</v>
      </c>
      <c r="W19" s="32">
        <f t="shared" si="6"/>
        <v>15937</v>
      </c>
      <c r="X19" s="32">
        <f t="shared" si="6"/>
        <v>16311</v>
      </c>
      <c r="Y19" s="32">
        <f t="shared" si="6"/>
        <v>15105</v>
      </c>
      <c r="Z19" s="32">
        <f t="shared" si="6"/>
        <v>16256</v>
      </c>
      <c r="AA19" s="32">
        <f t="shared" ref="AA19" si="7">SUM(AA20:AA22)</f>
        <v>18117</v>
      </c>
    </row>
    <row r="20" spans="2:27" x14ac:dyDescent="0.2">
      <c r="B20" s="31" t="s">
        <v>26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</row>
    <row r="21" spans="2:27" x14ac:dyDescent="0.2">
      <c r="B21" s="31" t="s">
        <v>27</v>
      </c>
      <c r="C21" s="33">
        <v>8052</v>
      </c>
      <c r="D21" s="33">
        <v>8627</v>
      </c>
      <c r="E21" s="33">
        <v>7618</v>
      </c>
      <c r="F21" s="33">
        <v>7350</v>
      </c>
      <c r="G21" s="33">
        <v>7516</v>
      </c>
      <c r="H21" s="33">
        <v>7320</v>
      </c>
      <c r="I21" s="33">
        <v>9697</v>
      </c>
      <c r="J21" s="33">
        <v>7519</v>
      </c>
      <c r="K21" s="33">
        <v>6717</v>
      </c>
      <c r="L21" s="33">
        <v>6181</v>
      </c>
      <c r="M21" s="33">
        <v>6286</v>
      </c>
      <c r="N21" s="33">
        <v>8199</v>
      </c>
      <c r="O21" s="33">
        <v>10810</v>
      </c>
      <c r="P21" s="33">
        <v>11813</v>
      </c>
      <c r="Q21" s="33">
        <v>10698</v>
      </c>
      <c r="R21" s="33">
        <v>9894</v>
      </c>
      <c r="S21" s="33">
        <v>10422</v>
      </c>
      <c r="T21" s="33">
        <v>10704</v>
      </c>
      <c r="U21" s="33">
        <v>11694</v>
      </c>
      <c r="V21" s="33">
        <v>10491</v>
      </c>
      <c r="W21" s="33">
        <v>8992</v>
      </c>
      <c r="X21" s="33">
        <v>8712</v>
      </c>
      <c r="Y21" s="33">
        <v>7421</v>
      </c>
      <c r="Z21" s="33">
        <v>7879</v>
      </c>
      <c r="AA21" s="33">
        <v>8793</v>
      </c>
    </row>
    <row r="22" spans="2:27" x14ac:dyDescent="0.2">
      <c r="B22" s="31" t="s">
        <v>28</v>
      </c>
      <c r="C22" s="33">
        <v>3666</v>
      </c>
      <c r="D22" s="33">
        <v>3741</v>
      </c>
      <c r="E22" s="33">
        <v>4303</v>
      </c>
      <c r="F22" s="33">
        <v>4553</v>
      </c>
      <c r="G22" s="33">
        <v>4805</v>
      </c>
      <c r="H22" s="33">
        <v>4077</v>
      </c>
      <c r="I22" s="33">
        <v>4480</v>
      </c>
      <c r="J22" s="33">
        <v>5603</v>
      </c>
      <c r="K22" s="33">
        <v>6095</v>
      </c>
      <c r="L22" s="33">
        <v>6145</v>
      </c>
      <c r="M22" s="33">
        <v>6631</v>
      </c>
      <c r="N22" s="33">
        <v>7373</v>
      </c>
      <c r="O22" s="33">
        <v>7819</v>
      </c>
      <c r="P22" s="33">
        <v>7167</v>
      </c>
      <c r="Q22" s="33">
        <v>8583</v>
      </c>
      <c r="R22" s="33">
        <v>8494</v>
      </c>
      <c r="S22" s="33">
        <v>8749</v>
      </c>
      <c r="T22" s="33">
        <v>8230</v>
      </c>
      <c r="U22" s="33">
        <v>7723</v>
      </c>
      <c r="V22" s="33">
        <v>7571</v>
      </c>
      <c r="W22" s="33">
        <v>6945</v>
      </c>
      <c r="X22" s="33">
        <v>7599</v>
      </c>
      <c r="Y22" s="33">
        <v>7684</v>
      </c>
      <c r="Z22" s="33">
        <v>8377</v>
      </c>
      <c r="AA22" s="33">
        <v>9324</v>
      </c>
    </row>
    <row r="23" spans="2:27" x14ac:dyDescent="0.2">
      <c r="B23" s="31" t="s">
        <v>29</v>
      </c>
      <c r="C23" s="32">
        <f t="shared" ref="C23:Z23" si="8">SUM(C24:C25)</f>
        <v>4156</v>
      </c>
      <c r="D23" s="32">
        <f t="shared" si="8"/>
        <v>4325</v>
      </c>
      <c r="E23" s="32">
        <f t="shared" si="8"/>
        <v>3936</v>
      </c>
      <c r="F23" s="32">
        <f t="shared" si="8"/>
        <v>4769</v>
      </c>
      <c r="G23" s="32">
        <f t="shared" si="8"/>
        <v>5541</v>
      </c>
      <c r="H23" s="32">
        <f t="shared" si="8"/>
        <v>4248</v>
      </c>
      <c r="I23" s="32">
        <f t="shared" si="8"/>
        <v>5141</v>
      </c>
      <c r="J23" s="32">
        <f t="shared" si="8"/>
        <v>6542</v>
      </c>
      <c r="K23" s="32">
        <f t="shared" si="8"/>
        <v>6636</v>
      </c>
      <c r="L23" s="32">
        <f t="shared" si="8"/>
        <v>6922</v>
      </c>
      <c r="M23" s="32">
        <f t="shared" si="8"/>
        <v>5819</v>
      </c>
      <c r="N23" s="32">
        <f t="shared" si="8"/>
        <v>5119</v>
      </c>
      <c r="O23" s="32">
        <f t="shared" si="8"/>
        <v>4831</v>
      </c>
      <c r="P23" s="32">
        <f t="shared" si="8"/>
        <v>4150</v>
      </c>
      <c r="Q23" s="32">
        <f t="shared" si="8"/>
        <v>4853</v>
      </c>
      <c r="R23" s="32">
        <f t="shared" si="8"/>
        <v>4951</v>
      </c>
      <c r="S23" s="32">
        <f t="shared" si="8"/>
        <v>4481</v>
      </c>
      <c r="T23" s="32">
        <f t="shared" si="8"/>
        <v>5532</v>
      </c>
      <c r="U23" s="32">
        <f t="shared" si="8"/>
        <v>5165</v>
      </c>
      <c r="V23" s="32">
        <f t="shared" si="8"/>
        <v>4539</v>
      </c>
      <c r="W23" s="32">
        <f t="shared" si="8"/>
        <v>5336</v>
      </c>
      <c r="X23" s="32">
        <f t="shared" si="8"/>
        <v>2602</v>
      </c>
      <c r="Y23" s="32">
        <f t="shared" si="8"/>
        <v>2978</v>
      </c>
      <c r="Z23" s="32">
        <f t="shared" si="8"/>
        <v>6090</v>
      </c>
      <c r="AA23" s="32">
        <f t="shared" ref="AA23" si="9">SUM(AA24:AA25)</f>
        <v>4421</v>
      </c>
    </row>
    <row r="24" spans="2:27" x14ac:dyDescent="0.2">
      <c r="B24" s="31" t="s">
        <v>30</v>
      </c>
      <c r="C24" s="33">
        <v>3643</v>
      </c>
      <c r="D24" s="33">
        <v>3651</v>
      </c>
      <c r="E24" s="33">
        <v>3679</v>
      </c>
      <c r="F24" s="33">
        <v>4452</v>
      </c>
      <c r="G24" s="33">
        <v>5194</v>
      </c>
      <c r="H24" s="33">
        <v>3760</v>
      </c>
      <c r="I24" s="33">
        <v>4622</v>
      </c>
      <c r="J24" s="33">
        <v>5991</v>
      </c>
      <c r="K24" s="33">
        <v>6140</v>
      </c>
      <c r="L24" s="33">
        <v>6369</v>
      </c>
      <c r="M24" s="33">
        <v>5182</v>
      </c>
      <c r="N24" s="33">
        <v>4229</v>
      </c>
      <c r="O24" s="33">
        <v>3995</v>
      </c>
      <c r="P24" s="33">
        <v>3446</v>
      </c>
      <c r="Q24" s="33">
        <v>4137</v>
      </c>
      <c r="R24" s="33">
        <v>4076</v>
      </c>
      <c r="S24" s="33">
        <v>3646</v>
      </c>
      <c r="T24" s="33">
        <v>4743</v>
      </c>
      <c r="U24" s="33">
        <v>4466</v>
      </c>
      <c r="V24" s="33">
        <v>3974</v>
      </c>
      <c r="W24" s="33">
        <v>4642</v>
      </c>
      <c r="X24" s="33">
        <v>1907</v>
      </c>
      <c r="Y24" s="33">
        <v>2407</v>
      </c>
      <c r="Z24" s="33">
        <v>4797</v>
      </c>
      <c r="AA24" s="33">
        <v>3571</v>
      </c>
    </row>
    <row r="25" spans="2:27" x14ac:dyDescent="0.2">
      <c r="B25" s="31" t="s">
        <v>31</v>
      </c>
      <c r="C25" s="33">
        <v>513</v>
      </c>
      <c r="D25" s="33">
        <v>674</v>
      </c>
      <c r="E25" s="33">
        <v>257</v>
      </c>
      <c r="F25" s="33">
        <v>317</v>
      </c>
      <c r="G25" s="33">
        <v>347</v>
      </c>
      <c r="H25" s="33">
        <v>488</v>
      </c>
      <c r="I25" s="33">
        <v>519</v>
      </c>
      <c r="J25" s="33">
        <v>551</v>
      </c>
      <c r="K25" s="33">
        <v>496</v>
      </c>
      <c r="L25" s="33">
        <v>553</v>
      </c>
      <c r="M25" s="33">
        <v>637</v>
      </c>
      <c r="N25" s="33">
        <v>890</v>
      </c>
      <c r="O25" s="33">
        <v>836</v>
      </c>
      <c r="P25" s="33">
        <v>704</v>
      </c>
      <c r="Q25" s="33">
        <v>716</v>
      </c>
      <c r="R25" s="33">
        <v>875</v>
      </c>
      <c r="S25" s="33">
        <v>835</v>
      </c>
      <c r="T25" s="33">
        <v>789</v>
      </c>
      <c r="U25" s="33">
        <v>699</v>
      </c>
      <c r="V25" s="33">
        <v>565</v>
      </c>
      <c r="W25" s="33">
        <v>694</v>
      </c>
      <c r="X25" s="33">
        <v>695</v>
      </c>
      <c r="Y25" s="33">
        <v>571</v>
      </c>
      <c r="Z25" s="33">
        <v>1293</v>
      </c>
      <c r="AA25" s="33">
        <v>850</v>
      </c>
    </row>
    <row r="26" spans="2:27" x14ac:dyDescent="0.2">
      <c r="B26" s="21" t="s">
        <v>32</v>
      </c>
      <c r="C26" s="22">
        <f t="shared" ref="C26:Z26" si="10">C27+C28+C29+C30+C31+C32+C33+C39</f>
        <v>203119</v>
      </c>
      <c r="D26" s="22">
        <f t="shared" si="10"/>
        <v>209619</v>
      </c>
      <c r="E26" s="22">
        <f t="shared" si="10"/>
        <v>215345</v>
      </c>
      <c r="F26" s="22">
        <f t="shared" si="10"/>
        <v>227659</v>
      </c>
      <c r="G26" s="22">
        <f t="shared" si="10"/>
        <v>237851</v>
      </c>
      <c r="H26" s="22">
        <f t="shared" si="10"/>
        <v>253353</v>
      </c>
      <c r="I26" s="22">
        <f t="shared" si="10"/>
        <v>269274</v>
      </c>
      <c r="J26" s="22">
        <f t="shared" si="10"/>
        <v>289607</v>
      </c>
      <c r="K26" s="22">
        <f t="shared" si="10"/>
        <v>307871</v>
      </c>
      <c r="L26" s="22">
        <f t="shared" si="10"/>
        <v>333736</v>
      </c>
      <c r="M26" s="22">
        <f t="shared" si="10"/>
        <v>356857</v>
      </c>
      <c r="N26" s="22">
        <f t="shared" si="10"/>
        <v>385827</v>
      </c>
      <c r="O26" s="22">
        <f t="shared" si="10"/>
        <v>422204</v>
      </c>
      <c r="P26" s="22">
        <f t="shared" si="10"/>
        <v>459823</v>
      </c>
      <c r="Q26" s="22">
        <f t="shared" si="10"/>
        <v>494355</v>
      </c>
      <c r="R26" s="22">
        <f t="shared" si="10"/>
        <v>493815</v>
      </c>
      <c r="S26" s="22">
        <f t="shared" si="10"/>
        <v>490976</v>
      </c>
      <c r="T26" s="22">
        <f t="shared" si="10"/>
        <v>501688</v>
      </c>
      <c r="U26" s="22">
        <f t="shared" si="10"/>
        <v>467649</v>
      </c>
      <c r="V26" s="22">
        <f t="shared" si="10"/>
        <v>465650</v>
      </c>
      <c r="W26" s="22">
        <f t="shared" si="10"/>
        <v>472962</v>
      </c>
      <c r="X26" s="22">
        <f t="shared" si="10"/>
        <v>472733</v>
      </c>
      <c r="Y26" s="22">
        <f t="shared" si="10"/>
        <v>478669</v>
      </c>
      <c r="Z26" s="22">
        <f t="shared" si="10"/>
        <v>501630</v>
      </c>
      <c r="AA26" s="22">
        <f t="shared" ref="AA26" si="11">AA27+AA28+AA29+AA30+AA31+AA32+AA33+AA39</f>
        <v>523441</v>
      </c>
    </row>
    <row r="27" spans="2:27" x14ac:dyDescent="0.2">
      <c r="B27" s="31" t="s">
        <v>33</v>
      </c>
      <c r="C27" s="32">
        <v>19479</v>
      </c>
      <c r="D27" s="32">
        <v>19912</v>
      </c>
      <c r="E27" s="32">
        <v>21155</v>
      </c>
      <c r="F27" s="32">
        <v>22022</v>
      </c>
      <c r="G27" s="32">
        <v>23528</v>
      </c>
      <c r="H27" s="32">
        <v>26035</v>
      </c>
      <c r="I27" s="32">
        <v>28279</v>
      </c>
      <c r="J27" s="32">
        <v>31225</v>
      </c>
      <c r="K27" s="32">
        <v>34555</v>
      </c>
      <c r="L27" s="32">
        <v>38788</v>
      </c>
      <c r="M27" s="32">
        <v>43379</v>
      </c>
      <c r="N27" s="32">
        <v>47204</v>
      </c>
      <c r="O27" s="32">
        <v>54343</v>
      </c>
      <c r="P27" s="32">
        <v>59276</v>
      </c>
      <c r="Q27" s="32">
        <v>61379</v>
      </c>
      <c r="R27" s="32">
        <v>61646</v>
      </c>
      <c r="S27" s="32">
        <v>61721</v>
      </c>
      <c r="T27" s="32">
        <v>58735</v>
      </c>
      <c r="U27" s="32">
        <v>55341</v>
      </c>
      <c r="V27" s="32">
        <v>55906</v>
      </c>
      <c r="W27" s="32">
        <v>58533</v>
      </c>
      <c r="X27" s="32">
        <v>58229</v>
      </c>
      <c r="Y27" s="32">
        <v>59386</v>
      </c>
      <c r="Z27" s="32">
        <v>61573</v>
      </c>
      <c r="AA27" s="32">
        <v>63982</v>
      </c>
    </row>
    <row r="28" spans="2:27" x14ac:dyDescent="0.2">
      <c r="B28" s="31" t="s">
        <v>34</v>
      </c>
      <c r="C28" s="32">
        <v>50337</v>
      </c>
      <c r="D28" s="32">
        <v>53087</v>
      </c>
      <c r="E28" s="32">
        <v>54859</v>
      </c>
      <c r="F28" s="32">
        <v>57659</v>
      </c>
      <c r="G28" s="32">
        <v>61026</v>
      </c>
      <c r="H28" s="32">
        <v>64995</v>
      </c>
      <c r="I28" s="32">
        <v>69011</v>
      </c>
      <c r="J28" s="32">
        <v>73022</v>
      </c>
      <c r="K28" s="32">
        <v>78768</v>
      </c>
      <c r="L28" s="32">
        <v>84472</v>
      </c>
      <c r="M28" s="32">
        <v>90698</v>
      </c>
      <c r="N28" s="32">
        <v>98014</v>
      </c>
      <c r="O28" s="32">
        <v>107361</v>
      </c>
      <c r="P28" s="32">
        <v>118019</v>
      </c>
      <c r="Q28" s="32">
        <v>125383</v>
      </c>
      <c r="R28" s="32">
        <v>124582</v>
      </c>
      <c r="S28" s="32">
        <v>122294</v>
      </c>
      <c r="T28" s="32">
        <v>113630</v>
      </c>
      <c r="U28" s="32">
        <v>114433</v>
      </c>
      <c r="V28" s="32">
        <v>114979</v>
      </c>
      <c r="W28" s="32">
        <v>119220</v>
      </c>
      <c r="X28" s="32">
        <v>121506</v>
      </c>
      <c r="Y28" s="32">
        <v>123460</v>
      </c>
      <c r="Z28" s="32">
        <v>127631</v>
      </c>
      <c r="AA28" s="32">
        <v>134463</v>
      </c>
    </row>
    <row r="29" spans="2:27" x14ac:dyDescent="0.2">
      <c r="B29" s="31" t="s">
        <v>35</v>
      </c>
      <c r="C29" s="32">
        <v>22740</v>
      </c>
      <c r="D29" s="32">
        <v>24600</v>
      </c>
      <c r="E29" s="32">
        <v>23543</v>
      </c>
      <c r="F29" s="32">
        <v>22589</v>
      </c>
      <c r="G29" s="32">
        <v>20307</v>
      </c>
      <c r="H29" s="32">
        <v>20485</v>
      </c>
      <c r="I29" s="32">
        <v>20815</v>
      </c>
      <c r="J29" s="32">
        <v>19712</v>
      </c>
      <c r="K29" s="32">
        <v>18459</v>
      </c>
      <c r="L29" s="32">
        <v>17104</v>
      </c>
      <c r="M29" s="32">
        <v>16201</v>
      </c>
      <c r="N29" s="32">
        <v>16168</v>
      </c>
      <c r="O29" s="32">
        <v>17009</v>
      </c>
      <c r="P29" s="32">
        <v>17542</v>
      </c>
      <c r="Q29" s="32">
        <v>18355</v>
      </c>
      <c r="R29" s="32">
        <v>20311</v>
      </c>
      <c r="S29" s="32">
        <v>26437</v>
      </c>
      <c r="T29" s="32">
        <v>31250</v>
      </c>
      <c r="U29" s="32">
        <v>35405</v>
      </c>
      <c r="V29" s="32">
        <v>35442</v>
      </c>
      <c r="W29" s="32">
        <v>32401</v>
      </c>
      <c r="X29" s="32">
        <v>30657</v>
      </c>
      <c r="Y29" s="32">
        <v>29251</v>
      </c>
      <c r="Z29" s="32">
        <v>29287</v>
      </c>
      <c r="AA29" s="32">
        <v>28349</v>
      </c>
    </row>
    <row r="30" spans="2:27" x14ac:dyDescent="0.2">
      <c r="B30" s="31" t="s">
        <v>36</v>
      </c>
      <c r="C30" s="32">
        <v>60422</v>
      </c>
      <c r="D30" s="32">
        <v>63531</v>
      </c>
      <c r="E30" s="32">
        <v>65520</v>
      </c>
      <c r="F30" s="32">
        <v>67371</v>
      </c>
      <c r="G30" s="32">
        <v>70485</v>
      </c>
      <c r="H30" s="32">
        <v>75308</v>
      </c>
      <c r="I30" s="32">
        <v>79919</v>
      </c>
      <c r="J30" s="32">
        <v>86165</v>
      </c>
      <c r="K30" s="32">
        <v>91998</v>
      </c>
      <c r="L30" s="32">
        <v>98981</v>
      </c>
      <c r="M30" s="32">
        <v>105850</v>
      </c>
      <c r="N30" s="32">
        <v>113225</v>
      </c>
      <c r="O30" s="32">
        <v>123081</v>
      </c>
      <c r="P30" s="32">
        <v>136293</v>
      </c>
      <c r="Q30" s="32">
        <v>154374</v>
      </c>
      <c r="R30" s="32">
        <v>161869</v>
      </c>
      <c r="S30" s="32">
        <v>162788</v>
      </c>
      <c r="T30" s="32">
        <v>167891</v>
      </c>
      <c r="U30" s="32">
        <v>170407</v>
      </c>
      <c r="V30" s="32">
        <v>170709</v>
      </c>
      <c r="W30" s="32">
        <v>170249</v>
      </c>
      <c r="X30" s="32">
        <v>173709</v>
      </c>
      <c r="Y30" s="32">
        <v>177346</v>
      </c>
      <c r="Z30" s="32">
        <v>185279</v>
      </c>
      <c r="AA30" s="32">
        <v>196839</v>
      </c>
    </row>
    <row r="31" spans="2:27" x14ac:dyDescent="0.2">
      <c r="B31" s="31" t="s">
        <v>37</v>
      </c>
      <c r="C31" s="32">
        <v>9511</v>
      </c>
      <c r="D31" s="32">
        <v>10150</v>
      </c>
      <c r="E31" s="32">
        <v>10370</v>
      </c>
      <c r="F31" s="32">
        <v>12127</v>
      </c>
      <c r="G31" s="32">
        <v>13491</v>
      </c>
      <c r="H31" s="32">
        <v>14783</v>
      </c>
      <c r="I31" s="32">
        <v>16030</v>
      </c>
      <c r="J31" s="32">
        <v>17928</v>
      </c>
      <c r="K31" s="32">
        <v>18657</v>
      </c>
      <c r="L31" s="32">
        <v>21135</v>
      </c>
      <c r="M31" s="32">
        <v>23380</v>
      </c>
      <c r="N31" s="32">
        <v>26168</v>
      </c>
      <c r="O31" s="32">
        <v>26040</v>
      </c>
      <c r="P31" s="32">
        <v>28887</v>
      </c>
      <c r="Q31" s="32">
        <v>31696</v>
      </c>
      <c r="R31" s="32">
        <v>31569</v>
      </c>
      <c r="S31" s="32">
        <v>30539</v>
      </c>
      <c r="T31" s="32">
        <v>28720</v>
      </c>
      <c r="U31" s="32">
        <v>28343</v>
      </c>
      <c r="V31" s="32">
        <v>27779</v>
      </c>
      <c r="W31" s="32">
        <v>28319</v>
      </c>
      <c r="X31" s="32">
        <v>29273</v>
      </c>
      <c r="Y31" s="32">
        <v>30074</v>
      </c>
      <c r="Z31" s="32">
        <v>31324</v>
      </c>
      <c r="AA31" s="32">
        <v>32809</v>
      </c>
    </row>
    <row r="32" spans="2:27" x14ac:dyDescent="0.2">
      <c r="B32" s="31" t="s">
        <v>38</v>
      </c>
      <c r="C32" s="32">
        <v>4599</v>
      </c>
      <c r="D32" s="32">
        <v>4760</v>
      </c>
      <c r="E32" s="32">
        <v>4745</v>
      </c>
      <c r="F32" s="32">
        <v>6352</v>
      </c>
      <c r="G32" s="32">
        <v>7221</v>
      </c>
      <c r="H32" s="32">
        <v>7495</v>
      </c>
      <c r="I32" s="32">
        <v>7285</v>
      </c>
      <c r="J32" s="32">
        <v>8115</v>
      </c>
      <c r="K32" s="32">
        <v>8631</v>
      </c>
      <c r="L32" s="32">
        <v>8842</v>
      </c>
      <c r="M32" s="32">
        <v>9709</v>
      </c>
      <c r="N32" s="32">
        <v>10410</v>
      </c>
      <c r="O32" s="32">
        <v>11858</v>
      </c>
      <c r="P32" s="32">
        <v>12318</v>
      </c>
      <c r="Q32" s="32">
        <v>12414</v>
      </c>
      <c r="R32" s="32">
        <v>12250</v>
      </c>
      <c r="S32" s="32">
        <v>12111</v>
      </c>
      <c r="T32" s="32">
        <v>9896</v>
      </c>
      <c r="U32" s="32">
        <v>10748</v>
      </c>
      <c r="V32" s="32">
        <v>11319</v>
      </c>
      <c r="W32" s="32">
        <v>12265</v>
      </c>
      <c r="X32" s="32">
        <v>11227</v>
      </c>
      <c r="Y32" s="32">
        <v>12126</v>
      </c>
      <c r="Z32" s="32">
        <v>11918</v>
      </c>
      <c r="AA32" s="32">
        <v>12523</v>
      </c>
    </row>
    <row r="33" spans="2:27" x14ac:dyDescent="0.2">
      <c r="B33" s="31" t="s">
        <v>39</v>
      </c>
      <c r="C33" s="32">
        <f t="shared" ref="C33:Z33" si="12">SUM(C34:C38)</f>
        <v>6340</v>
      </c>
      <c r="D33" s="32">
        <f t="shared" si="12"/>
        <v>7262</v>
      </c>
      <c r="E33" s="32">
        <f t="shared" si="12"/>
        <v>8377</v>
      </c>
      <c r="F33" s="32">
        <f t="shared" si="12"/>
        <v>9684</v>
      </c>
      <c r="G33" s="32">
        <f t="shared" si="12"/>
        <v>10399</v>
      </c>
      <c r="H33" s="32">
        <f t="shared" si="12"/>
        <v>11128</v>
      </c>
      <c r="I33" s="32">
        <f t="shared" si="12"/>
        <v>11408</v>
      </c>
      <c r="J33" s="32">
        <f t="shared" si="12"/>
        <v>12118</v>
      </c>
      <c r="K33" s="32">
        <f t="shared" si="12"/>
        <v>13817</v>
      </c>
      <c r="L33" s="32">
        <f t="shared" si="12"/>
        <v>14457</v>
      </c>
      <c r="M33" s="32">
        <f t="shared" si="12"/>
        <v>16116</v>
      </c>
      <c r="N33" s="32">
        <f t="shared" si="12"/>
        <v>17647</v>
      </c>
      <c r="O33" s="32">
        <f t="shared" si="12"/>
        <v>18155</v>
      </c>
      <c r="P33" s="32">
        <f t="shared" si="12"/>
        <v>20556</v>
      </c>
      <c r="Q33" s="32">
        <f t="shared" si="12"/>
        <v>21412</v>
      </c>
      <c r="R33" s="32">
        <f t="shared" si="12"/>
        <v>19241</v>
      </c>
      <c r="S33" s="32">
        <f t="shared" si="12"/>
        <v>20562</v>
      </c>
      <c r="T33" s="32">
        <f t="shared" si="12"/>
        <v>17935</v>
      </c>
      <c r="U33" s="32">
        <f t="shared" si="12"/>
        <v>17771</v>
      </c>
      <c r="V33" s="32">
        <f t="shared" si="12"/>
        <v>17162</v>
      </c>
      <c r="W33" s="32">
        <f t="shared" si="12"/>
        <v>16539</v>
      </c>
      <c r="X33" s="32">
        <f t="shared" si="12"/>
        <v>17687</v>
      </c>
      <c r="Y33" s="32">
        <f t="shared" si="12"/>
        <v>16408</v>
      </c>
      <c r="Z33" s="32">
        <f t="shared" si="12"/>
        <v>18261</v>
      </c>
      <c r="AA33" s="32">
        <f t="shared" ref="AA33" si="13">SUM(AA34:AA38)</f>
        <v>19640</v>
      </c>
    </row>
    <row r="34" spans="2:27" x14ac:dyDescent="0.2">
      <c r="B34" s="31" t="s">
        <v>40</v>
      </c>
      <c r="C34" s="33">
        <v>52</v>
      </c>
      <c r="D34" s="33">
        <v>61</v>
      </c>
      <c r="E34" s="33">
        <v>52</v>
      </c>
      <c r="F34" s="33">
        <v>77</v>
      </c>
      <c r="G34" s="33">
        <v>84</v>
      </c>
      <c r="H34" s="33">
        <v>96</v>
      </c>
      <c r="I34" s="33">
        <v>99</v>
      </c>
      <c r="J34" s="33">
        <v>104</v>
      </c>
      <c r="K34" s="33">
        <v>112</v>
      </c>
      <c r="L34" s="33">
        <v>153</v>
      </c>
      <c r="M34" s="33">
        <v>165</v>
      </c>
      <c r="N34" s="33">
        <v>161</v>
      </c>
      <c r="O34" s="33">
        <v>177</v>
      </c>
      <c r="P34" s="33">
        <v>246</v>
      </c>
      <c r="Q34" s="33">
        <v>285</v>
      </c>
      <c r="R34" s="33">
        <v>306</v>
      </c>
      <c r="S34" s="33">
        <v>339</v>
      </c>
      <c r="T34" s="33">
        <v>380</v>
      </c>
      <c r="U34" s="33">
        <v>395</v>
      </c>
      <c r="V34" s="33">
        <v>439</v>
      </c>
      <c r="W34" s="33">
        <v>477</v>
      </c>
      <c r="X34" s="33">
        <v>492</v>
      </c>
      <c r="Y34" s="33">
        <v>531</v>
      </c>
      <c r="Z34" s="33">
        <v>549</v>
      </c>
      <c r="AA34" s="33">
        <v>558</v>
      </c>
    </row>
    <row r="35" spans="2:27" x14ac:dyDescent="0.2">
      <c r="B35" s="31" t="s">
        <v>41</v>
      </c>
      <c r="C35" s="33">
        <v>3</v>
      </c>
      <c r="D35" s="33">
        <v>4</v>
      </c>
      <c r="E35" s="33">
        <v>5</v>
      </c>
      <c r="F35" s="33">
        <v>15</v>
      </c>
      <c r="G35" s="33">
        <v>8</v>
      </c>
      <c r="H35" s="33">
        <v>7</v>
      </c>
      <c r="I35" s="33">
        <v>7</v>
      </c>
      <c r="J35" s="33">
        <v>9</v>
      </c>
      <c r="K35" s="33">
        <v>15</v>
      </c>
      <c r="L35" s="33">
        <v>12</v>
      </c>
      <c r="M35" s="33">
        <v>16</v>
      </c>
      <c r="N35" s="33">
        <v>18</v>
      </c>
      <c r="O35" s="33">
        <v>23</v>
      </c>
      <c r="P35" s="33">
        <v>12</v>
      </c>
      <c r="Q35" s="33">
        <v>14</v>
      </c>
      <c r="R35" s="33">
        <v>10</v>
      </c>
      <c r="S35" s="33">
        <v>9</v>
      </c>
      <c r="T35" s="33">
        <v>11</v>
      </c>
      <c r="U35" s="33">
        <v>12</v>
      </c>
      <c r="V35" s="33">
        <v>10</v>
      </c>
      <c r="W35" s="33">
        <v>11</v>
      </c>
      <c r="X35" s="33">
        <v>11</v>
      </c>
      <c r="Y35" s="33">
        <v>11</v>
      </c>
      <c r="Z35" s="33">
        <v>11</v>
      </c>
      <c r="AA35" s="33">
        <v>11</v>
      </c>
    </row>
    <row r="36" spans="2:27" x14ac:dyDescent="0.2">
      <c r="B36" s="31" t="s">
        <v>18</v>
      </c>
      <c r="C36" s="33">
        <v>1</v>
      </c>
      <c r="D36" s="33">
        <v>8</v>
      </c>
      <c r="E36" s="33">
        <v>3</v>
      </c>
      <c r="F36" s="33">
        <v>5</v>
      </c>
      <c r="G36" s="33">
        <v>5</v>
      </c>
      <c r="H36" s="33">
        <v>8</v>
      </c>
      <c r="I36" s="33">
        <v>8</v>
      </c>
      <c r="J36" s="33">
        <v>15</v>
      </c>
      <c r="K36" s="33">
        <v>34</v>
      </c>
      <c r="L36" s="33">
        <v>7</v>
      </c>
      <c r="M36" s="33">
        <v>3</v>
      </c>
      <c r="N36" s="33">
        <v>16</v>
      </c>
      <c r="O36" s="33">
        <v>29</v>
      </c>
      <c r="P36" s="33">
        <v>69</v>
      </c>
      <c r="Q36" s="33">
        <v>23</v>
      </c>
      <c r="R36" s="33">
        <v>33</v>
      </c>
      <c r="S36" s="33">
        <v>53</v>
      </c>
      <c r="T36" s="33">
        <v>39</v>
      </c>
      <c r="U36" s="33">
        <v>198</v>
      </c>
      <c r="V36" s="33">
        <v>54</v>
      </c>
      <c r="W36" s="33">
        <v>-31</v>
      </c>
      <c r="X36" s="33">
        <v>47</v>
      </c>
      <c r="Y36" s="33">
        <v>251</v>
      </c>
      <c r="Z36" s="33">
        <v>-54</v>
      </c>
      <c r="AA36" s="33">
        <v>317</v>
      </c>
    </row>
    <row r="37" spans="2:27" x14ac:dyDescent="0.2">
      <c r="B37" s="31" t="s">
        <v>28</v>
      </c>
      <c r="C37" s="33">
        <v>6284</v>
      </c>
      <c r="D37" s="33">
        <v>7189</v>
      </c>
      <c r="E37" s="33">
        <v>8317</v>
      </c>
      <c r="F37" s="33">
        <v>9587</v>
      </c>
      <c r="G37" s="33">
        <v>10302</v>
      </c>
      <c r="H37" s="33">
        <v>11017</v>
      </c>
      <c r="I37" s="33">
        <v>11294</v>
      </c>
      <c r="J37" s="33">
        <v>11990</v>
      </c>
      <c r="K37" s="33">
        <v>13656</v>
      </c>
      <c r="L37" s="33">
        <v>14285</v>
      </c>
      <c r="M37" s="33">
        <v>15932</v>
      </c>
      <c r="N37" s="33">
        <v>17452</v>
      </c>
      <c r="O37" s="33">
        <v>17926</v>
      </c>
      <c r="P37" s="33">
        <v>20229</v>
      </c>
      <c r="Q37" s="33">
        <v>21090</v>
      </c>
      <c r="R37" s="33">
        <v>18892</v>
      </c>
      <c r="S37" s="33">
        <v>20161</v>
      </c>
      <c r="T37" s="33">
        <v>17505</v>
      </c>
      <c r="U37" s="33">
        <v>17166</v>
      </c>
      <c r="V37" s="33">
        <v>16659</v>
      </c>
      <c r="W37" s="33">
        <v>16082</v>
      </c>
      <c r="X37" s="33">
        <v>17137</v>
      </c>
      <c r="Y37" s="33">
        <v>15615</v>
      </c>
      <c r="Z37" s="33">
        <v>17755</v>
      </c>
      <c r="AA37" s="33">
        <v>18754</v>
      </c>
    </row>
    <row r="38" spans="2:27" x14ac:dyDescent="0.2">
      <c r="B38" s="31" t="s">
        <v>42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</row>
    <row r="39" spans="2:27" x14ac:dyDescent="0.2">
      <c r="B39" s="31" t="s">
        <v>43</v>
      </c>
      <c r="C39" s="32">
        <f t="shared" ref="C39:Z39" si="14">SUM(C40:C43)</f>
        <v>29691</v>
      </c>
      <c r="D39" s="32">
        <f t="shared" si="14"/>
        <v>26317</v>
      </c>
      <c r="E39" s="32">
        <f t="shared" si="14"/>
        <v>26776</v>
      </c>
      <c r="F39" s="32">
        <f t="shared" si="14"/>
        <v>29855</v>
      </c>
      <c r="G39" s="32">
        <f t="shared" si="14"/>
        <v>31394</v>
      </c>
      <c r="H39" s="32">
        <f t="shared" si="14"/>
        <v>33124</v>
      </c>
      <c r="I39" s="32">
        <f t="shared" si="14"/>
        <v>36527</v>
      </c>
      <c r="J39" s="32">
        <f t="shared" si="14"/>
        <v>41322</v>
      </c>
      <c r="K39" s="32">
        <f t="shared" si="14"/>
        <v>42986</v>
      </c>
      <c r="L39" s="32">
        <f t="shared" si="14"/>
        <v>49957</v>
      </c>
      <c r="M39" s="32">
        <f t="shared" si="14"/>
        <v>51524</v>
      </c>
      <c r="N39" s="32">
        <f t="shared" si="14"/>
        <v>56991</v>
      </c>
      <c r="O39" s="32">
        <f t="shared" si="14"/>
        <v>64357</v>
      </c>
      <c r="P39" s="32">
        <f t="shared" si="14"/>
        <v>66932</v>
      </c>
      <c r="Q39" s="32">
        <f t="shared" si="14"/>
        <v>69342</v>
      </c>
      <c r="R39" s="32">
        <f t="shared" si="14"/>
        <v>62347</v>
      </c>
      <c r="S39" s="32">
        <f t="shared" si="14"/>
        <v>54524</v>
      </c>
      <c r="T39" s="32">
        <f t="shared" si="14"/>
        <v>73631</v>
      </c>
      <c r="U39" s="32">
        <f t="shared" si="14"/>
        <v>35201</v>
      </c>
      <c r="V39" s="32">
        <f t="shared" si="14"/>
        <v>32354</v>
      </c>
      <c r="W39" s="32">
        <f t="shared" si="14"/>
        <v>35436</v>
      </c>
      <c r="X39" s="32">
        <f t="shared" si="14"/>
        <v>30445</v>
      </c>
      <c r="Y39" s="32">
        <f t="shared" si="14"/>
        <v>30618</v>
      </c>
      <c r="Z39" s="32">
        <f t="shared" si="14"/>
        <v>36357</v>
      </c>
      <c r="AA39" s="32">
        <f t="shared" ref="AA39" si="15">SUM(AA40:AA43)</f>
        <v>34836</v>
      </c>
    </row>
    <row r="40" spans="2:27" x14ac:dyDescent="0.2">
      <c r="B40" s="31" t="s">
        <v>44</v>
      </c>
      <c r="C40" s="33">
        <v>20303</v>
      </c>
      <c r="D40" s="33">
        <v>18287</v>
      </c>
      <c r="E40" s="33">
        <v>19390</v>
      </c>
      <c r="F40" s="33">
        <v>21528</v>
      </c>
      <c r="G40" s="33">
        <v>23180</v>
      </c>
      <c r="H40" s="33">
        <v>24064</v>
      </c>
      <c r="I40" s="33">
        <v>26651</v>
      </c>
      <c r="J40" s="33">
        <v>30631</v>
      </c>
      <c r="K40" s="33">
        <v>33402</v>
      </c>
      <c r="L40" s="33">
        <v>34503</v>
      </c>
      <c r="M40" s="33">
        <v>39235</v>
      </c>
      <c r="N40" s="33">
        <v>43955</v>
      </c>
      <c r="O40" s="33">
        <v>50483</v>
      </c>
      <c r="P40" s="33">
        <v>51752</v>
      </c>
      <c r="Q40" s="33">
        <v>55377</v>
      </c>
      <c r="R40" s="33">
        <v>50897</v>
      </c>
      <c r="S40" s="33">
        <v>39960</v>
      </c>
      <c r="T40" s="33">
        <v>27181</v>
      </c>
      <c r="U40" s="33">
        <v>23328</v>
      </c>
      <c r="V40" s="33">
        <v>22379</v>
      </c>
      <c r="W40" s="33">
        <v>27120</v>
      </c>
      <c r="X40" s="33">
        <v>21736</v>
      </c>
      <c r="Y40" s="33">
        <v>23134</v>
      </c>
      <c r="Z40" s="33">
        <v>25912</v>
      </c>
      <c r="AA40" s="33">
        <v>26125</v>
      </c>
    </row>
    <row r="41" spans="2:27" x14ac:dyDescent="0.2">
      <c r="B41" s="31" t="s">
        <v>45</v>
      </c>
      <c r="C41" s="33">
        <v>385</v>
      </c>
      <c r="D41" s="33">
        <v>323</v>
      </c>
      <c r="E41" s="33">
        <v>651</v>
      </c>
      <c r="F41" s="33">
        <v>121</v>
      </c>
      <c r="G41" s="33">
        <v>732</v>
      </c>
      <c r="H41" s="33">
        <v>471</v>
      </c>
      <c r="I41" s="33">
        <v>495</v>
      </c>
      <c r="J41" s="33">
        <v>295</v>
      </c>
      <c r="K41" s="33">
        <v>-426</v>
      </c>
      <c r="L41" s="33">
        <v>346</v>
      </c>
      <c r="M41" s="33">
        <v>98</v>
      </c>
      <c r="N41" s="33">
        <v>-890</v>
      </c>
      <c r="O41" s="33">
        <v>537</v>
      </c>
      <c r="P41" s="33">
        <v>1713</v>
      </c>
      <c r="Q41" s="33">
        <v>1534</v>
      </c>
      <c r="R41" s="33">
        <v>1301</v>
      </c>
      <c r="S41" s="33">
        <v>932</v>
      </c>
      <c r="T41" s="33">
        <v>662</v>
      </c>
      <c r="U41" s="33">
        <v>636</v>
      </c>
      <c r="V41" s="33">
        <v>867</v>
      </c>
      <c r="W41" s="33">
        <v>929</v>
      </c>
      <c r="X41" s="33">
        <v>852</v>
      </c>
      <c r="Y41" s="33">
        <v>708</v>
      </c>
      <c r="Z41" s="33">
        <v>216</v>
      </c>
      <c r="AA41" s="33">
        <v>366</v>
      </c>
    </row>
    <row r="42" spans="2:27" x14ac:dyDescent="0.2">
      <c r="B42" s="31" t="s">
        <v>30</v>
      </c>
      <c r="C42" s="33">
        <v>6165</v>
      </c>
      <c r="D42" s="33">
        <v>4826</v>
      </c>
      <c r="E42" s="33">
        <v>6323</v>
      </c>
      <c r="F42" s="33">
        <v>6720</v>
      </c>
      <c r="G42" s="33">
        <v>6701</v>
      </c>
      <c r="H42" s="33">
        <v>6834</v>
      </c>
      <c r="I42" s="33">
        <v>7824</v>
      </c>
      <c r="J42" s="33">
        <v>9249</v>
      </c>
      <c r="K42" s="33">
        <v>9307</v>
      </c>
      <c r="L42" s="33">
        <v>10191</v>
      </c>
      <c r="M42" s="33">
        <v>10428</v>
      </c>
      <c r="N42" s="33">
        <v>12244</v>
      </c>
      <c r="O42" s="33">
        <v>11727</v>
      </c>
      <c r="P42" s="33">
        <v>12349</v>
      </c>
      <c r="Q42" s="33">
        <v>11035</v>
      </c>
      <c r="R42" s="33">
        <v>8010</v>
      </c>
      <c r="S42" s="33">
        <v>6794</v>
      </c>
      <c r="T42" s="33">
        <v>5498</v>
      </c>
      <c r="U42" s="33">
        <v>4017</v>
      </c>
      <c r="V42" s="33">
        <v>3937</v>
      </c>
      <c r="W42" s="33">
        <v>4555</v>
      </c>
      <c r="X42" s="33">
        <v>3016</v>
      </c>
      <c r="Y42" s="33">
        <v>3368</v>
      </c>
      <c r="Z42" s="33">
        <v>3896</v>
      </c>
      <c r="AA42" s="33">
        <v>3797</v>
      </c>
    </row>
    <row r="43" spans="2:27" x14ac:dyDescent="0.2">
      <c r="B43" s="31" t="s">
        <v>31</v>
      </c>
      <c r="C43" s="33">
        <v>2838</v>
      </c>
      <c r="D43" s="33">
        <v>2881</v>
      </c>
      <c r="E43" s="33">
        <v>412</v>
      </c>
      <c r="F43" s="33">
        <v>1486</v>
      </c>
      <c r="G43" s="33">
        <v>781</v>
      </c>
      <c r="H43" s="33">
        <v>1755</v>
      </c>
      <c r="I43" s="33">
        <v>1557</v>
      </c>
      <c r="J43" s="33">
        <v>1147</v>
      </c>
      <c r="K43" s="33">
        <v>703</v>
      </c>
      <c r="L43" s="33">
        <v>4917</v>
      </c>
      <c r="M43" s="33">
        <v>1763</v>
      </c>
      <c r="N43" s="33">
        <v>1682</v>
      </c>
      <c r="O43" s="33">
        <v>1610</v>
      </c>
      <c r="P43" s="33">
        <v>1118</v>
      </c>
      <c r="Q43" s="33">
        <v>1396</v>
      </c>
      <c r="R43" s="33">
        <v>2139</v>
      </c>
      <c r="S43" s="33">
        <v>6838</v>
      </c>
      <c r="T43" s="33">
        <v>40290</v>
      </c>
      <c r="U43" s="33">
        <v>7220</v>
      </c>
      <c r="V43" s="33">
        <v>5171</v>
      </c>
      <c r="W43" s="33">
        <v>2832</v>
      </c>
      <c r="X43" s="33">
        <v>4841</v>
      </c>
      <c r="Y43" s="33">
        <v>3408</v>
      </c>
      <c r="Z43" s="33">
        <v>6333</v>
      </c>
      <c r="AA43" s="33">
        <v>4548</v>
      </c>
    </row>
    <row r="44" spans="2:27" x14ac:dyDescent="0.2">
      <c r="B44" s="23" t="s">
        <v>46</v>
      </c>
      <c r="C44" s="24">
        <f t="shared" ref="C44:Z44" si="16">C9-C26</f>
        <v>-31267</v>
      </c>
      <c r="D44" s="24">
        <f t="shared" si="16"/>
        <v>-28681</v>
      </c>
      <c r="E44" s="24">
        <f t="shared" si="16"/>
        <v>-20028</v>
      </c>
      <c r="F44" s="24">
        <f t="shared" si="16"/>
        <v>-14594</v>
      </c>
      <c r="G44" s="24">
        <f t="shared" si="16"/>
        <v>-7382</v>
      </c>
      <c r="H44" s="24">
        <f t="shared" si="16"/>
        <v>-7520</v>
      </c>
      <c r="I44" s="24">
        <f t="shared" si="16"/>
        <v>-3189</v>
      </c>
      <c r="J44" s="24">
        <f t="shared" si="16"/>
        <v>-2374</v>
      </c>
      <c r="K44" s="24">
        <f t="shared" si="16"/>
        <v>-3009</v>
      </c>
      <c r="L44" s="24">
        <f t="shared" si="16"/>
        <v>-941</v>
      </c>
      <c r="M44" s="24">
        <f t="shared" si="16"/>
        <v>11421</v>
      </c>
      <c r="N44" s="24">
        <f t="shared" si="16"/>
        <v>21322</v>
      </c>
      <c r="O44" s="24">
        <f t="shared" si="16"/>
        <v>20287</v>
      </c>
      <c r="P44" s="24">
        <f t="shared" si="16"/>
        <v>-50731</v>
      </c>
      <c r="Q44" s="24">
        <f t="shared" si="16"/>
        <v>-120576</v>
      </c>
      <c r="R44" s="24">
        <f t="shared" si="16"/>
        <v>-102193</v>
      </c>
      <c r="S44" s="24">
        <f t="shared" si="16"/>
        <v>-103606</v>
      </c>
      <c r="T44" s="24">
        <f t="shared" si="16"/>
        <v>-110696</v>
      </c>
      <c r="U44" s="24">
        <f t="shared" si="16"/>
        <v>-71791</v>
      </c>
      <c r="V44" s="24">
        <f t="shared" si="16"/>
        <v>-61056</v>
      </c>
      <c r="W44" s="24">
        <f t="shared" si="16"/>
        <v>-55786</v>
      </c>
      <c r="X44" s="24">
        <f t="shared" si="16"/>
        <v>-47953</v>
      </c>
      <c r="Y44" s="24">
        <f t="shared" si="16"/>
        <v>-35138</v>
      </c>
      <c r="Z44" s="24">
        <f t="shared" si="16"/>
        <v>-29900</v>
      </c>
      <c r="AA44" s="24">
        <f t="shared" ref="AA44" si="17">AA9-AA26</f>
        <v>-35637</v>
      </c>
    </row>
    <row r="45" spans="2:27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x14ac:dyDescent="0.2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2:27" s="12" customFormat="1" ht="12" customHeight="1" x14ac:dyDescent="0.2">
      <c r="B47" s="21" t="s">
        <v>47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2:27" s="12" customFormat="1" ht="12" customHeight="1" x14ac:dyDescent="0.2">
      <c r="B48" s="27" t="s">
        <v>48</v>
      </c>
      <c r="C48" s="28">
        <v>2272</v>
      </c>
      <c r="D48" s="28">
        <v>2264</v>
      </c>
      <c r="E48" s="28">
        <v>2315</v>
      </c>
      <c r="F48" s="28">
        <v>2351</v>
      </c>
      <c r="G48" s="28">
        <v>2399</v>
      </c>
      <c r="H48" s="28">
        <v>2465</v>
      </c>
      <c r="I48" s="28">
        <v>2521</v>
      </c>
      <c r="J48" s="28">
        <v>2560</v>
      </c>
      <c r="K48" s="28">
        <v>2631</v>
      </c>
      <c r="L48" s="28">
        <v>2678</v>
      </c>
      <c r="M48" s="28">
        <v>2729</v>
      </c>
      <c r="N48" s="28">
        <v>2785</v>
      </c>
      <c r="O48" s="28">
        <v>2843</v>
      </c>
      <c r="P48" s="28">
        <v>2913</v>
      </c>
      <c r="Q48" s="28">
        <v>2957</v>
      </c>
      <c r="R48" s="28">
        <v>2986</v>
      </c>
      <c r="S48" s="28">
        <v>3041</v>
      </c>
      <c r="T48" s="28">
        <v>2968</v>
      </c>
      <c r="U48" s="28">
        <v>2978</v>
      </c>
      <c r="V48" s="28">
        <v>2977</v>
      </c>
      <c r="W48" s="28">
        <v>2998</v>
      </c>
      <c r="X48" s="28">
        <v>3013</v>
      </c>
      <c r="Y48" s="28">
        <v>3038</v>
      </c>
      <c r="Z48" s="28">
        <v>3102</v>
      </c>
      <c r="AA48" s="28">
        <v>3157</v>
      </c>
    </row>
    <row r="49" spans="2:27" x14ac:dyDescent="0.2">
      <c r="B49" s="27" t="s">
        <v>49</v>
      </c>
      <c r="C49" s="28">
        <v>3608372</v>
      </c>
      <c r="D49" s="28">
        <v>3613610</v>
      </c>
      <c r="E49" s="28">
        <v>3682483</v>
      </c>
      <c r="F49" s="28">
        <v>3764367</v>
      </c>
      <c r="G49" s="28">
        <v>3847586</v>
      </c>
      <c r="H49" s="28">
        <v>3996225</v>
      </c>
      <c r="I49" s="28">
        <v>4065598</v>
      </c>
      <c r="J49" s="28">
        <v>4108329</v>
      </c>
      <c r="K49" s="28">
        <v>4194893</v>
      </c>
      <c r="L49" s="28">
        <v>4243037</v>
      </c>
      <c r="M49" s="28">
        <v>4301964</v>
      </c>
      <c r="N49" s="28">
        <v>4379767</v>
      </c>
      <c r="O49" s="28">
        <v>4378090</v>
      </c>
      <c r="P49" s="28">
        <v>4500645</v>
      </c>
      <c r="Q49" s="28">
        <v>4645049</v>
      </c>
      <c r="R49" s="28">
        <v>4605129</v>
      </c>
      <c r="S49" s="28">
        <v>4694994</v>
      </c>
      <c r="T49" s="28">
        <v>4614076</v>
      </c>
      <c r="U49" s="28">
        <v>4654989</v>
      </c>
      <c r="V49" s="28">
        <v>4653840</v>
      </c>
      <c r="W49" s="28">
        <v>4671569</v>
      </c>
      <c r="X49" s="28">
        <v>4647767</v>
      </c>
      <c r="Y49" s="28">
        <v>4575633</v>
      </c>
      <c r="Z49" s="28">
        <v>4699682</v>
      </c>
      <c r="AA49" s="28">
        <v>4755116</v>
      </c>
    </row>
    <row r="50" spans="2:27" x14ac:dyDescent="0.2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29" t="s">
        <v>50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26" t="s">
        <v>73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26" t="s">
        <v>51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x14ac:dyDescent="0.2">
      <c r="B54" s="26" t="s">
        <v>52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2:27" x14ac:dyDescent="0.2">
      <c r="B55" s="11"/>
      <c r="C55" s="11"/>
      <c r="D55" s="11"/>
      <c r="E55" s="11"/>
      <c r="F55" s="11"/>
      <c r="G55" s="11"/>
      <c r="H55" s="11"/>
      <c r="I55" s="11"/>
      <c r="J55" s="1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1"/>
      <c r="X55" s="11"/>
      <c r="Y55" s="11"/>
      <c r="Z55" s="11"/>
      <c r="AA55" s="11"/>
    </row>
    <row r="56" spans="2:27" x14ac:dyDescent="0.2">
      <c r="B56" s="11"/>
      <c r="C56" s="11"/>
      <c r="D56" s="11"/>
      <c r="E56" s="11"/>
      <c r="F56" s="11"/>
      <c r="G56" s="11"/>
      <c r="H56" s="11"/>
      <c r="I56" s="11"/>
      <c r="J56" s="1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1"/>
      <c r="X56" s="11"/>
      <c r="Y56" s="11"/>
      <c r="Z56" s="11"/>
      <c r="AA56" s="11"/>
    </row>
    <row r="57" spans="2:27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4"/>
  <sheetViews>
    <sheetView showGridLines="0" showRowColHeaders="0" zoomScaleNormal="100" workbookViewId="0">
      <pane xSplit="2" ySplit="7" topLeftCell="P8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2.28515625" style="2" customWidth="1"/>
    <col min="2" max="2" width="73.7109375" style="4" customWidth="1"/>
    <col min="3" max="27" width="8.5703125" style="10" customWidth="1"/>
    <col min="28" max="16384" width="11.42578125" style="2"/>
  </cols>
  <sheetData>
    <row r="1" spans="2:27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 x14ac:dyDescent="0.35">
      <c r="B2" s="18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9.5" x14ac:dyDescent="0.3">
      <c r="B3" s="15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8.75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20.100000000000001" customHeight="1" x14ac:dyDescent="0.25">
      <c r="B5" s="6" t="s">
        <v>54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" customHeight="1" x14ac:dyDescent="0.25"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s="9" customFormat="1" ht="15.95" customHeight="1" x14ac:dyDescent="0.2">
      <c r="B7" s="8"/>
      <c r="C7" s="19">
        <v>1995</v>
      </c>
      <c r="D7" s="19">
        <v>1996</v>
      </c>
      <c r="E7" s="19">
        <v>1997</v>
      </c>
      <c r="F7" s="19">
        <v>1998</v>
      </c>
      <c r="G7" s="19">
        <v>1999</v>
      </c>
      <c r="H7" s="19">
        <v>2000</v>
      </c>
      <c r="I7" s="19">
        <v>2001</v>
      </c>
      <c r="J7" s="19">
        <v>2002</v>
      </c>
      <c r="K7" s="19">
        <v>2003</v>
      </c>
      <c r="L7" s="19">
        <v>2004</v>
      </c>
      <c r="M7" s="19">
        <v>2005</v>
      </c>
      <c r="N7" s="19">
        <v>2006</v>
      </c>
      <c r="O7" s="19">
        <v>2007</v>
      </c>
      <c r="P7" s="19">
        <v>2008</v>
      </c>
      <c r="Q7" s="19">
        <v>2009</v>
      </c>
      <c r="R7" s="19">
        <v>2010</v>
      </c>
      <c r="S7" s="19">
        <v>2011</v>
      </c>
      <c r="T7" s="19">
        <v>2012</v>
      </c>
      <c r="U7" s="19">
        <v>2013</v>
      </c>
      <c r="V7" s="20">
        <v>2014</v>
      </c>
      <c r="W7" s="19">
        <v>2015</v>
      </c>
      <c r="X7" s="19">
        <v>2016</v>
      </c>
      <c r="Y7" s="19">
        <v>2017</v>
      </c>
      <c r="Z7" s="19" t="s">
        <v>75</v>
      </c>
      <c r="AA7" s="19" t="s">
        <v>76</v>
      </c>
    </row>
    <row r="8" spans="2:27" s="9" customFormat="1" ht="5.2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">
      <c r="B9" s="21" t="s">
        <v>55</v>
      </c>
      <c r="C9" s="22">
        <f t="shared" ref="C9:Z9" si="0">C10+C15+C19+C23+C14</f>
        <v>92409</v>
      </c>
      <c r="D9" s="22">
        <f t="shared" si="0"/>
        <v>96774</v>
      </c>
      <c r="E9" s="22">
        <f t="shared" si="0"/>
        <v>101124</v>
      </c>
      <c r="F9" s="22">
        <f t="shared" si="0"/>
        <v>110750</v>
      </c>
      <c r="G9" s="22">
        <f t="shared" si="0"/>
        <v>118219</v>
      </c>
      <c r="H9" s="22">
        <f t="shared" si="0"/>
        <v>125360</v>
      </c>
      <c r="I9" s="22">
        <f t="shared" si="0"/>
        <v>135304</v>
      </c>
      <c r="J9" s="22">
        <f t="shared" si="0"/>
        <v>134901</v>
      </c>
      <c r="K9" s="22">
        <f t="shared" si="0"/>
        <v>139144</v>
      </c>
      <c r="L9" s="22">
        <f t="shared" si="0"/>
        <v>150786</v>
      </c>
      <c r="M9" s="22">
        <f t="shared" si="0"/>
        <v>168576</v>
      </c>
      <c r="N9" s="22">
        <f t="shared" si="0"/>
        <v>186695</v>
      </c>
      <c r="O9" s="22">
        <f t="shared" si="0"/>
        <v>207205</v>
      </c>
      <c r="P9" s="22">
        <f t="shared" si="0"/>
        <v>174310</v>
      </c>
      <c r="Q9" s="22">
        <f t="shared" si="0"/>
        <v>141794</v>
      </c>
      <c r="R9" s="22">
        <f t="shared" si="0"/>
        <v>171132</v>
      </c>
      <c r="S9" s="22">
        <f t="shared" si="0"/>
        <v>178108</v>
      </c>
      <c r="T9" s="22">
        <f t="shared" si="0"/>
        <v>185428</v>
      </c>
      <c r="U9" s="22">
        <f t="shared" si="0"/>
        <v>182988</v>
      </c>
      <c r="V9" s="22">
        <f t="shared" si="0"/>
        <v>188583</v>
      </c>
      <c r="W9" s="22">
        <f t="shared" si="0"/>
        <v>194442</v>
      </c>
      <c r="X9" s="22">
        <f t="shared" si="0"/>
        <v>192077</v>
      </c>
      <c r="Y9" s="22">
        <f t="shared" si="0"/>
        <v>197177</v>
      </c>
      <c r="Z9" s="22">
        <f t="shared" si="0"/>
        <v>213313</v>
      </c>
      <c r="AA9" s="22">
        <f t="shared" ref="AA9" si="1">AA10+AA15+AA19+AA23+AA14</f>
        <v>216509</v>
      </c>
    </row>
    <row r="10" spans="2:27" x14ac:dyDescent="0.2">
      <c r="B10" s="31" t="s">
        <v>16</v>
      </c>
      <c r="C10" s="32">
        <f t="shared" ref="C10:Z10" si="2">SUM(C11:C13)</f>
        <v>71639</v>
      </c>
      <c r="D10" s="32">
        <f t="shared" si="2"/>
        <v>76429</v>
      </c>
      <c r="E10" s="32">
        <f t="shared" si="2"/>
        <v>79987</v>
      </c>
      <c r="F10" s="32">
        <f t="shared" si="2"/>
        <v>88194</v>
      </c>
      <c r="G10" s="32">
        <f t="shared" si="2"/>
        <v>94790</v>
      </c>
      <c r="H10" s="32">
        <f t="shared" si="2"/>
        <v>102452</v>
      </c>
      <c r="I10" s="32">
        <f t="shared" si="2"/>
        <v>109410</v>
      </c>
      <c r="J10" s="32">
        <f t="shared" si="2"/>
        <v>110515</v>
      </c>
      <c r="K10" s="32">
        <f t="shared" si="2"/>
        <v>114889</v>
      </c>
      <c r="L10" s="32">
        <f t="shared" si="2"/>
        <v>125910</v>
      </c>
      <c r="M10" s="32">
        <f t="shared" si="2"/>
        <v>143577</v>
      </c>
      <c r="N10" s="32">
        <f t="shared" si="2"/>
        <v>159280</v>
      </c>
      <c r="O10" s="32">
        <f t="shared" si="2"/>
        <v>176712</v>
      </c>
      <c r="P10" s="32">
        <f t="shared" si="2"/>
        <v>142164</v>
      </c>
      <c r="Q10" s="32">
        <f t="shared" si="2"/>
        <v>109366</v>
      </c>
      <c r="R10" s="32">
        <f t="shared" si="2"/>
        <v>133109</v>
      </c>
      <c r="S10" s="32">
        <f t="shared" si="2"/>
        <v>126403</v>
      </c>
      <c r="T10" s="32">
        <f t="shared" si="2"/>
        <v>121288</v>
      </c>
      <c r="U10" s="32">
        <f t="shared" si="2"/>
        <v>138932</v>
      </c>
      <c r="V10" s="32">
        <f t="shared" si="2"/>
        <v>145962</v>
      </c>
      <c r="W10" s="32">
        <f t="shared" si="2"/>
        <v>153085</v>
      </c>
      <c r="X10" s="32">
        <f t="shared" si="2"/>
        <v>153665</v>
      </c>
      <c r="Y10" s="32">
        <f t="shared" si="2"/>
        <v>159435</v>
      </c>
      <c r="Z10" s="32">
        <f t="shared" si="2"/>
        <v>171258</v>
      </c>
      <c r="AA10" s="32">
        <f t="shared" ref="AA10" si="3">SUM(AA11:AA13)</f>
        <v>171277</v>
      </c>
    </row>
    <row r="11" spans="2:27" x14ac:dyDescent="0.2">
      <c r="B11" s="31" t="s">
        <v>17</v>
      </c>
      <c r="C11" s="33">
        <v>32526</v>
      </c>
      <c r="D11" s="33">
        <v>35238</v>
      </c>
      <c r="E11" s="33">
        <v>37685</v>
      </c>
      <c r="F11" s="33">
        <v>43162</v>
      </c>
      <c r="G11" s="33">
        <v>47863</v>
      </c>
      <c r="H11" s="33">
        <v>50918</v>
      </c>
      <c r="I11" s="33">
        <v>53759</v>
      </c>
      <c r="J11" s="33">
        <v>54311</v>
      </c>
      <c r="K11" s="33">
        <v>58962</v>
      </c>
      <c r="L11" s="33">
        <v>64730</v>
      </c>
      <c r="M11" s="33">
        <v>71307</v>
      </c>
      <c r="N11" s="33">
        <v>75969</v>
      </c>
      <c r="O11" s="33">
        <v>77188</v>
      </c>
      <c r="P11" s="33">
        <v>67794</v>
      </c>
      <c r="Q11" s="33">
        <v>53265</v>
      </c>
      <c r="R11" s="33">
        <v>71509</v>
      </c>
      <c r="S11" s="33">
        <v>69900</v>
      </c>
      <c r="T11" s="33">
        <v>72240</v>
      </c>
      <c r="U11" s="33">
        <v>78503</v>
      </c>
      <c r="V11" s="33">
        <v>82529</v>
      </c>
      <c r="W11" s="33">
        <v>88897</v>
      </c>
      <c r="X11" s="33">
        <v>89963</v>
      </c>
      <c r="Y11" s="33">
        <v>93933</v>
      </c>
      <c r="Z11" s="33">
        <v>97852</v>
      </c>
      <c r="AA11" s="33">
        <v>99952</v>
      </c>
    </row>
    <row r="12" spans="2:27" x14ac:dyDescent="0.2">
      <c r="B12" s="31" t="s">
        <v>18</v>
      </c>
      <c r="C12" s="33">
        <v>39112</v>
      </c>
      <c r="D12" s="33">
        <v>41190</v>
      </c>
      <c r="E12" s="33">
        <v>41672</v>
      </c>
      <c r="F12" s="33">
        <v>45030</v>
      </c>
      <c r="G12" s="33">
        <v>46914</v>
      </c>
      <c r="H12" s="33">
        <v>51525</v>
      </c>
      <c r="I12" s="33">
        <v>55641</v>
      </c>
      <c r="J12" s="33">
        <v>56188</v>
      </c>
      <c r="K12" s="33">
        <v>55910</v>
      </c>
      <c r="L12" s="33">
        <v>61162</v>
      </c>
      <c r="M12" s="33">
        <v>72246</v>
      </c>
      <c r="N12" s="33">
        <v>83276</v>
      </c>
      <c r="O12" s="33">
        <v>99458</v>
      </c>
      <c r="P12" s="33">
        <v>74316</v>
      </c>
      <c r="Q12" s="33">
        <v>56033</v>
      </c>
      <c r="R12" s="33">
        <v>61514</v>
      </c>
      <c r="S12" s="33">
        <v>56384</v>
      </c>
      <c r="T12" s="33">
        <v>48938</v>
      </c>
      <c r="U12" s="33">
        <v>59666</v>
      </c>
      <c r="V12" s="33">
        <v>62562</v>
      </c>
      <c r="W12" s="33">
        <v>63033</v>
      </c>
      <c r="X12" s="33">
        <v>62613</v>
      </c>
      <c r="Y12" s="33">
        <v>65132</v>
      </c>
      <c r="Z12" s="33">
        <v>73029</v>
      </c>
      <c r="AA12" s="33">
        <v>71110</v>
      </c>
    </row>
    <row r="13" spans="2:27" x14ac:dyDescent="0.2">
      <c r="B13" s="31" t="s">
        <v>19</v>
      </c>
      <c r="C13" s="33">
        <v>1</v>
      </c>
      <c r="D13" s="33">
        <v>1</v>
      </c>
      <c r="E13" s="33">
        <v>630</v>
      </c>
      <c r="F13" s="33">
        <v>2</v>
      </c>
      <c r="G13" s="33">
        <v>13</v>
      </c>
      <c r="H13" s="33">
        <v>9</v>
      </c>
      <c r="I13" s="33">
        <v>10</v>
      </c>
      <c r="J13" s="33">
        <v>16</v>
      </c>
      <c r="K13" s="33">
        <v>17</v>
      </c>
      <c r="L13" s="33">
        <v>18</v>
      </c>
      <c r="M13" s="33">
        <v>24</v>
      </c>
      <c r="N13" s="33">
        <v>35</v>
      </c>
      <c r="O13" s="33">
        <v>66</v>
      </c>
      <c r="P13" s="33">
        <v>54</v>
      </c>
      <c r="Q13" s="33">
        <v>68</v>
      </c>
      <c r="R13" s="33">
        <v>86</v>
      </c>
      <c r="S13" s="33">
        <v>119</v>
      </c>
      <c r="T13" s="33">
        <v>110</v>
      </c>
      <c r="U13" s="33">
        <v>763</v>
      </c>
      <c r="V13" s="33">
        <v>871</v>
      </c>
      <c r="W13" s="33">
        <v>1155</v>
      </c>
      <c r="X13" s="33">
        <v>1089</v>
      </c>
      <c r="Y13" s="33">
        <v>370</v>
      </c>
      <c r="Z13" s="33">
        <v>377</v>
      </c>
      <c r="AA13" s="33">
        <v>215</v>
      </c>
    </row>
    <row r="14" spans="2:27" x14ac:dyDescent="0.2">
      <c r="B14" s="31" t="s">
        <v>20</v>
      </c>
      <c r="C14" s="32">
        <v>5868</v>
      </c>
      <c r="D14" s="32">
        <v>5918</v>
      </c>
      <c r="E14" s="32">
        <v>6364</v>
      </c>
      <c r="F14" s="32">
        <v>6630</v>
      </c>
      <c r="G14" s="32">
        <v>6899</v>
      </c>
      <c r="H14" s="32">
        <v>7232</v>
      </c>
      <c r="I14" s="32">
        <v>7594</v>
      </c>
      <c r="J14" s="32">
        <v>7950</v>
      </c>
      <c r="K14" s="32">
        <v>8334</v>
      </c>
      <c r="L14" s="32">
        <v>8760</v>
      </c>
      <c r="M14" s="32">
        <v>9115</v>
      </c>
      <c r="N14" s="32">
        <v>9628</v>
      </c>
      <c r="O14" s="32">
        <v>10021</v>
      </c>
      <c r="P14" s="32">
        <v>10550</v>
      </c>
      <c r="Q14" s="32">
        <v>11071</v>
      </c>
      <c r="R14" s="32">
        <v>11202</v>
      </c>
      <c r="S14" s="32">
        <v>11039</v>
      </c>
      <c r="T14" s="32">
        <v>10805</v>
      </c>
      <c r="U14" s="32">
        <v>10253</v>
      </c>
      <c r="V14" s="32">
        <v>10277</v>
      </c>
      <c r="W14" s="32">
        <v>10396</v>
      </c>
      <c r="X14" s="32">
        <v>10253</v>
      </c>
      <c r="Y14" s="32">
        <v>10016</v>
      </c>
      <c r="Z14" s="32">
        <v>9993</v>
      </c>
      <c r="AA14" s="32">
        <v>9971</v>
      </c>
    </row>
    <row r="15" spans="2:27" x14ac:dyDescent="0.2">
      <c r="B15" s="31" t="s">
        <v>21</v>
      </c>
      <c r="C15" s="32">
        <f t="shared" ref="C15:Z15" si="4">SUM(C16:C18)</f>
        <v>3261</v>
      </c>
      <c r="D15" s="32">
        <f t="shared" si="4"/>
        <v>2563</v>
      </c>
      <c r="E15" s="32">
        <f t="shared" si="4"/>
        <v>2695</v>
      </c>
      <c r="F15" s="32">
        <f t="shared" si="4"/>
        <v>3067</v>
      </c>
      <c r="G15" s="32">
        <f t="shared" si="4"/>
        <v>3216</v>
      </c>
      <c r="H15" s="32">
        <f t="shared" si="4"/>
        <v>3288</v>
      </c>
      <c r="I15" s="32">
        <f t="shared" si="4"/>
        <v>3375</v>
      </c>
      <c r="J15" s="32">
        <f t="shared" si="4"/>
        <v>3958</v>
      </c>
      <c r="K15" s="32">
        <f t="shared" si="4"/>
        <v>3941</v>
      </c>
      <c r="L15" s="32">
        <f t="shared" si="4"/>
        <v>4133</v>
      </c>
      <c r="M15" s="32">
        <f t="shared" si="4"/>
        <v>4502</v>
      </c>
      <c r="N15" s="32">
        <f t="shared" si="4"/>
        <v>4928</v>
      </c>
      <c r="O15" s="32">
        <f t="shared" si="4"/>
        <v>5547</v>
      </c>
      <c r="P15" s="32">
        <f t="shared" si="4"/>
        <v>6020</v>
      </c>
      <c r="Q15" s="32">
        <f t="shared" si="4"/>
        <v>6376</v>
      </c>
      <c r="R15" s="32">
        <f t="shared" si="4"/>
        <v>5979</v>
      </c>
      <c r="S15" s="32">
        <f t="shared" si="4"/>
        <v>5766</v>
      </c>
      <c r="T15" s="32">
        <f t="shared" si="4"/>
        <v>5927</v>
      </c>
      <c r="U15" s="32">
        <f t="shared" si="4"/>
        <v>5723</v>
      </c>
      <c r="V15" s="32">
        <f t="shared" si="4"/>
        <v>5588</v>
      </c>
      <c r="W15" s="32">
        <f t="shared" si="4"/>
        <v>5665</v>
      </c>
      <c r="X15" s="32">
        <f t="shared" si="4"/>
        <v>5387</v>
      </c>
      <c r="Y15" s="32">
        <f t="shared" si="4"/>
        <v>5498</v>
      </c>
      <c r="Z15" s="32">
        <f t="shared" si="4"/>
        <v>5630</v>
      </c>
      <c r="AA15" s="32">
        <f t="shared" ref="AA15" si="5">SUM(AA16:AA18)</f>
        <v>6136</v>
      </c>
    </row>
    <row r="16" spans="2:27" x14ac:dyDescent="0.2">
      <c r="B16" s="31" t="s">
        <v>22</v>
      </c>
      <c r="C16" s="33">
        <v>1119</v>
      </c>
      <c r="D16" s="33">
        <v>1077</v>
      </c>
      <c r="E16" s="33">
        <v>1224</v>
      </c>
      <c r="F16" s="33">
        <v>1480</v>
      </c>
      <c r="G16" s="33">
        <v>1581</v>
      </c>
      <c r="H16" s="33">
        <v>1753</v>
      </c>
      <c r="I16" s="33">
        <v>1743</v>
      </c>
      <c r="J16" s="33">
        <v>1886</v>
      </c>
      <c r="K16" s="33">
        <v>1827</v>
      </c>
      <c r="L16" s="33">
        <v>1858</v>
      </c>
      <c r="M16" s="33">
        <v>2073</v>
      </c>
      <c r="N16" s="33">
        <v>2095</v>
      </c>
      <c r="O16" s="33">
        <v>2365</v>
      </c>
      <c r="P16" s="33">
        <v>2281</v>
      </c>
      <c r="Q16" s="33">
        <v>2145</v>
      </c>
      <c r="R16" s="33">
        <v>1803</v>
      </c>
      <c r="S16" s="33">
        <v>1830</v>
      </c>
      <c r="T16" s="33">
        <v>1942</v>
      </c>
      <c r="U16" s="33">
        <v>2417</v>
      </c>
      <c r="V16" s="33">
        <v>2616</v>
      </c>
      <c r="W16" s="33">
        <v>2595</v>
      </c>
      <c r="X16" s="33">
        <v>2648</v>
      </c>
      <c r="Y16" s="33">
        <v>2735</v>
      </c>
      <c r="Z16" s="33">
        <v>2760</v>
      </c>
      <c r="AA16" s="33">
        <v>3096</v>
      </c>
    </row>
    <row r="17" spans="2:27" x14ac:dyDescent="0.2">
      <c r="B17" s="31" t="s">
        <v>23</v>
      </c>
      <c r="C17" s="33">
        <v>1686</v>
      </c>
      <c r="D17" s="33">
        <v>1280</v>
      </c>
      <c r="E17" s="33">
        <v>1277</v>
      </c>
      <c r="F17" s="33">
        <v>1383</v>
      </c>
      <c r="G17" s="33">
        <v>1424</v>
      </c>
      <c r="H17" s="33">
        <v>1296</v>
      </c>
      <c r="I17" s="33">
        <v>1380</v>
      </c>
      <c r="J17" s="33">
        <v>1562</v>
      </c>
      <c r="K17" s="33">
        <v>1691</v>
      </c>
      <c r="L17" s="33">
        <v>1788</v>
      </c>
      <c r="M17" s="33">
        <v>1896</v>
      </c>
      <c r="N17" s="33">
        <v>2226</v>
      </c>
      <c r="O17" s="33">
        <v>2520</v>
      </c>
      <c r="P17" s="33">
        <v>3005</v>
      </c>
      <c r="Q17" s="33">
        <v>3397</v>
      </c>
      <c r="R17" s="33">
        <v>3028</v>
      </c>
      <c r="S17" s="33">
        <v>2675</v>
      </c>
      <c r="T17" s="33">
        <v>2393</v>
      </c>
      <c r="U17" s="33">
        <v>2202</v>
      </c>
      <c r="V17" s="33">
        <v>2095</v>
      </c>
      <c r="W17" s="33">
        <v>2349</v>
      </c>
      <c r="X17" s="33">
        <v>2135</v>
      </c>
      <c r="Y17" s="33">
        <v>2133</v>
      </c>
      <c r="Z17" s="33">
        <v>2243</v>
      </c>
      <c r="AA17" s="33">
        <v>2399</v>
      </c>
    </row>
    <row r="18" spans="2:27" x14ac:dyDescent="0.2">
      <c r="B18" s="31" t="s">
        <v>24</v>
      </c>
      <c r="C18" s="33">
        <v>456</v>
      </c>
      <c r="D18" s="33">
        <v>206</v>
      </c>
      <c r="E18" s="33">
        <v>194</v>
      </c>
      <c r="F18" s="33">
        <v>204</v>
      </c>
      <c r="G18" s="33">
        <v>211</v>
      </c>
      <c r="H18" s="33">
        <v>239</v>
      </c>
      <c r="I18" s="33">
        <v>252</v>
      </c>
      <c r="J18" s="33">
        <v>510</v>
      </c>
      <c r="K18" s="33">
        <v>423</v>
      </c>
      <c r="L18" s="33">
        <v>487</v>
      </c>
      <c r="M18" s="33">
        <v>533</v>
      </c>
      <c r="N18" s="33">
        <v>607</v>
      </c>
      <c r="O18" s="33">
        <v>662</v>
      </c>
      <c r="P18" s="33">
        <v>734</v>
      </c>
      <c r="Q18" s="33">
        <v>834</v>
      </c>
      <c r="R18" s="33">
        <v>1148</v>
      </c>
      <c r="S18" s="33">
        <v>1261</v>
      </c>
      <c r="T18" s="33">
        <v>1592</v>
      </c>
      <c r="U18" s="33">
        <v>1104</v>
      </c>
      <c r="V18" s="33">
        <v>877</v>
      </c>
      <c r="W18" s="33">
        <v>721</v>
      </c>
      <c r="X18" s="33">
        <v>604</v>
      </c>
      <c r="Y18" s="33">
        <v>630</v>
      </c>
      <c r="Z18" s="33">
        <v>627</v>
      </c>
      <c r="AA18" s="33">
        <v>641</v>
      </c>
    </row>
    <row r="19" spans="2:27" x14ac:dyDescent="0.2">
      <c r="B19" s="31" t="s">
        <v>25</v>
      </c>
      <c r="C19" s="32">
        <f t="shared" ref="C19:Z19" si="6">SUM(C20:C22)</f>
        <v>9292</v>
      </c>
      <c r="D19" s="32">
        <f t="shared" si="6"/>
        <v>9847</v>
      </c>
      <c r="E19" s="32">
        <f t="shared" si="6"/>
        <v>10180</v>
      </c>
      <c r="F19" s="32">
        <f t="shared" si="6"/>
        <v>10798</v>
      </c>
      <c r="G19" s="32">
        <f t="shared" si="6"/>
        <v>11151</v>
      </c>
      <c r="H19" s="32">
        <f t="shared" si="6"/>
        <v>10554</v>
      </c>
      <c r="I19" s="32">
        <f t="shared" si="6"/>
        <v>12870</v>
      </c>
      <c r="J19" s="32">
        <f t="shared" si="6"/>
        <v>9911</v>
      </c>
      <c r="K19" s="32">
        <f t="shared" si="6"/>
        <v>9694</v>
      </c>
      <c r="L19" s="32">
        <f t="shared" si="6"/>
        <v>9179</v>
      </c>
      <c r="M19" s="32">
        <f t="shared" si="6"/>
        <v>9515</v>
      </c>
      <c r="N19" s="32">
        <f t="shared" si="6"/>
        <v>11013</v>
      </c>
      <c r="O19" s="32">
        <f t="shared" si="6"/>
        <v>12754</v>
      </c>
      <c r="P19" s="32">
        <f t="shared" si="6"/>
        <v>13918</v>
      </c>
      <c r="Q19" s="32">
        <f t="shared" si="6"/>
        <v>13410</v>
      </c>
      <c r="R19" s="32">
        <f t="shared" si="6"/>
        <v>18794</v>
      </c>
      <c r="S19" s="32">
        <f t="shared" si="6"/>
        <v>33305</v>
      </c>
      <c r="T19" s="32">
        <f t="shared" si="6"/>
        <v>45323</v>
      </c>
      <c r="U19" s="32">
        <f t="shared" si="6"/>
        <v>26178</v>
      </c>
      <c r="V19" s="32">
        <f t="shared" si="6"/>
        <v>25345</v>
      </c>
      <c r="W19" s="32">
        <f t="shared" si="6"/>
        <v>23847</v>
      </c>
      <c r="X19" s="32">
        <f t="shared" si="6"/>
        <v>21843</v>
      </c>
      <c r="Y19" s="32">
        <f t="shared" si="6"/>
        <v>20820</v>
      </c>
      <c r="Z19" s="32">
        <f t="shared" si="6"/>
        <v>23741</v>
      </c>
      <c r="AA19" s="32">
        <f t="shared" ref="AA19" si="7">SUM(AA20:AA22)</f>
        <v>27642</v>
      </c>
    </row>
    <row r="20" spans="2:27" x14ac:dyDescent="0.2">
      <c r="B20" s="31" t="s">
        <v>26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</row>
    <row r="21" spans="2:27" x14ac:dyDescent="0.2">
      <c r="B21" s="31" t="s">
        <v>27</v>
      </c>
      <c r="C21" s="33">
        <v>6650</v>
      </c>
      <c r="D21" s="33">
        <v>7011</v>
      </c>
      <c r="E21" s="33">
        <v>6164</v>
      </c>
      <c r="F21" s="33">
        <v>5996</v>
      </c>
      <c r="G21" s="33">
        <v>6216</v>
      </c>
      <c r="H21" s="33">
        <v>5750</v>
      </c>
      <c r="I21" s="33">
        <v>7820</v>
      </c>
      <c r="J21" s="33">
        <v>5870</v>
      </c>
      <c r="K21" s="33">
        <v>5370</v>
      </c>
      <c r="L21" s="33">
        <v>4953</v>
      </c>
      <c r="M21" s="33">
        <v>4845</v>
      </c>
      <c r="N21" s="33">
        <v>5816</v>
      </c>
      <c r="O21" s="33">
        <v>7195</v>
      </c>
      <c r="P21" s="33">
        <v>7533</v>
      </c>
      <c r="Q21" s="33">
        <v>8360</v>
      </c>
      <c r="R21" s="33">
        <v>8031</v>
      </c>
      <c r="S21" s="33">
        <v>8617</v>
      </c>
      <c r="T21" s="33">
        <v>9662</v>
      </c>
      <c r="U21" s="33">
        <v>12709</v>
      </c>
      <c r="V21" s="33">
        <v>12047</v>
      </c>
      <c r="W21" s="33">
        <v>7670</v>
      </c>
      <c r="X21" s="33">
        <v>8116</v>
      </c>
      <c r="Y21" s="33">
        <v>7342</v>
      </c>
      <c r="Z21" s="33">
        <v>8070</v>
      </c>
      <c r="AA21" s="33">
        <v>8751</v>
      </c>
    </row>
    <row r="22" spans="2:27" x14ac:dyDescent="0.2">
      <c r="B22" s="31" t="s">
        <v>28</v>
      </c>
      <c r="C22" s="33">
        <v>2642</v>
      </c>
      <c r="D22" s="33">
        <v>2836</v>
      </c>
      <c r="E22" s="33">
        <v>4016</v>
      </c>
      <c r="F22" s="33">
        <v>4802</v>
      </c>
      <c r="G22" s="33">
        <v>4935</v>
      </c>
      <c r="H22" s="33">
        <v>4804</v>
      </c>
      <c r="I22" s="33">
        <v>5050</v>
      </c>
      <c r="J22" s="33">
        <v>4041</v>
      </c>
      <c r="K22" s="33">
        <v>4324</v>
      </c>
      <c r="L22" s="33">
        <v>4226</v>
      </c>
      <c r="M22" s="33">
        <v>4670</v>
      </c>
      <c r="N22" s="33">
        <v>5197</v>
      </c>
      <c r="O22" s="33">
        <v>5559</v>
      </c>
      <c r="P22" s="33">
        <v>6385</v>
      </c>
      <c r="Q22" s="33">
        <v>5050</v>
      </c>
      <c r="R22" s="33">
        <v>10763</v>
      </c>
      <c r="S22" s="33">
        <v>24688</v>
      </c>
      <c r="T22" s="33">
        <v>35661</v>
      </c>
      <c r="U22" s="33">
        <v>13469</v>
      </c>
      <c r="V22" s="33">
        <v>13298</v>
      </c>
      <c r="W22" s="33">
        <v>16177</v>
      </c>
      <c r="X22" s="33">
        <v>13727</v>
      </c>
      <c r="Y22" s="33">
        <v>13478</v>
      </c>
      <c r="Z22" s="33">
        <v>15671</v>
      </c>
      <c r="AA22" s="33">
        <v>18891</v>
      </c>
    </row>
    <row r="23" spans="2:27" x14ac:dyDescent="0.2">
      <c r="B23" s="31" t="s">
        <v>29</v>
      </c>
      <c r="C23" s="32">
        <f t="shared" ref="C23:Z23" si="8">SUM(C24:C25)</f>
        <v>2349</v>
      </c>
      <c r="D23" s="32">
        <f t="shared" si="8"/>
        <v>2017</v>
      </c>
      <c r="E23" s="32">
        <f t="shared" si="8"/>
        <v>1898</v>
      </c>
      <c r="F23" s="32">
        <f t="shared" si="8"/>
        <v>2061</v>
      </c>
      <c r="G23" s="32">
        <f t="shared" si="8"/>
        <v>2163</v>
      </c>
      <c r="H23" s="32">
        <f t="shared" si="8"/>
        <v>1834</v>
      </c>
      <c r="I23" s="32">
        <f t="shared" si="8"/>
        <v>2055</v>
      </c>
      <c r="J23" s="32">
        <f t="shared" si="8"/>
        <v>2567</v>
      </c>
      <c r="K23" s="32">
        <f t="shared" si="8"/>
        <v>2286</v>
      </c>
      <c r="L23" s="32">
        <f t="shared" si="8"/>
        <v>2804</v>
      </c>
      <c r="M23" s="32">
        <f t="shared" si="8"/>
        <v>1867</v>
      </c>
      <c r="N23" s="32">
        <f t="shared" si="8"/>
        <v>1846</v>
      </c>
      <c r="O23" s="32">
        <f t="shared" si="8"/>
        <v>2171</v>
      </c>
      <c r="P23" s="32">
        <f t="shared" si="8"/>
        <v>1658</v>
      </c>
      <c r="Q23" s="32">
        <f t="shared" si="8"/>
        <v>1571</v>
      </c>
      <c r="R23" s="32">
        <f t="shared" si="8"/>
        <v>2048</v>
      </c>
      <c r="S23" s="32">
        <f t="shared" si="8"/>
        <v>1595</v>
      </c>
      <c r="T23" s="32">
        <f t="shared" si="8"/>
        <v>2085</v>
      </c>
      <c r="U23" s="32">
        <f t="shared" si="8"/>
        <v>1902</v>
      </c>
      <c r="V23" s="32">
        <f t="shared" si="8"/>
        <v>1411</v>
      </c>
      <c r="W23" s="32">
        <f t="shared" si="8"/>
        <v>1449</v>
      </c>
      <c r="X23" s="32">
        <f t="shared" si="8"/>
        <v>929</v>
      </c>
      <c r="Y23" s="32">
        <f t="shared" si="8"/>
        <v>1408</v>
      </c>
      <c r="Z23" s="32">
        <f t="shared" si="8"/>
        <v>2691</v>
      </c>
      <c r="AA23" s="32">
        <f t="shared" ref="AA23" si="9">SUM(AA24:AA25)</f>
        <v>1483</v>
      </c>
    </row>
    <row r="24" spans="2:27" x14ac:dyDescent="0.2">
      <c r="B24" s="31" t="s">
        <v>30</v>
      </c>
      <c r="C24" s="33">
        <v>2110</v>
      </c>
      <c r="D24" s="33">
        <v>1827</v>
      </c>
      <c r="E24" s="33">
        <v>1675</v>
      </c>
      <c r="F24" s="33">
        <v>1757</v>
      </c>
      <c r="G24" s="33">
        <v>1808</v>
      </c>
      <c r="H24" s="33">
        <v>1452</v>
      </c>
      <c r="I24" s="33">
        <v>1574</v>
      </c>
      <c r="J24" s="33">
        <v>2049</v>
      </c>
      <c r="K24" s="33">
        <v>1739</v>
      </c>
      <c r="L24" s="33">
        <v>2262</v>
      </c>
      <c r="M24" s="33">
        <v>1276</v>
      </c>
      <c r="N24" s="33">
        <v>1060</v>
      </c>
      <c r="O24" s="33">
        <v>1370</v>
      </c>
      <c r="P24" s="33">
        <v>846</v>
      </c>
      <c r="Q24" s="33">
        <v>799</v>
      </c>
      <c r="R24" s="33">
        <v>1208</v>
      </c>
      <c r="S24" s="33">
        <v>821</v>
      </c>
      <c r="T24" s="33">
        <v>1231</v>
      </c>
      <c r="U24" s="33">
        <v>1234</v>
      </c>
      <c r="V24" s="33">
        <v>1127</v>
      </c>
      <c r="W24" s="33">
        <v>1141</v>
      </c>
      <c r="X24" s="33">
        <v>291</v>
      </c>
      <c r="Y24" s="33">
        <v>860</v>
      </c>
      <c r="Z24" s="33">
        <v>1700</v>
      </c>
      <c r="AA24" s="33">
        <v>908</v>
      </c>
    </row>
    <row r="25" spans="2:27" x14ac:dyDescent="0.2">
      <c r="B25" s="31" t="s">
        <v>31</v>
      </c>
      <c r="C25" s="33">
        <v>239</v>
      </c>
      <c r="D25" s="33">
        <v>190</v>
      </c>
      <c r="E25" s="33">
        <v>223</v>
      </c>
      <c r="F25" s="33">
        <v>304</v>
      </c>
      <c r="G25" s="33">
        <v>355</v>
      </c>
      <c r="H25" s="33">
        <v>382</v>
      </c>
      <c r="I25" s="33">
        <v>481</v>
      </c>
      <c r="J25" s="33">
        <v>518</v>
      </c>
      <c r="K25" s="33">
        <v>547</v>
      </c>
      <c r="L25" s="33">
        <v>542</v>
      </c>
      <c r="M25" s="33">
        <v>591</v>
      </c>
      <c r="N25" s="33">
        <v>786</v>
      </c>
      <c r="O25" s="33">
        <v>801</v>
      </c>
      <c r="P25" s="33">
        <v>812</v>
      </c>
      <c r="Q25" s="33">
        <v>772</v>
      </c>
      <c r="R25" s="33">
        <v>840</v>
      </c>
      <c r="S25" s="33">
        <v>774</v>
      </c>
      <c r="T25" s="33">
        <v>854</v>
      </c>
      <c r="U25" s="33">
        <v>668</v>
      </c>
      <c r="V25" s="33">
        <v>284</v>
      </c>
      <c r="W25" s="33">
        <v>308</v>
      </c>
      <c r="X25" s="33">
        <v>638</v>
      </c>
      <c r="Y25" s="33">
        <v>548</v>
      </c>
      <c r="Z25" s="33">
        <v>991</v>
      </c>
      <c r="AA25" s="33">
        <v>575</v>
      </c>
    </row>
    <row r="26" spans="2:27" x14ac:dyDescent="0.2">
      <c r="B26" s="21" t="s">
        <v>56</v>
      </c>
      <c r="C26" s="22">
        <f t="shared" ref="C26:Z26" si="10">C27+C28+C29+C30+C31+C32+C33+C39</f>
        <v>118079</v>
      </c>
      <c r="D26" s="22">
        <f t="shared" si="10"/>
        <v>117335</v>
      </c>
      <c r="E26" s="22">
        <f t="shared" si="10"/>
        <v>116395</v>
      </c>
      <c r="F26" s="22">
        <f t="shared" si="10"/>
        <v>121770</v>
      </c>
      <c r="G26" s="22">
        <f t="shared" si="10"/>
        <v>125497</v>
      </c>
      <c r="H26" s="22">
        <f t="shared" si="10"/>
        <v>133227</v>
      </c>
      <c r="I26" s="22">
        <f t="shared" si="10"/>
        <v>139657</v>
      </c>
      <c r="J26" s="22">
        <f t="shared" si="10"/>
        <v>138775</v>
      </c>
      <c r="K26" s="22">
        <f t="shared" si="10"/>
        <v>144371</v>
      </c>
      <c r="L26" s="22">
        <f t="shared" si="10"/>
        <v>159727</v>
      </c>
      <c r="M26" s="22">
        <f t="shared" si="10"/>
        <v>163928</v>
      </c>
      <c r="N26" s="22">
        <f t="shared" si="10"/>
        <v>178579</v>
      </c>
      <c r="O26" s="22">
        <f t="shared" si="10"/>
        <v>193943</v>
      </c>
      <c r="P26" s="22">
        <f t="shared" si="10"/>
        <v>207926</v>
      </c>
      <c r="Q26" s="22">
        <f t="shared" si="10"/>
        <v>242185</v>
      </c>
      <c r="R26" s="22">
        <f t="shared" si="10"/>
        <v>223207</v>
      </c>
      <c r="S26" s="22">
        <f t="shared" si="10"/>
        <v>217105</v>
      </c>
      <c r="T26" s="22">
        <f t="shared" si="10"/>
        <v>268843</v>
      </c>
      <c r="U26" s="22">
        <f t="shared" si="10"/>
        <v>232743</v>
      </c>
      <c r="V26" s="22">
        <f t="shared" si="10"/>
        <v>225788</v>
      </c>
      <c r="W26" s="22">
        <f t="shared" si="10"/>
        <v>223159</v>
      </c>
      <c r="X26" s="22">
        <f t="shared" si="10"/>
        <v>220124</v>
      </c>
      <c r="Y26" s="22">
        <f t="shared" si="10"/>
        <v>218243</v>
      </c>
      <c r="Z26" s="22">
        <f t="shared" si="10"/>
        <v>229099</v>
      </c>
      <c r="AA26" s="22">
        <f t="shared" ref="AA26" si="11">AA27+AA28+AA29+AA30+AA31+AA32+AA33+AA39</f>
        <v>232930</v>
      </c>
    </row>
    <row r="27" spans="2:27" x14ac:dyDescent="0.2">
      <c r="B27" s="31" t="s">
        <v>33</v>
      </c>
      <c r="C27" s="32">
        <v>4984</v>
      </c>
      <c r="D27" s="32">
        <v>4271</v>
      </c>
      <c r="E27" s="32">
        <v>4305</v>
      </c>
      <c r="F27" s="32">
        <v>4623</v>
      </c>
      <c r="G27" s="32">
        <v>4670</v>
      </c>
      <c r="H27" s="32">
        <v>4931</v>
      </c>
      <c r="I27" s="32">
        <v>5266</v>
      </c>
      <c r="J27" s="32">
        <v>5956</v>
      </c>
      <c r="K27" s="32">
        <v>6409</v>
      </c>
      <c r="L27" s="32">
        <v>6621</v>
      </c>
      <c r="M27" s="32">
        <v>6843</v>
      </c>
      <c r="N27" s="32">
        <v>7334</v>
      </c>
      <c r="O27" s="32">
        <v>8835</v>
      </c>
      <c r="P27" s="32">
        <v>9734</v>
      </c>
      <c r="Q27" s="32">
        <v>10198</v>
      </c>
      <c r="R27" s="32">
        <v>9866</v>
      </c>
      <c r="S27" s="32">
        <v>9850</v>
      </c>
      <c r="T27" s="32">
        <v>9398</v>
      </c>
      <c r="U27" s="32">
        <v>8629</v>
      </c>
      <c r="V27" s="32">
        <v>8689</v>
      </c>
      <c r="W27" s="32">
        <v>9531</v>
      </c>
      <c r="X27" s="32">
        <v>9324</v>
      </c>
      <c r="Y27" s="32">
        <v>8903</v>
      </c>
      <c r="Z27" s="32">
        <v>9022</v>
      </c>
      <c r="AA27" s="32">
        <v>9526</v>
      </c>
    </row>
    <row r="28" spans="2:27" x14ac:dyDescent="0.2">
      <c r="B28" s="31" t="s">
        <v>34</v>
      </c>
      <c r="C28" s="32">
        <v>17809</v>
      </c>
      <c r="D28" s="32">
        <v>17387</v>
      </c>
      <c r="E28" s="32">
        <v>17527</v>
      </c>
      <c r="F28" s="32">
        <v>18079</v>
      </c>
      <c r="G28" s="32">
        <v>17246</v>
      </c>
      <c r="H28" s="32">
        <v>15160</v>
      </c>
      <c r="I28" s="32">
        <v>15393</v>
      </c>
      <c r="J28" s="32">
        <v>16077</v>
      </c>
      <c r="K28" s="32">
        <v>16744</v>
      </c>
      <c r="L28" s="32">
        <v>17709</v>
      </c>
      <c r="M28" s="32">
        <v>18677</v>
      </c>
      <c r="N28" s="32">
        <v>20163</v>
      </c>
      <c r="O28" s="32">
        <v>21568</v>
      </c>
      <c r="P28" s="32">
        <v>23128</v>
      </c>
      <c r="Q28" s="32">
        <v>24382</v>
      </c>
      <c r="R28" s="32">
        <v>24190</v>
      </c>
      <c r="S28" s="32">
        <v>23683</v>
      </c>
      <c r="T28" s="32">
        <v>22404</v>
      </c>
      <c r="U28" s="32">
        <v>23288</v>
      </c>
      <c r="V28" s="32">
        <v>23045</v>
      </c>
      <c r="W28" s="32">
        <v>23570</v>
      </c>
      <c r="X28" s="32">
        <v>23514</v>
      </c>
      <c r="Y28" s="32">
        <v>23322</v>
      </c>
      <c r="Z28" s="32">
        <v>23997</v>
      </c>
      <c r="AA28" s="32">
        <v>25076</v>
      </c>
    </row>
    <row r="29" spans="2:27" x14ac:dyDescent="0.2">
      <c r="B29" s="31" t="s">
        <v>35</v>
      </c>
      <c r="C29" s="32">
        <v>18946</v>
      </c>
      <c r="D29" s="32">
        <v>20619</v>
      </c>
      <c r="E29" s="32">
        <v>19757</v>
      </c>
      <c r="F29" s="32">
        <v>19347</v>
      </c>
      <c r="G29" s="32">
        <v>17228</v>
      </c>
      <c r="H29" s="32">
        <v>17011</v>
      </c>
      <c r="I29" s="32">
        <v>17252</v>
      </c>
      <c r="J29" s="32">
        <v>16761</v>
      </c>
      <c r="K29" s="32">
        <v>15971</v>
      </c>
      <c r="L29" s="32">
        <v>15164</v>
      </c>
      <c r="M29" s="32">
        <v>14436</v>
      </c>
      <c r="N29" s="32">
        <v>14068</v>
      </c>
      <c r="O29" s="32">
        <v>14351</v>
      </c>
      <c r="P29" s="32">
        <v>14442</v>
      </c>
      <c r="Q29" s="32">
        <v>16176</v>
      </c>
      <c r="R29" s="32">
        <v>18006</v>
      </c>
      <c r="S29" s="32">
        <v>22584</v>
      </c>
      <c r="T29" s="32">
        <v>27039</v>
      </c>
      <c r="U29" s="32">
        <v>31684</v>
      </c>
      <c r="V29" s="32">
        <v>31997</v>
      </c>
      <c r="W29" s="32">
        <v>29352</v>
      </c>
      <c r="X29" s="32">
        <v>27611</v>
      </c>
      <c r="Y29" s="32">
        <v>26146</v>
      </c>
      <c r="Z29" s="32">
        <v>26150</v>
      </c>
      <c r="AA29" s="32">
        <v>25042</v>
      </c>
    </row>
    <row r="30" spans="2:27" x14ac:dyDescent="0.2">
      <c r="B30" s="31" t="s">
        <v>36</v>
      </c>
      <c r="C30" s="32">
        <v>6128</v>
      </c>
      <c r="D30" s="32">
        <v>6353</v>
      </c>
      <c r="E30" s="32">
        <v>6521</v>
      </c>
      <c r="F30" s="32">
        <v>6705</v>
      </c>
      <c r="G30" s="32">
        <v>7028</v>
      </c>
      <c r="H30" s="32">
        <v>7550</v>
      </c>
      <c r="I30" s="32">
        <v>7806</v>
      </c>
      <c r="J30" s="32">
        <v>8286</v>
      </c>
      <c r="K30" s="32">
        <v>9300</v>
      </c>
      <c r="L30" s="32">
        <v>9890</v>
      </c>
      <c r="M30" s="32">
        <v>10489</v>
      </c>
      <c r="N30" s="32">
        <v>11152</v>
      </c>
      <c r="O30" s="32">
        <v>12469</v>
      </c>
      <c r="P30" s="32">
        <v>13748</v>
      </c>
      <c r="Q30" s="32">
        <v>14343</v>
      </c>
      <c r="R30" s="32">
        <v>15105</v>
      </c>
      <c r="S30" s="32">
        <v>14480</v>
      </c>
      <c r="T30" s="32">
        <v>14900</v>
      </c>
      <c r="U30" s="32">
        <v>15414</v>
      </c>
      <c r="V30" s="32">
        <v>15766</v>
      </c>
      <c r="W30" s="32">
        <v>16485</v>
      </c>
      <c r="X30" s="32">
        <v>17647</v>
      </c>
      <c r="Y30" s="32">
        <v>18220</v>
      </c>
      <c r="Z30" s="32">
        <v>19081</v>
      </c>
      <c r="AA30" s="32">
        <v>20493</v>
      </c>
    </row>
    <row r="31" spans="2:27" x14ac:dyDescent="0.2">
      <c r="B31" s="31" t="s">
        <v>37</v>
      </c>
      <c r="C31" s="32">
        <v>1286</v>
      </c>
      <c r="D31" s="32">
        <v>1186</v>
      </c>
      <c r="E31" s="32">
        <v>1266</v>
      </c>
      <c r="F31" s="32">
        <v>1482</v>
      </c>
      <c r="G31" s="32">
        <v>1263</v>
      </c>
      <c r="H31" s="32">
        <v>841</v>
      </c>
      <c r="I31" s="32">
        <v>900</v>
      </c>
      <c r="J31" s="32">
        <v>889</v>
      </c>
      <c r="K31" s="32">
        <v>961</v>
      </c>
      <c r="L31" s="32">
        <v>1021</v>
      </c>
      <c r="M31" s="32">
        <v>1093</v>
      </c>
      <c r="N31" s="32">
        <v>1205</v>
      </c>
      <c r="O31" s="32">
        <v>1144</v>
      </c>
      <c r="P31" s="32">
        <v>1395</v>
      </c>
      <c r="Q31" s="32">
        <v>1714</v>
      </c>
      <c r="R31" s="32">
        <v>1725</v>
      </c>
      <c r="S31" s="32">
        <v>1471</v>
      </c>
      <c r="T31" s="32">
        <v>1417</v>
      </c>
      <c r="U31" s="32">
        <v>1139</v>
      </c>
      <c r="V31" s="32">
        <v>1115</v>
      </c>
      <c r="W31" s="32">
        <v>1094</v>
      </c>
      <c r="X31" s="32">
        <v>1224</v>
      </c>
      <c r="Y31" s="32">
        <v>1270</v>
      </c>
      <c r="Z31" s="32">
        <v>1526</v>
      </c>
      <c r="AA31" s="32">
        <v>1825</v>
      </c>
    </row>
    <row r="32" spans="2:27" x14ac:dyDescent="0.2">
      <c r="B32" s="31" t="s">
        <v>38</v>
      </c>
      <c r="C32" s="32">
        <v>2559</v>
      </c>
      <c r="D32" s="32">
        <v>2438</v>
      </c>
      <c r="E32" s="32">
        <v>1776</v>
      </c>
      <c r="F32" s="32">
        <v>2627</v>
      </c>
      <c r="G32" s="32">
        <v>2512</v>
      </c>
      <c r="H32" s="32">
        <v>2514</v>
      </c>
      <c r="I32" s="32">
        <v>2484</v>
      </c>
      <c r="J32" s="32">
        <v>2719</v>
      </c>
      <c r="K32" s="32">
        <v>2522</v>
      </c>
      <c r="L32" s="32">
        <v>2374</v>
      </c>
      <c r="M32" s="32">
        <v>2419</v>
      </c>
      <c r="N32" s="32">
        <v>2511</v>
      </c>
      <c r="O32" s="32">
        <v>2759</v>
      </c>
      <c r="P32" s="32">
        <v>2672</v>
      </c>
      <c r="Q32" s="32">
        <v>2689</v>
      </c>
      <c r="R32" s="32">
        <v>2862</v>
      </c>
      <c r="S32" s="32">
        <v>2863</v>
      </c>
      <c r="T32" s="32">
        <v>2687</v>
      </c>
      <c r="U32" s="32">
        <v>4732</v>
      </c>
      <c r="V32" s="32">
        <v>5279</v>
      </c>
      <c r="W32" s="32">
        <v>6329</v>
      </c>
      <c r="X32" s="32">
        <v>5103</v>
      </c>
      <c r="Y32" s="32">
        <v>5550</v>
      </c>
      <c r="Z32" s="32">
        <v>5556</v>
      </c>
      <c r="AA32" s="32">
        <v>5134</v>
      </c>
    </row>
    <row r="33" spans="2:27" x14ac:dyDescent="0.2">
      <c r="B33" s="31" t="s">
        <v>39</v>
      </c>
      <c r="C33" s="32">
        <f t="shared" ref="C33:Z33" si="12">SUM(C34:C38)</f>
        <v>49125</v>
      </c>
      <c r="D33" s="32">
        <f t="shared" si="12"/>
        <v>51789</v>
      </c>
      <c r="E33" s="32">
        <f t="shared" si="12"/>
        <v>52098</v>
      </c>
      <c r="F33" s="32">
        <f t="shared" si="12"/>
        <v>54939</v>
      </c>
      <c r="G33" s="32">
        <f t="shared" si="12"/>
        <v>61192</v>
      </c>
      <c r="H33" s="32">
        <f t="shared" si="12"/>
        <v>70033</v>
      </c>
      <c r="I33" s="32">
        <f t="shared" si="12"/>
        <v>74529</v>
      </c>
      <c r="J33" s="32">
        <f t="shared" si="12"/>
        <v>71259</v>
      </c>
      <c r="K33" s="32">
        <f t="shared" si="12"/>
        <v>75366</v>
      </c>
      <c r="L33" s="32">
        <f t="shared" si="12"/>
        <v>82531</v>
      </c>
      <c r="M33" s="32">
        <f t="shared" si="12"/>
        <v>88242</v>
      </c>
      <c r="N33" s="32">
        <f t="shared" si="12"/>
        <v>98174</v>
      </c>
      <c r="O33" s="32">
        <f t="shared" si="12"/>
        <v>106438</v>
      </c>
      <c r="P33" s="32">
        <f t="shared" si="12"/>
        <v>114310</v>
      </c>
      <c r="Q33" s="32">
        <f t="shared" si="12"/>
        <v>139281</v>
      </c>
      <c r="R33" s="32">
        <f t="shared" si="12"/>
        <v>120780</v>
      </c>
      <c r="S33" s="32">
        <f t="shared" si="12"/>
        <v>114987</v>
      </c>
      <c r="T33" s="32">
        <f t="shared" si="12"/>
        <v>137192</v>
      </c>
      <c r="U33" s="32">
        <f t="shared" si="12"/>
        <v>130270</v>
      </c>
      <c r="V33" s="32">
        <f t="shared" si="12"/>
        <v>125586</v>
      </c>
      <c r="W33" s="32">
        <f t="shared" si="12"/>
        <v>122777</v>
      </c>
      <c r="X33" s="32">
        <f t="shared" si="12"/>
        <v>121968</v>
      </c>
      <c r="Y33" s="32">
        <f t="shared" si="12"/>
        <v>122282</v>
      </c>
      <c r="Z33" s="32">
        <f t="shared" si="12"/>
        <v>127050</v>
      </c>
      <c r="AA33" s="32">
        <f t="shared" ref="AA33" si="13">SUM(AA34:AA38)</f>
        <v>132048</v>
      </c>
    </row>
    <row r="34" spans="2:27" x14ac:dyDescent="0.2">
      <c r="B34" s="31" t="s">
        <v>40</v>
      </c>
      <c r="C34" s="33">
        <v>13</v>
      </c>
      <c r="D34" s="33">
        <v>15</v>
      </c>
      <c r="E34" s="33">
        <v>17</v>
      </c>
      <c r="F34" s="33">
        <v>23</v>
      </c>
      <c r="G34" s="33">
        <v>23</v>
      </c>
      <c r="H34" s="33">
        <v>28</v>
      </c>
      <c r="I34" s="33">
        <v>30</v>
      </c>
      <c r="J34" s="33">
        <v>20</v>
      </c>
      <c r="K34" s="33">
        <v>29</v>
      </c>
      <c r="L34" s="33">
        <v>40</v>
      </c>
      <c r="M34" s="33">
        <v>45</v>
      </c>
      <c r="N34" s="33">
        <v>42</v>
      </c>
      <c r="O34" s="33">
        <v>49</v>
      </c>
      <c r="P34" s="33">
        <v>58</v>
      </c>
      <c r="Q34" s="33">
        <v>87</v>
      </c>
      <c r="R34" s="33">
        <v>107</v>
      </c>
      <c r="S34" s="33">
        <v>98</v>
      </c>
      <c r="T34" s="33">
        <v>100</v>
      </c>
      <c r="U34" s="33">
        <v>119</v>
      </c>
      <c r="V34" s="33">
        <v>122</v>
      </c>
      <c r="W34" s="33">
        <v>138</v>
      </c>
      <c r="X34" s="33">
        <v>138</v>
      </c>
      <c r="Y34" s="33">
        <v>145</v>
      </c>
      <c r="Z34" s="33">
        <v>140</v>
      </c>
      <c r="AA34" s="33">
        <v>152</v>
      </c>
    </row>
    <row r="35" spans="2:27" x14ac:dyDescent="0.2">
      <c r="B35" s="31" t="s">
        <v>41</v>
      </c>
      <c r="C35" s="33">
        <v>1</v>
      </c>
      <c r="D35" s="33">
        <v>1</v>
      </c>
      <c r="E35" s="33">
        <v>1</v>
      </c>
      <c r="F35" s="33">
        <v>1</v>
      </c>
      <c r="G35" s="33">
        <v>1</v>
      </c>
      <c r="H35" s="33">
        <v>1</v>
      </c>
      <c r="I35" s="33">
        <v>1</v>
      </c>
      <c r="J35" s="33">
        <v>3</v>
      </c>
      <c r="K35" s="33">
        <v>4</v>
      </c>
      <c r="L35" s="33">
        <v>4</v>
      </c>
      <c r="M35" s="33">
        <v>4</v>
      </c>
      <c r="N35" s="33">
        <v>4</v>
      </c>
      <c r="O35" s="33">
        <v>4</v>
      </c>
      <c r="P35" s="33">
        <v>4</v>
      </c>
      <c r="Q35" s="33">
        <v>6</v>
      </c>
      <c r="R35" s="33">
        <v>7</v>
      </c>
      <c r="S35" s="33">
        <v>8</v>
      </c>
      <c r="T35" s="33">
        <v>8</v>
      </c>
      <c r="U35" s="33">
        <v>8</v>
      </c>
      <c r="V35" s="33">
        <v>8</v>
      </c>
      <c r="W35" s="33">
        <v>8</v>
      </c>
      <c r="X35" s="33">
        <v>8</v>
      </c>
      <c r="Y35" s="33">
        <v>8</v>
      </c>
      <c r="Z35" s="33">
        <v>8</v>
      </c>
      <c r="AA35" s="33">
        <v>8</v>
      </c>
    </row>
    <row r="36" spans="2:27" x14ac:dyDescent="0.2">
      <c r="B36" s="31" t="s">
        <v>18</v>
      </c>
      <c r="C36" s="33">
        <v>1</v>
      </c>
      <c r="D36" s="33">
        <v>8</v>
      </c>
      <c r="E36" s="33">
        <v>3</v>
      </c>
      <c r="F36" s="33">
        <v>5</v>
      </c>
      <c r="G36" s="33">
        <v>5</v>
      </c>
      <c r="H36" s="33">
        <v>8</v>
      </c>
      <c r="I36" s="33">
        <v>8</v>
      </c>
      <c r="J36" s="33">
        <v>13</v>
      </c>
      <c r="K36" s="33">
        <v>28</v>
      </c>
      <c r="L36" s="33">
        <v>5</v>
      </c>
      <c r="M36" s="33">
        <v>3</v>
      </c>
      <c r="N36" s="33">
        <v>5</v>
      </c>
      <c r="O36" s="33">
        <v>21</v>
      </c>
      <c r="P36" s="33">
        <v>45</v>
      </c>
      <c r="Q36" s="33">
        <v>4</v>
      </c>
      <c r="R36" s="33">
        <v>15</v>
      </c>
      <c r="S36" s="33">
        <v>14</v>
      </c>
      <c r="T36" s="33">
        <v>17</v>
      </c>
      <c r="U36" s="33">
        <v>167</v>
      </c>
      <c r="V36" s="33">
        <v>1</v>
      </c>
      <c r="W36" s="33">
        <v>-42</v>
      </c>
      <c r="X36" s="33">
        <v>19</v>
      </c>
      <c r="Y36" s="33">
        <v>226</v>
      </c>
      <c r="Z36" s="33">
        <v>-64</v>
      </c>
      <c r="AA36" s="33">
        <v>288</v>
      </c>
    </row>
    <row r="37" spans="2:27" x14ac:dyDescent="0.2">
      <c r="B37" s="31" t="s">
        <v>28</v>
      </c>
      <c r="C37" s="33">
        <v>49110</v>
      </c>
      <c r="D37" s="33">
        <v>51765</v>
      </c>
      <c r="E37" s="33">
        <v>52077</v>
      </c>
      <c r="F37" s="33">
        <v>54910</v>
      </c>
      <c r="G37" s="33">
        <v>61163</v>
      </c>
      <c r="H37" s="33">
        <v>69996</v>
      </c>
      <c r="I37" s="33">
        <v>74490</v>
      </c>
      <c r="J37" s="33">
        <v>71223</v>
      </c>
      <c r="K37" s="33">
        <v>75305</v>
      </c>
      <c r="L37" s="33">
        <v>82482</v>
      </c>
      <c r="M37" s="33">
        <v>88190</v>
      </c>
      <c r="N37" s="33">
        <v>98123</v>
      </c>
      <c r="O37" s="33">
        <v>106364</v>
      </c>
      <c r="P37" s="33">
        <v>114203</v>
      </c>
      <c r="Q37" s="33">
        <v>139184</v>
      </c>
      <c r="R37" s="33">
        <v>120651</v>
      </c>
      <c r="S37" s="33">
        <v>114867</v>
      </c>
      <c r="T37" s="33">
        <v>137067</v>
      </c>
      <c r="U37" s="33">
        <v>129976</v>
      </c>
      <c r="V37" s="33">
        <v>125455</v>
      </c>
      <c r="W37" s="33">
        <v>122673</v>
      </c>
      <c r="X37" s="33">
        <v>121803</v>
      </c>
      <c r="Y37" s="33">
        <v>121903</v>
      </c>
      <c r="Z37" s="33">
        <v>126966</v>
      </c>
      <c r="AA37" s="33">
        <v>131600</v>
      </c>
    </row>
    <row r="38" spans="2:27" x14ac:dyDescent="0.2">
      <c r="B38" s="31" t="s">
        <v>42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</row>
    <row r="39" spans="2:27" x14ac:dyDescent="0.2">
      <c r="B39" s="31" t="s">
        <v>43</v>
      </c>
      <c r="C39" s="32">
        <f t="shared" ref="C39:Z39" si="14">SUM(C40:C43)</f>
        <v>17242</v>
      </c>
      <c r="D39" s="32">
        <f t="shared" si="14"/>
        <v>13292</v>
      </c>
      <c r="E39" s="32">
        <f t="shared" si="14"/>
        <v>13145</v>
      </c>
      <c r="F39" s="32">
        <f t="shared" si="14"/>
        <v>13968</v>
      </c>
      <c r="G39" s="32">
        <f t="shared" si="14"/>
        <v>14358</v>
      </c>
      <c r="H39" s="32">
        <f t="shared" si="14"/>
        <v>15187</v>
      </c>
      <c r="I39" s="32">
        <f t="shared" si="14"/>
        <v>16027</v>
      </c>
      <c r="J39" s="32">
        <f t="shared" si="14"/>
        <v>16828</v>
      </c>
      <c r="K39" s="32">
        <f t="shared" si="14"/>
        <v>17098</v>
      </c>
      <c r="L39" s="32">
        <f t="shared" si="14"/>
        <v>24417</v>
      </c>
      <c r="M39" s="32">
        <f t="shared" si="14"/>
        <v>21729</v>
      </c>
      <c r="N39" s="32">
        <f t="shared" si="14"/>
        <v>23972</v>
      </c>
      <c r="O39" s="32">
        <f t="shared" si="14"/>
        <v>26379</v>
      </c>
      <c r="P39" s="32">
        <f t="shared" si="14"/>
        <v>28497</v>
      </c>
      <c r="Q39" s="32">
        <f t="shared" si="14"/>
        <v>33402</v>
      </c>
      <c r="R39" s="32">
        <f t="shared" si="14"/>
        <v>30673</v>
      </c>
      <c r="S39" s="32">
        <f t="shared" si="14"/>
        <v>27187</v>
      </c>
      <c r="T39" s="32">
        <f t="shared" si="14"/>
        <v>53806</v>
      </c>
      <c r="U39" s="32">
        <f t="shared" si="14"/>
        <v>17587</v>
      </c>
      <c r="V39" s="32">
        <f t="shared" si="14"/>
        <v>14311</v>
      </c>
      <c r="W39" s="32">
        <f t="shared" si="14"/>
        <v>14021</v>
      </c>
      <c r="X39" s="32">
        <f t="shared" si="14"/>
        <v>13733</v>
      </c>
      <c r="Y39" s="32">
        <f t="shared" si="14"/>
        <v>12550</v>
      </c>
      <c r="Z39" s="32">
        <f t="shared" si="14"/>
        <v>16717</v>
      </c>
      <c r="AA39" s="32">
        <f t="shared" ref="AA39" si="15">SUM(AA40:AA43)</f>
        <v>13786</v>
      </c>
    </row>
    <row r="40" spans="2:27" x14ac:dyDescent="0.2">
      <c r="B40" s="31" t="s">
        <v>44</v>
      </c>
      <c r="C40" s="33">
        <v>8958</v>
      </c>
      <c r="D40" s="33">
        <v>6623</v>
      </c>
      <c r="E40" s="33">
        <v>7153</v>
      </c>
      <c r="F40" s="33">
        <v>6922</v>
      </c>
      <c r="G40" s="33">
        <v>7238</v>
      </c>
      <c r="H40" s="33">
        <v>7773</v>
      </c>
      <c r="I40" s="33">
        <v>8108</v>
      </c>
      <c r="J40" s="33">
        <v>8893</v>
      </c>
      <c r="K40" s="33">
        <v>9849</v>
      </c>
      <c r="L40" s="33">
        <v>12306</v>
      </c>
      <c r="M40" s="33">
        <v>12404</v>
      </c>
      <c r="N40" s="33">
        <v>13549</v>
      </c>
      <c r="O40" s="33">
        <v>14860</v>
      </c>
      <c r="P40" s="33">
        <v>16357</v>
      </c>
      <c r="Q40" s="33">
        <v>16086</v>
      </c>
      <c r="R40" s="33">
        <v>15093</v>
      </c>
      <c r="S40" s="33">
        <v>12765</v>
      </c>
      <c r="T40" s="33">
        <v>9593</v>
      </c>
      <c r="U40" s="33">
        <v>7735</v>
      </c>
      <c r="V40" s="33">
        <v>6952</v>
      </c>
      <c r="W40" s="33">
        <v>8018</v>
      </c>
      <c r="X40" s="33">
        <v>6942</v>
      </c>
      <c r="Y40" s="33">
        <v>7045</v>
      </c>
      <c r="Z40" s="33">
        <v>7764</v>
      </c>
      <c r="AA40" s="33">
        <v>6918</v>
      </c>
    </row>
    <row r="41" spans="2:27" x14ac:dyDescent="0.2">
      <c r="B41" s="31" t="s">
        <v>45</v>
      </c>
      <c r="C41" s="33">
        <v>42</v>
      </c>
      <c r="D41" s="33">
        <v>88</v>
      </c>
      <c r="E41" s="33">
        <v>329</v>
      </c>
      <c r="F41" s="33">
        <v>-151</v>
      </c>
      <c r="G41" s="33">
        <v>192</v>
      </c>
      <c r="H41" s="33">
        <v>169</v>
      </c>
      <c r="I41" s="33">
        <v>220</v>
      </c>
      <c r="J41" s="33">
        <v>260</v>
      </c>
      <c r="K41" s="33">
        <v>22</v>
      </c>
      <c r="L41" s="33">
        <v>130</v>
      </c>
      <c r="M41" s="33">
        <v>337</v>
      </c>
      <c r="N41" s="33">
        <v>170</v>
      </c>
      <c r="O41" s="33">
        <v>617</v>
      </c>
      <c r="P41" s="33">
        <v>728</v>
      </c>
      <c r="Q41" s="33">
        <v>555</v>
      </c>
      <c r="R41" s="33">
        <v>552</v>
      </c>
      <c r="S41" s="33">
        <v>769</v>
      </c>
      <c r="T41" s="33">
        <v>253</v>
      </c>
      <c r="U41" s="33">
        <v>363</v>
      </c>
      <c r="V41" s="33">
        <v>221</v>
      </c>
      <c r="W41" s="33">
        <v>408</v>
      </c>
      <c r="X41" s="33">
        <v>222</v>
      </c>
      <c r="Y41" s="33">
        <v>140</v>
      </c>
      <c r="Z41" s="33">
        <v>-22</v>
      </c>
      <c r="AA41" s="33">
        <v>-94</v>
      </c>
    </row>
    <row r="42" spans="2:27" x14ac:dyDescent="0.2">
      <c r="B42" s="31" t="s">
        <v>30</v>
      </c>
      <c r="C42" s="33">
        <v>3575</v>
      </c>
      <c r="D42" s="33">
        <v>2012</v>
      </c>
      <c r="E42" s="33">
        <v>3142</v>
      </c>
      <c r="F42" s="33">
        <v>2886</v>
      </c>
      <c r="G42" s="33">
        <v>2852</v>
      </c>
      <c r="H42" s="33">
        <v>2873</v>
      </c>
      <c r="I42" s="33">
        <v>2970</v>
      </c>
      <c r="J42" s="33">
        <v>3791</v>
      </c>
      <c r="K42" s="33">
        <v>3787</v>
      </c>
      <c r="L42" s="33">
        <v>4346</v>
      </c>
      <c r="M42" s="33">
        <v>4233</v>
      </c>
      <c r="N42" s="33">
        <v>5273</v>
      </c>
      <c r="O42" s="33">
        <v>5298</v>
      </c>
      <c r="P42" s="33">
        <v>5407</v>
      </c>
      <c r="Q42" s="33">
        <v>4039</v>
      </c>
      <c r="R42" s="33">
        <v>2503</v>
      </c>
      <c r="S42" s="33">
        <v>2624</v>
      </c>
      <c r="T42" s="33">
        <v>1601</v>
      </c>
      <c r="U42" s="33">
        <v>1264</v>
      </c>
      <c r="V42" s="33">
        <v>896</v>
      </c>
      <c r="W42" s="33">
        <v>1633</v>
      </c>
      <c r="X42" s="33">
        <v>776</v>
      </c>
      <c r="Y42" s="33">
        <v>936</v>
      </c>
      <c r="Z42" s="33">
        <v>1267</v>
      </c>
      <c r="AA42" s="33">
        <v>957</v>
      </c>
    </row>
    <row r="43" spans="2:27" x14ac:dyDescent="0.2">
      <c r="B43" s="31" t="s">
        <v>31</v>
      </c>
      <c r="C43" s="33">
        <v>4667</v>
      </c>
      <c r="D43" s="33">
        <v>4569</v>
      </c>
      <c r="E43" s="33">
        <v>2521</v>
      </c>
      <c r="F43" s="33">
        <v>4311</v>
      </c>
      <c r="G43" s="33">
        <v>4076</v>
      </c>
      <c r="H43" s="33">
        <v>4372</v>
      </c>
      <c r="I43" s="33">
        <v>4729</v>
      </c>
      <c r="J43" s="33">
        <v>3884</v>
      </c>
      <c r="K43" s="33">
        <v>3440</v>
      </c>
      <c r="L43" s="33">
        <v>7635</v>
      </c>
      <c r="M43" s="33">
        <v>4755</v>
      </c>
      <c r="N43" s="33">
        <v>4980</v>
      </c>
      <c r="O43" s="33">
        <v>5604</v>
      </c>
      <c r="P43" s="33">
        <v>6005</v>
      </c>
      <c r="Q43" s="33">
        <v>12722</v>
      </c>
      <c r="R43" s="33">
        <v>12525</v>
      </c>
      <c r="S43" s="33">
        <v>11029</v>
      </c>
      <c r="T43" s="33">
        <v>42359</v>
      </c>
      <c r="U43" s="33">
        <v>8225</v>
      </c>
      <c r="V43" s="33">
        <v>6242</v>
      </c>
      <c r="W43" s="33">
        <v>3962</v>
      </c>
      <c r="X43" s="33">
        <v>5793</v>
      </c>
      <c r="Y43" s="33">
        <v>4429</v>
      </c>
      <c r="Z43" s="33">
        <v>7708</v>
      </c>
      <c r="AA43" s="33">
        <v>6005</v>
      </c>
    </row>
    <row r="44" spans="2:27" x14ac:dyDescent="0.2">
      <c r="B44" s="23" t="s">
        <v>57</v>
      </c>
      <c r="C44" s="24">
        <f t="shared" ref="C44:Z44" si="16">C9-C26</f>
        <v>-25670</v>
      </c>
      <c r="D44" s="24">
        <f t="shared" si="16"/>
        <v>-20561</v>
      </c>
      <c r="E44" s="24">
        <f t="shared" si="16"/>
        <v>-15271</v>
      </c>
      <c r="F44" s="24">
        <f t="shared" si="16"/>
        <v>-11020</v>
      </c>
      <c r="G44" s="24">
        <f t="shared" si="16"/>
        <v>-7278</v>
      </c>
      <c r="H44" s="24">
        <f t="shared" si="16"/>
        <v>-7867</v>
      </c>
      <c r="I44" s="24">
        <f t="shared" si="16"/>
        <v>-4353</v>
      </c>
      <c r="J44" s="24">
        <f t="shared" si="16"/>
        <v>-3874</v>
      </c>
      <c r="K44" s="24">
        <f t="shared" si="16"/>
        <v>-5227</v>
      </c>
      <c r="L44" s="24">
        <f t="shared" si="16"/>
        <v>-8941</v>
      </c>
      <c r="M44" s="24">
        <f t="shared" si="16"/>
        <v>4648</v>
      </c>
      <c r="N44" s="24">
        <f t="shared" si="16"/>
        <v>8116</v>
      </c>
      <c r="O44" s="24">
        <f t="shared" si="16"/>
        <v>13262</v>
      </c>
      <c r="P44" s="24">
        <f t="shared" si="16"/>
        <v>-33616</v>
      </c>
      <c r="Q44" s="24">
        <f t="shared" si="16"/>
        <v>-100391</v>
      </c>
      <c r="R44" s="24">
        <f t="shared" si="16"/>
        <v>-52075</v>
      </c>
      <c r="S44" s="24">
        <f t="shared" si="16"/>
        <v>-38997</v>
      </c>
      <c r="T44" s="24">
        <f t="shared" si="16"/>
        <v>-83415</v>
      </c>
      <c r="U44" s="24">
        <f t="shared" si="16"/>
        <v>-49755</v>
      </c>
      <c r="V44" s="24">
        <f t="shared" si="16"/>
        <v>-37205</v>
      </c>
      <c r="W44" s="24">
        <f t="shared" si="16"/>
        <v>-28717</v>
      </c>
      <c r="X44" s="24">
        <f t="shared" si="16"/>
        <v>-28047</v>
      </c>
      <c r="Y44" s="24">
        <f t="shared" si="16"/>
        <v>-21066</v>
      </c>
      <c r="Z44" s="24">
        <f t="shared" si="16"/>
        <v>-15786</v>
      </c>
      <c r="AA44" s="24">
        <f t="shared" ref="AA44" si="17">AA9-AA26</f>
        <v>-16421</v>
      </c>
    </row>
    <row r="45" spans="2:27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x14ac:dyDescent="0.2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29" t="s">
        <v>50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26" t="s">
        <v>73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26" t="s">
        <v>51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">
      <c r="B50" s="26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4"/>
  <sheetViews>
    <sheetView showGridLines="0" showRowColHeaders="0" zoomScaleNormal="100" workbookViewId="0">
      <pane xSplit="2" ySplit="7" topLeftCell="P8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2.28515625" style="2" customWidth="1"/>
    <col min="2" max="2" width="73.7109375" style="4" customWidth="1"/>
    <col min="3" max="27" width="8.5703125" style="10" customWidth="1"/>
    <col min="28" max="16384" width="11.42578125" style="2"/>
  </cols>
  <sheetData>
    <row r="1" spans="2:27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 x14ac:dyDescent="0.35">
      <c r="B2" s="18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9.5" x14ac:dyDescent="0.3">
      <c r="B3" s="15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8.75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20.100000000000001" customHeight="1" x14ac:dyDescent="0.25">
      <c r="B5" s="6" t="s">
        <v>59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" customHeight="1" x14ac:dyDescent="0.25"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s="9" customFormat="1" ht="15.95" customHeight="1" x14ac:dyDescent="0.2">
      <c r="B7" s="8"/>
      <c r="C7" s="19">
        <v>1995</v>
      </c>
      <c r="D7" s="19">
        <v>1996</v>
      </c>
      <c r="E7" s="19">
        <v>1997</v>
      </c>
      <c r="F7" s="19">
        <v>1998</v>
      </c>
      <c r="G7" s="19">
        <v>1999</v>
      </c>
      <c r="H7" s="19">
        <v>2000</v>
      </c>
      <c r="I7" s="19">
        <v>2001</v>
      </c>
      <c r="J7" s="19">
        <v>2002</v>
      </c>
      <c r="K7" s="19">
        <v>2003</v>
      </c>
      <c r="L7" s="19">
        <v>2004</v>
      </c>
      <c r="M7" s="19">
        <v>2005</v>
      </c>
      <c r="N7" s="19">
        <v>2006</v>
      </c>
      <c r="O7" s="19">
        <v>2007</v>
      </c>
      <c r="P7" s="19">
        <v>2008</v>
      </c>
      <c r="Q7" s="19">
        <v>2009</v>
      </c>
      <c r="R7" s="19">
        <v>2010</v>
      </c>
      <c r="S7" s="19">
        <v>2011</v>
      </c>
      <c r="T7" s="19">
        <v>2012</v>
      </c>
      <c r="U7" s="19">
        <v>2013</v>
      </c>
      <c r="V7" s="20">
        <v>2014</v>
      </c>
      <c r="W7" s="19">
        <v>2015</v>
      </c>
      <c r="X7" s="19">
        <v>2016</v>
      </c>
      <c r="Y7" s="19">
        <v>2017</v>
      </c>
      <c r="Z7" s="19" t="s">
        <v>75</v>
      </c>
      <c r="AA7" s="19" t="s">
        <v>76</v>
      </c>
    </row>
    <row r="8" spans="2:27" s="9" customFormat="1" ht="5.2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">
      <c r="B9" s="21" t="s">
        <v>60</v>
      </c>
      <c r="C9" s="22">
        <f t="shared" ref="C9:Z9" si="0">C10+C15+C19+C23+C14</f>
        <v>43760</v>
      </c>
      <c r="D9" s="22">
        <f t="shared" si="0"/>
        <v>48572</v>
      </c>
      <c r="E9" s="22">
        <f t="shared" si="0"/>
        <v>52916</v>
      </c>
      <c r="F9" s="22">
        <f t="shared" si="0"/>
        <v>57929</v>
      </c>
      <c r="G9" s="22">
        <f t="shared" si="0"/>
        <v>65687</v>
      </c>
      <c r="H9" s="22">
        <f t="shared" si="0"/>
        <v>73403</v>
      </c>
      <c r="I9" s="22">
        <f t="shared" si="0"/>
        <v>78877</v>
      </c>
      <c r="J9" s="22">
        <f t="shared" si="0"/>
        <v>96324</v>
      </c>
      <c r="K9" s="22">
        <f t="shared" si="0"/>
        <v>107336</v>
      </c>
      <c r="L9" s="22">
        <f t="shared" si="0"/>
        <v>121083</v>
      </c>
      <c r="M9" s="22">
        <f t="shared" si="0"/>
        <v>133020</v>
      </c>
      <c r="N9" s="22">
        <f t="shared" si="0"/>
        <v>147513</v>
      </c>
      <c r="O9" s="22">
        <f t="shared" si="0"/>
        <v>158834</v>
      </c>
      <c r="P9" s="22">
        <f t="shared" si="0"/>
        <v>160673</v>
      </c>
      <c r="Q9" s="22">
        <f t="shared" si="0"/>
        <v>166855</v>
      </c>
      <c r="R9" s="22">
        <f t="shared" si="0"/>
        <v>148335</v>
      </c>
      <c r="S9" s="22">
        <f t="shared" si="0"/>
        <v>139245</v>
      </c>
      <c r="T9" s="22">
        <f t="shared" si="0"/>
        <v>172291</v>
      </c>
      <c r="U9" s="22">
        <f t="shared" si="0"/>
        <v>148636</v>
      </c>
      <c r="V9" s="22">
        <f t="shared" si="0"/>
        <v>146722</v>
      </c>
      <c r="W9" s="22">
        <f t="shared" si="0"/>
        <v>152987</v>
      </c>
      <c r="X9" s="22">
        <f t="shared" si="0"/>
        <v>159587</v>
      </c>
      <c r="Y9" s="22">
        <f t="shared" si="0"/>
        <v>170355</v>
      </c>
      <c r="Z9" s="22">
        <f t="shared" si="0"/>
        <v>179735</v>
      </c>
      <c r="AA9" s="22">
        <f t="shared" ref="AA9" si="1">AA10+AA15+AA19+AA23+AA14</f>
        <v>186015</v>
      </c>
    </row>
    <row r="10" spans="2:27" x14ac:dyDescent="0.2">
      <c r="B10" s="31" t="s">
        <v>16</v>
      </c>
      <c r="C10" s="32">
        <f t="shared" ref="C10:Z10" si="2">SUM(C11:C13)</f>
        <v>7194</v>
      </c>
      <c r="D10" s="32">
        <f t="shared" si="2"/>
        <v>7558</v>
      </c>
      <c r="E10" s="32">
        <f t="shared" si="2"/>
        <v>12264</v>
      </c>
      <c r="F10" s="32">
        <f t="shared" si="2"/>
        <v>13831</v>
      </c>
      <c r="G10" s="32">
        <f t="shared" si="2"/>
        <v>15353</v>
      </c>
      <c r="H10" s="32">
        <f t="shared" si="2"/>
        <v>16885</v>
      </c>
      <c r="I10" s="32">
        <f t="shared" si="2"/>
        <v>17578</v>
      </c>
      <c r="J10" s="32">
        <f t="shared" si="2"/>
        <v>29226</v>
      </c>
      <c r="K10" s="32">
        <f t="shared" si="2"/>
        <v>34012</v>
      </c>
      <c r="L10" s="32">
        <f t="shared" si="2"/>
        <v>40731</v>
      </c>
      <c r="M10" s="32">
        <f t="shared" si="2"/>
        <v>46491</v>
      </c>
      <c r="N10" s="32">
        <f t="shared" si="2"/>
        <v>52842</v>
      </c>
      <c r="O10" s="32">
        <f t="shared" si="2"/>
        <v>54997</v>
      </c>
      <c r="P10" s="32">
        <f t="shared" si="2"/>
        <v>50840</v>
      </c>
      <c r="Q10" s="32">
        <f t="shared" si="2"/>
        <v>50334</v>
      </c>
      <c r="R10" s="32">
        <f t="shared" si="2"/>
        <v>44058</v>
      </c>
      <c r="S10" s="32">
        <f t="shared" si="2"/>
        <v>48048</v>
      </c>
      <c r="T10" s="32">
        <f t="shared" si="2"/>
        <v>59748</v>
      </c>
      <c r="U10" s="32">
        <f t="shared" si="2"/>
        <v>48433</v>
      </c>
      <c r="V10" s="32">
        <f t="shared" si="2"/>
        <v>48366</v>
      </c>
      <c r="W10" s="32">
        <f t="shared" si="2"/>
        <v>51672</v>
      </c>
      <c r="X10" s="32">
        <f t="shared" si="2"/>
        <v>55480</v>
      </c>
      <c r="Y10" s="32">
        <f t="shared" si="2"/>
        <v>60918</v>
      </c>
      <c r="Z10" s="32">
        <f t="shared" si="2"/>
        <v>63829</v>
      </c>
      <c r="AA10" s="32">
        <f t="shared" ref="AA10" si="3">SUM(AA11:AA13)</f>
        <v>66671</v>
      </c>
    </row>
    <row r="11" spans="2:27" x14ac:dyDescent="0.2">
      <c r="B11" s="31" t="s">
        <v>17</v>
      </c>
      <c r="C11" s="33">
        <v>5339</v>
      </c>
      <c r="D11" s="33">
        <v>5526</v>
      </c>
      <c r="E11" s="33">
        <v>6418</v>
      </c>
      <c r="F11" s="33">
        <v>7350</v>
      </c>
      <c r="G11" s="33">
        <v>7979</v>
      </c>
      <c r="H11" s="33">
        <v>9190</v>
      </c>
      <c r="I11" s="33">
        <v>9676</v>
      </c>
      <c r="J11" s="33">
        <v>13838</v>
      </c>
      <c r="K11" s="33">
        <v>16676</v>
      </c>
      <c r="L11" s="33">
        <v>19916</v>
      </c>
      <c r="M11" s="33">
        <v>23408</v>
      </c>
      <c r="N11" s="33">
        <v>26500</v>
      </c>
      <c r="O11" s="33">
        <v>25383</v>
      </c>
      <c r="P11" s="33">
        <v>17169</v>
      </c>
      <c r="Q11" s="33">
        <v>13838</v>
      </c>
      <c r="R11" s="33">
        <v>13620</v>
      </c>
      <c r="S11" s="33">
        <v>11987</v>
      </c>
      <c r="T11" s="33">
        <v>11684</v>
      </c>
      <c r="U11" s="33">
        <v>11837</v>
      </c>
      <c r="V11" s="33">
        <v>12319</v>
      </c>
      <c r="W11" s="33">
        <v>13416</v>
      </c>
      <c r="X11" s="33">
        <v>14216</v>
      </c>
      <c r="Y11" s="33">
        <v>15645</v>
      </c>
      <c r="Z11" s="33">
        <v>16831</v>
      </c>
      <c r="AA11" s="33">
        <v>16034</v>
      </c>
    </row>
    <row r="12" spans="2:27" x14ac:dyDescent="0.2">
      <c r="B12" s="31" t="s">
        <v>18</v>
      </c>
      <c r="C12" s="33">
        <v>1020</v>
      </c>
      <c r="D12" s="33">
        <v>1094</v>
      </c>
      <c r="E12" s="33">
        <v>4797</v>
      </c>
      <c r="F12" s="33">
        <v>5436</v>
      </c>
      <c r="G12" s="33">
        <v>6254</v>
      </c>
      <c r="H12" s="33">
        <v>6368</v>
      </c>
      <c r="I12" s="33">
        <v>6561</v>
      </c>
      <c r="J12" s="33">
        <v>13946</v>
      </c>
      <c r="K12" s="33">
        <v>15687</v>
      </c>
      <c r="L12" s="33">
        <v>18902</v>
      </c>
      <c r="M12" s="33">
        <v>20768</v>
      </c>
      <c r="N12" s="33">
        <v>23823</v>
      </c>
      <c r="O12" s="33">
        <v>26855</v>
      </c>
      <c r="P12" s="33">
        <v>30897</v>
      </c>
      <c r="Q12" s="33">
        <v>33984</v>
      </c>
      <c r="R12" s="33">
        <v>28183</v>
      </c>
      <c r="S12" s="33">
        <v>34041</v>
      </c>
      <c r="T12" s="33">
        <v>45977</v>
      </c>
      <c r="U12" s="33">
        <v>34349</v>
      </c>
      <c r="V12" s="33">
        <v>33638</v>
      </c>
      <c r="W12" s="33">
        <v>35802</v>
      </c>
      <c r="X12" s="33">
        <v>38841</v>
      </c>
      <c r="Y12" s="33">
        <v>42817</v>
      </c>
      <c r="Z12" s="33">
        <v>44587</v>
      </c>
      <c r="AA12" s="33">
        <v>48227</v>
      </c>
    </row>
    <row r="13" spans="2:27" x14ac:dyDescent="0.2">
      <c r="B13" s="31" t="s">
        <v>19</v>
      </c>
      <c r="C13" s="33">
        <v>835</v>
      </c>
      <c r="D13" s="33">
        <v>938</v>
      </c>
      <c r="E13" s="33">
        <v>1049</v>
      </c>
      <c r="F13" s="33">
        <v>1045</v>
      </c>
      <c r="G13" s="33">
        <v>1120</v>
      </c>
      <c r="H13" s="33">
        <v>1327</v>
      </c>
      <c r="I13" s="33">
        <v>1341</v>
      </c>
      <c r="J13" s="33">
        <v>1442</v>
      </c>
      <c r="K13" s="33">
        <v>1649</v>
      </c>
      <c r="L13" s="33">
        <v>1913</v>
      </c>
      <c r="M13" s="33">
        <v>2315</v>
      </c>
      <c r="N13" s="33">
        <v>2519</v>
      </c>
      <c r="O13" s="33">
        <v>2759</v>
      </c>
      <c r="P13" s="33">
        <v>2774</v>
      </c>
      <c r="Q13" s="33">
        <v>2512</v>
      </c>
      <c r="R13" s="33">
        <v>2255</v>
      </c>
      <c r="S13" s="33">
        <v>2020</v>
      </c>
      <c r="T13" s="33">
        <v>2087</v>
      </c>
      <c r="U13" s="33">
        <v>2247</v>
      </c>
      <c r="V13" s="33">
        <v>2409</v>
      </c>
      <c r="W13" s="33">
        <v>2454</v>
      </c>
      <c r="X13" s="33">
        <v>2423</v>
      </c>
      <c r="Y13" s="33">
        <v>2456</v>
      </c>
      <c r="Z13" s="33">
        <v>2411</v>
      </c>
      <c r="AA13" s="33">
        <v>2410</v>
      </c>
    </row>
    <row r="14" spans="2:27" x14ac:dyDescent="0.2">
      <c r="B14" s="31" t="s">
        <v>20</v>
      </c>
      <c r="C14" s="32">
        <v>98</v>
      </c>
      <c r="D14" s="32">
        <v>104</v>
      </c>
      <c r="E14" s="32">
        <v>109</v>
      </c>
      <c r="F14" s="32">
        <v>109</v>
      </c>
      <c r="G14" s="32">
        <v>125</v>
      </c>
      <c r="H14" s="32">
        <v>162</v>
      </c>
      <c r="I14" s="32">
        <v>180</v>
      </c>
      <c r="J14" s="32">
        <v>237</v>
      </c>
      <c r="K14" s="32">
        <v>260</v>
      </c>
      <c r="L14" s="32">
        <v>290</v>
      </c>
      <c r="M14" s="32">
        <v>351</v>
      </c>
      <c r="N14" s="32">
        <v>374</v>
      </c>
      <c r="O14" s="32">
        <v>412</v>
      </c>
      <c r="P14" s="32">
        <v>449</v>
      </c>
      <c r="Q14" s="32">
        <v>487</v>
      </c>
      <c r="R14" s="32">
        <v>481</v>
      </c>
      <c r="S14" s="32">
        <v>463</v>
      </c>
      <c r="T14" s="32">
        <v>349</v>
      </c>
      <c r="U14" s="32">
        <v>276</v>
      </c>
      <c r="V14" s="32">
        <v>333</v>
      </c>
      <c r="W14" s="32">
        <v>337</v>
      </c>
      <c r="X14" s="32">
        <v>286</v>
      </c>
      <c r="Y14" s="32">
        <v>306</v>
      </c>
      <c r="Z14" s="32">
        <v>320</v>
      </c>
      <c r="AA14" s="32">
        <v>342</v>
      </c>
    </row>
    <row r="15" spans="2:27" x14ac:dyDescent="0.2">
      <c r="B15" s="31" t="s">
        <v>21</v>
      </c>
      <c r="C15" s="32">
        <f t="shared" ref="C15:Z15" si="4">SUM(C16:C18)</f>
        <v>2324</v>
      </c>
      <c r="D15" s="32">
        <f t="shared" si="4"/>
        <v>3109</v>
      </c>
      <c r="E15" s="32">
        <f t="shared" si="4"/>
        <v>3521</v>
      </c>
      <c r="F15" s="32">
        <f t="shared" si="4"/>
        <v>3698</v>
      </c>
      <c r="G15" s="32">
        <f t="shared" si="4"/>
        <v>3924</v>
      </c>
      <c r="H15" s="32">
        <f t="shared" si="4"/>
        <v>4408</v>
      </c>
      <c r="I15" s="32">
        <f t="shared" si="4"/>
        <v>4727</v>
      </c>
      <c r="J15" s="32">
        <f t="shared" si="4"/>
        <v>5067</v>
      </c>
      <c r="K15" s="32">
        <f t="shared" si="4"/>
        <v>5842</v>
      </c>
      <c r="L15" s="32">
        <f t="shared" si="4"/>
        <v>6213</v>
      </c>
      <c r="M15" s="32">
        <f t="shared" si="4"/>
        <v>6838</v>
      </c>
      <c r="N15" s="32">
        <f t="shared" si="4"/>
        <v>7889</v>
      </c>
      <c r="O15" s="32">
        <f t="shared" si="4"/>
        <v>8548</v>
      </c>
      <c r="P15" s="32">
        <f t="shared" si="4"/>
        <v>9656</v>
      </c>
      <c r="Q15" s="32">
        <f t="shared" si="4"/>
        <v>10501</v>
      </c>
      <c r="R15" s="32">
        <f t="shared" si="4"/>
        <v>11069</v>
      </c>
      <c r="S15" s="32">
        <f t="shared" si="4"/>
        <v>10765</v>
      </c>
      <c r="T15" s="32">
        <f t="shared" si="4"/>
        <v>11247</v>
      </c>
      <c r="U15" s="32">
        <f t="shared" si="4"/>
        <v>11346</v>
      </c>
      <c r="V15" s="32">
        <f t="shared" si="4"/>
        <v>11476</v>
      </c>
      <c r="W15" s="32">
        <f t="shared" si="4"/>
        <v>11551</v>
      </c>
      <c r="X15" s="32">
        <f t="shared" si="4"/>
        <v>12104</v>
      </c>
      <c r="Y15" s="32">
        <f t="shared" si="4"/>
        <v>12151</v>
      </c>
      <c r="Z15" s="32">
        <f t="shared" si="4"/>
        <v>12309</v>
      </c>
      <c r="AA15" s="32">
        <f t="shared" ref="AA15" si="5">SUM(AA16:AA18)</f>
        <v>13140</v>
      </c>
    </row>
    <row r="16" spans="2:27" x14ac:dyDescent="0.2">
      <c r="B16" s="31" t="s">
        <v>22</v>
      </c>
      <c r="C16" s="33">
        <v>978</v>
      </c>
      <c r="D16" s="33">
        <v>995</v>
      </c>
      <c r="E16" s="33">
        <v>1247</v>
      </c>
      <c r="F16" s="33">
        <v>1153</v>
      </c>
      <c r="G16" s="33">
        <v>1350</v>
      </c>
      <c r="H16" s="33">
        <v>1544</v>
      </c>
      <c r="I16" s="33">
        <v>1586</v>
      </c>
      <c r="J16" s="33">
        <v>1709</v>
      </c>
      <c r="K16" s="33">
        <v>1919</v>
      </c>
      <c r="L16" s="33">
        <v>2024</v>
      </c>
      <c r="M16" s="33">
        <v>2107</v>
      </c>
      <c r="N16" s="33">
        <v>2612</v>
      </c>
      <c r="O16" s="33">
        <v>2838</v>
      </c>
      <c r="P16" s="33">
        <v>3259</v>
      </c>
      <c r="Q16" s="33">
        <v>3381</v>
      </c>
      <c r="R16" s="33">
        <v>3622</v>
      </c>
      <c r="S16" s="33">
        <v>3458</v>
      </c>
      <c r="T16" s="33">
        <v>3675</v>
      </c>
      <c r="U16" s="33">
        <v>3614</v>
      </c>
      <c r="V16" s="33">
        <v>4127</v>
      </c>
      <c r="W16" s="33">
        <v>4356</v>
      </c>
      <c r="X16" s="33">
        <v>4825</v>
      </c>
      <c r="Y16" s="33">
        <v>4751</v>
      </c>
      <c r="Z16" s="33">
        <v>4662</v>
      </c>
      <c r="AA16" s="33">
        <v>5206</v>
      </c>
    </row>
    <row r="17" spans="2:27" x14ac:dyDescent="0.2">
      <c r="B17" s="31" t="s">
        <v>23</v>
      </c>
      <c r="C17" s="33">
        <v>853</v>
      </c>
      <c r="D17" s="33">
        <v>1286</v>
      </c>
      <c r="E17" s="33">
        <v>1344</v>
      </c>
      <c r="F17" s="33">
        <v>1487</v>
      </c>
      <c r="G17" s="33">
        <v>1424</v>
      </c>
      <c r="H17" s="33">
        <v>1650</v>
      </c>
      <c r="I17" s="33">
        <v>1842</v>
      </c>
      <c r="J17" s="33">
        <v>2033</v>
      </c>
      <c r="K17" s="33">
        <v>2457</v>
      </c>
      <c r="L17" s="33">
        <v>2658</v>
      </c>
      <c r="M17" s="33">
        <v>3129</v>
      </c>
      <c r="N17" s="33">
        <v>3447</v>
      </c>
      <c r="O17" s="33">
        <v>3808</v>
      </c>
      <c r="P17" s="33">
        <v>4378</v>
      </c>
      <c r="Q17" s="33">
        <v>4843</v>
      </c>
      <c r="R17" s="33">
        <v>4928</v>
      </c>
      <c r="S17" s="33">
        <v>4968</v>
      </c>
      <c r="T17" s="33">
        <v>4887</v>
      </c>
      <c r="U17" s="33">
        <v>4758</v>
      </c>
      <c r="V17" s="33">
        <v>4731</v>
      </c>
      <c r="W17" s="33">
        <v>4780</v>
      </c>
      <c r="X17" s="33">
        <v>4819</v>
      </c>
      <c r="Y17" s="33">
        <v>4965</v>
      </c>
      <c r="Z17" s="33">
        <v>5176</v>
      </c>
      <c r="AA17" s="33">
        <v>5422</v>
      </c>
    </row>
    <row r="18" spans="2:27" x14ac:dyDescent="0.2">
      <c r="B18" s="31" t="s">
        <v>24</v>
      </c>
      <c r="C18" s="33">
        <v>493</v>
      </c>
      <c r="D18" s="33">
        <v>828</v>
      </c>
      <c r="E18" s="33">
        <v>930</v>
      </c>
      <c r="F18" s="33">
        <v>1058</v>
      </c>
      <c r="G18" s="33">
        <v>1150</v>
      </c>
      <c r="H18" s="33">
        <v>1214</v>
      </c>
      <c r="I18" s="33">
        <v>1299</v>
      </c>
      <c r="J18" s="33">
        <v>1325</v>
      </c>
      <c r="K18" s="33">
        <v>1466</v>
      </c>
      <c r="L18" s="33">
        <v>1531</v>
      </c>
      <c r="M18" s="33">
        <v>1602</v>
      </c>
      <c r="N18" s="33">
        <v>1830</v>
      </c>
      <c r="O18" s="33">
        <v>1902</v>
      </c>
      <c r="P18" s="33">
        <v>2019</v>
      </c>
      <c r="Q18" s="33">
        <v>2277</v>
      </c>
      <c r="R18" s="33">
        <v>2519</v>
      </c>
      <c r="S18" s="33">
        <v>2339</v>
      </c>
      <c r="T18" s="33">
        <v>2685</v>
      </c>
      <c r="U18" s="33">
        <v>2974</v>
      </c>
      <c r="V18" s="33">
        <v>2618</v>
      </c>
      <c r="W18" s="33">
        <v>2415</v>
      </c>
      <c r="X18" s="33">
        <v>2460</v>
      </c>
      <c r="Y18" s="33">
        <v>2435</v>
      </c>
      <c r="Z18" s="33">
        <v>2471</v>
      </c>
      <c r="AA18" s="33">
        <v>2512</v>
      </c>
    </row>
    <row r="19" spans="2:27" x14ac:dyDescent="0.2">
      <c r="B19" s="31" t="s">
        <v>25</v>
      </c>
      <c r="C19" s="32">
        <f t="shared" ref="C19:Z19" si="6">SUM(C20:C22)</f>
        <v>31014</v>
      </c>
      <c r="D19" s="32">
        <f t="shared" si="6"/>
        <v>34291</v>
      </c>
      <c r="E19" s="32">
        <f t="shared" si="6"/>
        <v>33502</v>
      </c>
      <c r="F19" s="32">
        <f t="shared" si="6"/>
        <v>35543</v>
      </c>
      <c r="G19" s="32">
        <f t="shared" si="6"/>
        <v>40489</v>
      </c>
      <c r="H19" s="32">
        <f t="shared" si="6"/>
        <v>47530</v>
      </c>
      <c r="I19" s="32">
        <f t="shared" si="6"/>
        <v>50912</v>
      </c>
      <c r="J19" s="32">
        <f t="shared" si="6"/>
        <v>55606</v>
      </c>
      <c r="K19" s="32">
        <f t="shared" si="6"/>
        <v>60489</v>
      </c>
      <c r="L19" s="32">
        <f t="shared" si="6"/>
        <v>67243</v>
      </c>
      <c r="M19" s="32">
        <f t="shared" si="6"/>
        <v>72415</v>
      </c>
      <c r="N19" s="32">
        <f t="shared" si="6"/>
        <v>79569</v>
      </c>
      <c r="O19" s="32">
        <f t="shared" si="6"/>
        <v>87941</v>
      </c>
      <c r="P19" s="32">
        <f t="shared" si="6"/>
        <v>92218</v>
      </c>
      <c r="Q19" s="32">
        <f t="shared" si="6"/>
        <v>96116</v>
      </c>
      <c r="R19" s="32">
        <f t="shared" si="6"/>
        <v>84775</v>
      </c>
      <c r="S19" s="32">
        <f t="shared" si="6"/>
        <v>73498</v>
      </c>
      <c r="T19" s="32">
        <f t="shared" si="6"/>
        <v>95269</v>
      </c>
      <c r="U19" s="32">
        <f t="shared" si="6"/>
        <v>83587</v>
      </c>
      <c r="V19" s="32">
        <f t="shared" si="6"/>
        <v>81902</v>
      </c>
      <c r="W19" s="32">
        <f t="shared" si="6"/>
        <v>83818</v>
      </c>
      <c r="X19" s="32">
        <f t="shared" si="6"/>
        <v>88335</v>
      </c>
      <c r="Y19" s="32">
        <f t="shared" si="6"/>
        <v>93607</v>
      </c>
      <c r="Z19" s="32">
        <f t="shared" si="6"/>
        <v>97837</v>
      </c>
      <c r="AA19" s="32">
        <f t="shared" ref="AA19" si="7">SUM(AA20:AA22)</f>
        <v>100810</v>
      </c>
    </row>
    <row r="20" spans="2:27" x14ac:dyDescent="0.2">
      <c r="B20" s="31" t="s">
        <v>26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</row>
    <row r="21" spans="2:27" x14ac:dyDescent="0.2">
      <c r="B21" s="31" t="s">
        <v>27</v>
      </c>
      <c r="C21" s="33">
        <v>425</v>
      </c>
      <c r="D21" s="33">
        <v>538</v>
      </c>
      <c r="E21" s="33">
        <v>466</v>
      </c>
      <c r="F21" s="33">
        <v>382</v>
      </c>
      <c r="G21" s="33">
        <v>356</v>
      </c>
      <c r="H21" s="33">
        <v>423</v>
      </c>
      <c r="I21" s="33">
        <v>482</v>
      </c>
      <c r="J21" s="33">
        <v>468</v>
      </c>
      <c r="K21" s="33">
        <v>390</v>
      </c>
      <c r="L21" s="33">
        <v>354</v>
      </c>
      <c r="M21" s="33">
        <v>515</v>
      </c>
      <c r="N21" s="33">
        <v>772</v>
      </c>
      <c r="O21" s="33">
        <v>1171</v>
      </c>
      <c r="P21" s="33">
        <v>1356</v>
      </c>
      <c r="Q21" s="33">
        <v>631</v>
      </c>
      <c r="R21" s="33">
        <v>556</v>
      </c>
      <c r="S21" s="33">
        <v>564</v>
      </c>
      <c r="T21" s="33">
        <v>761</v>
      </c>
      <c r="U21" s="33">
        <v>800</v>
      </c>
      <c r="V21" s="33">
        <v>733</v>
      </c>
      <c r="W21" s="33">
        <v>527</v>
      </c>
      <c r="X21" s="33">
        <v>597</v>
      </c>
      <c r="Y21" s="33">
        <v>492</v>
      </c>
      <c r="Z21" s="33">
        <v>481</v>
      </c>
      <c r="AA21" s="33">
        <v>660</v>
      </c>
    </row>
    <row r="22" spans="2:27" x14ac:dyDescent="0.2">
      <c r="B22" s="31" t="s">
        <v>28</v>
      </c>
      <c r="C22" s="33">
        <v>30589</v>
      </c>
      <c r="D22" s="33">
        <v>33753</v>
      </c>
      <c r="E22" s="33">
        <v>33036</v>
      </c>
      <c r="F22" s="33">
        <v>35161</v>
      </c>
      <c r="G22" s="33">
        <v>40133</v>
      </c>
      <c r="H22" s="33">
        <v>47107</v>
      </c>
      <c r="I22" s="33">
        <v>50430</v>
      </c>
      <c r="J22" s="33">
        <v>55138</v>
      </c>
      <c r="K22" s="33">
        <v>60099</v>
      </c>
      <c r="L22" s="33">
        <v>66889</v>
      </c>
      <c r="M22" s="33">
        <v>71900</v>
      </c>
      <c r="N22" s="33">
        <v>78797</v>
      </c>
      <c r="O22" s="33">
        <v>86770</v>
      </c>
      <c r="P22" s="33">
        <v>90862</v>
      </c>
      <c r="Q22" s="33">
        <v>95485</v>
      </c>
      <c r="R22" s="33">
        <v>84219</v>
      </c>
      <c r="S22" s="33">
        <v>72934</v>
      </c>
      <c r="T22" s="33">
        <v>94508</v>
      </c>
      <c r="U22" s="33">
        <v>82787</v>
      </c>
      <c r="V22" s="33">
        <v>81169</v>
      </c>
      <c r="W22" s="33">
        <v>83291</v>
      </c>
      <c r="X22" s="33">
        <v>87738</v>
      </c>
      <c r="Y22" s="33">
        <v>93115</v>
      </c>
      <c r="Z22" s="33">
        <v>97356</v>
      </c>
      <c r="AA22" s="33">
        <v>100150</v>
      </c>
    </row>
    <row r="23" spans="2:27" x14ac:dyDescent="0.2">
      <c r="B23" s="31" t="s">
        <v>29</v>
      </c>
      <c r="C23" s="32">
        <f t="shared" ref="C23:Z23" si="8">SUM(C24:C25)</f>
        <v>3130</v>
      </c>
      <c r="D23" s="32">
        <f t="shared" si="8"/>
        <v>3510</v>
      </c>
      <c r="E23" s="32">
        <f t="shared" si="8"/>
        <v>3520</v>
      </c>
      <c r="F23" s="32">
        <f t="shared" si="8"/>
        <v>4748</v>
      </c>
      <c r="G23" s="32">
        <f t="shared" si="8"/>
        <v>5796</v>
      </c>
      <c r="H23" s="32">
        <f t="shared" si="8"/>
        <v>4418</v>
      </c>
      <c r="I23" s="32">
        <f t="shared" si="8"/>
        <v>5480</v>
      </c>
      <c r="J23" s="32">
        <f t="shared" si="8"/>
        <v>6188</v>
      </c>
      <c r="K23" s="32">
        <f t="shared" si="8"/>
        <v>6733</v>
      </c>
      <c r="L23" s="32">
        <f t="shared" si="8"/>
        <v>6606</v>
      </c>
      <c r="M23" s="32">
        <f t="shared" si="8"/>
        <v>6925</v>
      </c>
      <c r="N23" s="32">
        <f t="shared" si="8"/>
        <v>6839</v>
      </c>
      <c r="O23" s="32">
        <f t="shared" si="8"/>
        <v>6936</v>
      </c>
      <c r="P23" s="32">
        <f t="shared" si="8"/>
        <v>7510</v>
      </c>
      <c r="Q23" s="32">
        <f t="shared" si="8"/>
        <v>9417</v>
      </c>
      <c r="R23" s="32">
        <f t="shared" si="8"/>
        <v>7952</v>
      </c>
      <c r="S23" s="32">
        <f t="shared" si="8"/>
        <v>6471</v>
      </c>
      <c r="T23" s="32">
        <f t="shared" si="8"/>
        <v>5678</v>
      </c>
      <c r="U23" s="32">
        <f t="shared" si="8"/>
        <v>4994</v>
      </c>
      <c r="V23" s="32">
        <f t="shared" si="8"/>
        <v>4645</v>
      </c>
      <c r="W23" s="32">
        <f t="shared" si="8"/>
        <v>5609</v>
      </c>
      <c r="X23" s="32">
        <f t="shared" si="8"/>
        <v>3382</v>
      </c>
      <c r="Y23" s="32">
        <f t="shared" si="8"/>
        <v>3373</v>
      </c>
      <c r="Z23" s="32">
        <f t="shared" si="8"/>
        <v>5440</v>
      </c>
      <c r="AA23" s="32">
        <f t="shared" ref="AA23" si="9">SUM(AA24:AA25)</f>
        <v>5052</v>
      </c>
    </row>
    <row r="24" spans="2:27" x14ac:dyDescent="0.2">
      <c r="B24" s="31" t="s">
        <v>30</v>
      </c>
      <c r="C24" s="33">
        <v>1375</v>
      </c>
      <c r="D24" s="33">
        <v>1575</v>
      </c>
      <c r="E24" s="33">
        <v>1636</v>
      </c>
      <c r="F24" s="33">
        <v>2168</v>
      </c>
      <c r="G24" s="33">
        <v>2832</v>
      </c>
      <c r="H24" s="33">
        <v>1762</v>
      </c>
      <c r="I24" s="33">
        <v>2487</v>
      </c>
      <c r="J24" s="33">
        <v>3358</v>
      </c>
      <c r="K24" s="33">
        <v>3746</v>
      </c>
      <c r="L24" s="33">
        <v>3466</v>
      </c>
      <c r="M24" s="33">
        <v>3266</v>
      </c>
      <c r="N24" s="33">
        <v>2821</v>
      </c>
      <c r="O24" s="33">
        <v>2286</v>
      </c>
      <c r="P24" s="33">
        <v>2217</v>
      </c>
      <c r="Q24" s="33">
        <v>3137</v>
      </c>
      <c r="R24" s="33">
        <v>2595</v>
      </c>
      <c r="S24" s="33">
        <v>2578</v>
      </c>
      <c r="T24" s="33">
        <v>3075</v>
      </c>
      <c r="U24" s="33">
        <v>2878</v>
      </c>
      <c r="V24" s="33">
        <v>2583</v>
      </c>
      <c r="W24" s="33">
        <v>3229</v>
      </c>
      <c r="X24" s="33">
        <v>1452</v>
      </c>
      <c r="Y24" s="33">
        <v>1451</v>
      </c>
      <c r="Z24" s="33">
        <v>2836</v>
      </c>
      <c r="AA24" s="33">
        <v>2554</v>
      </c>
    </row>
    <row r="25" spans="2:27" x14ac:dyDescent="0.2">
      <c r="B25" s="31" t="s">
        <v>31</v>
      </c>
      <c r="C25" s="33">
        <v>1755</v>
      </c>
      <c r="D25" s="33">
        <v>1935</v>
      </c>
      <c r="E25" s="33">
        <v>1884</v>
      </c>
      <c r="F25" s="33">
        <v>2580</v>
      </c>
      <c r="G25" s="33">
        <v>2964</v>
      </c>
      <c r="H25" s="33">
        <v>2656</v>
      </c>
      <c r="I25" s="33">
        <v>2993</v>
      </c>
      <c r="J25" s="33">
        <v>2830</v>
      </c>
      <c r="K25" s="33">
        <v>2987</v>
      </c>
      <c r="L25" s="33">
        <v>3140</v>
      </c>
      <c r="M25" s="33">
        <v>3659</v>
      </c>
      <c r="N25" s="33">
        <v>4018</v>
      </c>
      <c r="O25" s="33">
        <v>4650</v>
      </c>
      <c r="P25" s="33">
        <v>5293</v>
      </c>
      <c r="Q25" s="33">
        <v>6280</v>
      </c>
      <c r="R25" s="33">
        <v>5357</v>
      </c>
      <c r="S25" s="33">
        <v>3893</v>
      </c>
      <c r="T25" s="33">
        <v>2603</v>
      </c>
      <c r="U25" s="33">
        <v>2116</v>
      </c>
      <c r="V25" s="33">
        <v>2062</v>
      </c>
      <c r="W25" s="33">
        <v>2380</v>
      </c>
      <c r="X25" s="33">
        <v>1930</v>
      </c>
      <c r="Y25" s="33">
        <v>1922</v>
      </c>
      <c r="Z25" s="33">
        <v>2604</v>
      </c>
      <c r="AA25" s="33">
        <v>2498</v>
      </c>
    </row>
    <row r="26" spans="2:27" x14ac:dyDescent="0.2">
      <c r="B26" s="21" t="s">
        <v>61</v>
      </c>
      <c r="C26" s="22">
        <f t="shared" ref="C26:Z26" si="10">C27+C28+C29+C30+C31+C32+C33+C39</f>
        <v>46602</v>
      </c>
      <c r="D26" s="22">
        <f t="shared" si="10"/>
        <v>51633</v>
      </c>
      <c r="E26" s="22">
        <f t="shared" si="10"/>
        <v>54512</v>
      </c>
      <c r="F26" s="22">
        <f t="shared" si="10"/>
        <v>60049</v>
      </c>
      <c r="G26" s="22">
        <f t="shared" si="10"/>
        <v>66727</v>
      </c>
      <c r="H26" s="22">
        <f t="shared" si="10"/>
        <v>76629</v>
      </c>
      <c r="I26" s="22">
        <f t="shared" si="10"/>
        <v>83222</v>
      </c>
      <c r="J26" s="22">
        <f t="shared" si="10"/>
        <v>99992</v>
      </c>
      <c r="K26" s="22">
        <f t="shared" si="10"/>
        <v>111179</v>
      </c>
      <c r="L26" s="22">
        <f t="shared" si="10"/>
        <v>121785</v>
      </c>
      <c r="M26" s="22">
        <f t="shared" si="10"/>
        <v>135774</v>
      </c>
      <c r="N26" s="22">
        <f t="shared" si="10"/>
        <v>148162</v>
      </c>
      <c r="O26" s="22">
        <f t="shared" si="10"/>
        <v>162313</v>
      </c>
      <c r="P26" s="22">
        <f t="shared" si="10"/>
        <v>179832</v>
      </c>
      <c r="Q26" s="22">
        <f t="shared" si="10"/>
        <v>188759</v>
      </c>
      <c r="R26" s="22">
        <f t="shared" si="10"/>
        <v>188733</v>
      </c>
      <c r="S26" s="22">
        <f t="shared" si="10"/>
        <v>194106</v>
      </c>
      <c r="T26" s="22">
        <f t="shared" si="10"/>
        <v>192864</v>
      </c>
      <c r="U26" s="22">
        <f t="shared" si="10"/>
        <v>165012</v>
      </c>
      <c r="V26" s="22">
        <f t="shared" si="10"/>
        <v>165418</v>
      </c>
      <c r="W26" s="22">
        <f t="shared" si="10"/>
        <v>171848</v>
      </c>
      <c r="X26" s="22">
        <f t="shared" si="10"/>
        <v>169078</v>
      </c>
      <c r="Y26" s="22">
        <f t="shared" si="10"/>
        <v>174520</v>
      </c>
      <c r="Z26" s="22">
        <f t="shared" si="10"/>
        <v>183022</v>
      </c>
      <c r="AA26" s="22">
        <f t="shared" ref="AA26" si="11">AA27+AA28+AA29+AA30+AA31+AA32+AA33+AA39</f>
        <v>193120</v>
      </c>
    </row>
    <row r="27" spans="2:27" x14ac:dyDescent="0.2">
      <c r="B27" s="31" t="s">
        <v>33</v>
      </c>
      <c r="C27" s="32">
        <v>5708</v>
      </c>
      <c r="D27" s="32">
        <v>6438</v>
      </c>
      <c r="E27" s="32">
        <v>6866</v>
      </c>
      <c r="F27" s="32">
        <v>7150</v>
      </c>
      <c r="G27" s="32">
        <v>7824</v>
      </c>
      <c r="H27" s="32">
        <v>9170</v>
      </c>
      <c r="I27" s="32">
        <v>10036</v>
      </c>
      <c r="J27" s="32">
        <v>12764</v>
      </c>
      <c r="K27" s="32">
        <v>14910</v>
      </c>
      <c r="L27" s="32">
        <v>17622</v>
      </c>
      <c r="M27" s="32">
        <v>20362</v>
      </c>
      <c r="N27" s="32">
        <v>21720</v>
      </c>
      <c r="O27" s="32">
        <v>25405</v>
      </c>
      <c r="P27" s="32">
        <v>27607</v>
      </c>
      <c r="Q27" s="32">
        <v>29642</v>
      </c>
      <c r="R27" s="32">
        <v>29405</v>
      </c>
      <c r="S27" s="32">
        <v>29809</v>
      </c>
      <c r="T27" s="32">
        <v>28385</v>
      </c>
      <c r="U27" s="32">
        <v>26291</v>
      </c>
      <c r="V27" s="32">
        <v>26496</v>
      </c>
      <c r="W27" s="32">
        <v>27994</v>
      </c>
      <c r="X27" s="32">
        <v>27543</v>
      </c>
      <c r="Y27" s="32">
        <v>28268</v>
      </c>
      <c r="Z27" s="32">
        <v>29437</v>
      </c>
      <c r="AA27" s="32">
        <v>30452</v>
      </c>
    </row>
    <row r="28" spans="2:27" x14ac:dyDescent="0.2">
      <c r="B28" s="31" t="s">
        <v>34</v>
      </c>
      <c r="C28" s="32">
        <v>19154</v>
      </c>
      <c r="D28" s="32">
        <v>21544</v>
      </c>
      <c r="E28" s="32">
        <v>22677</v>
      </c>
      <c r="F28" s="32">
        <v>24118</v>
      </c>
      <c r="G28" s="32">
        <v>27370</v>
      </c>
      <c r="H28" s="32">
        <v>32274</v>
      </c>
      <c r="I28" s="32">
        <v>34897</v>
      </c>
      <c r="J28" s="32">
        <v>41040</v>
      </c>
      <c r="K28" s="32">
        <v>46559</v>
      </c>
      <c r="L28" s="32">
        <v>50148</v>
      </c>
      <c r="M28" s="32">
        <v>53872</v>
      </c>
      <c r="N28" s="32">
        <v>58216</v>
      </c>
      <c r="O28" s="32">
        <v>64375</v>
      </c>
      <c r="P28" s="32">
        <v>71603</v>
      </c>
      <c r="Q28" s="32">
        <v>76433</v>
      </c>
      <c r="R28" s="32">
        <v>75559</v>
      </c>
      <c r="S28" s="32">
        <v>74042</v>
      </c>
      <c r="T28" s="32">
        <v>68441</v>
      </c>
      <c r="U28" s="32">
        <v>67997</v>
      </c>
      <c r="V28" s="32">
        <v>68508</v>
      </c>
      <c r="W28" s="32">
        <v>71345</v>
      </c>
      <c r="X28" s="32">
        <v>73317</v>
      </c>
      <c r="Y28" s="32">
        <v>74853</v>
      </c>
      <c r="Z28" s="32">
        <v>77574</v>
      </c>
      <c r="AA28" s="32">
        <v>81953</v>
      </c>
    </row>
    <row r="29" spans="2:27" x14ac:dyDescent="0.2">
      <c r="B29" s="31" t="s">
        <v>35</v>
      </c>
      <c r="C29" s="32">
        <v>2161</v>
      </c>
      <c r="D29" s="32">
        <v>2398</v>
      </c>
      <c r="E29" s="32">
        <v>2343</v>
      </c>
      <c r="F29" s="32">
        <v>2145</v>
      </c>
      <c r="G29" s="32">
        <v>2063</v>
      </c>
      <c r="H29" s="32">
        <v>2345</v>
      </c>
      <c r="I29" s="32">
        <v>2465</v>
      </c>
      <c r="J29" s="32">
        <v>2273</v>
      </c>
      <c r="K29" s="32">
        <v>2146</v>
      </c>
      <c r="L29" s="32">
        <v>2045</v>
      </c>
      <c r="M29" s="32">
        <v>2140</v>
      </c>
      <c r="N29" s="32">
        <v>2344</v>
      </c>
      <c r="O29" s="32">
        <v>2664</v>
      </c>
      <c r="P29" s="32">
        <v>3083</v>
      </c>
      <c r="Q29" s="32">
        <v>3066</v>
      </c>
      <c r="R29" s="32">
        <v>3703</v>
      </c>
      <c r="S29" s="32">
        <v>5421</v>
      </c>
      <c r="T29" s="32">
        <v>6364</v>
      </c>
      <c r="U29" s="32">
        <v>7656</v>
      </c>
      <c r="V29" s="32">
        <v>7657</v>
      </c>
      <c r="W29" s="32">
        <v>4102</v>
      </c>
      <c r="X29" s="32">
        <v>4208</v>
      </c>
      <c r="Y29" s="32">
        <v>4102</v>
      </c>
      <c r="Z29" s="32">
        <v>4212</v>
      </c>
      <c r="AA29" s="32">
        <v>4298</v>
      </c>
    </row>
    <row r="30" spans="2:27" x14ac:dyDescent="0.2">
      <c r="B30" s="31" t="s">
        <v>36</v>
      </c>
      <c r="C30" s="32">
        <v>431</v>
      </c>
      <c r="D30" s="32">
        <v>422</v>
      </c>
      <c r="E30" s="32">
        <v>507</v>
      </c>
      <c r="F30" s="32">
        <v>444</v>
      </c>
      <c r="G30" s="32">
        <v>552</v>
      </c>
      <c r="H30" s="32">
        <v>572</v>
      </c>
      <c r="I30" s="32">
        <v>568</v>
      </c>
      <c r="J30" s="32">
        <v>650</v>
      </c>
      <c r="K30" s="32">
        <v>857</v>
      </c>
      <c r="L30" s="32">
        <v>1067</v>
      </c>
      <c r="M30" s="32">
        <v>1177</v>
      </c>
      <c r="N30" s="32">
        <v>1269</v>
      </c>
      <c r="O30" s="32">
        <v>1595</v>
      </c>
      <c r="P30" s="32">
        <v>2036</v>
      </c>
      <c r="Q30" s="32">
        <v>3129</v>
      </c>
      <c r="R30" s="32">
        <v>3388</v>
      </c>
      <c r="S30" s="32">
        <v>3352</v>
      </c>
      <c r="T30" s="32">
        <v>3496</v>
      </c>
      <c r="U30" s="32">
        <v>3082</v>
      </c>
      <c r="V30" s="32">
        <v>3603</v>
      </c>
      <c r="W30" s="32">
        <v>3383</v>
      </c>
      <c r="X30" s="32">
        <v>3547</v>
      </c>
      <c r="Y30" s="32">
        <v>3655</v>
      </c>
      <c r="Z30" s="32">
        <v>3800</v>
      </c>
      <c r="AA30" s="32">
        <v>4059</v>
      </c>
    </row>
    <row r="31" spans="2:27" x14ac:dyDescent="0.2">
      <c r="B31" s="31" t="s">
        <v>37</v>
      </c>
      <c r="C31" s="32">
        <v>5922</v>
      </c>
      <c r="D31" s="32">
        <v>6420</v>
      </c>
      <c r="E31" s="32">
        <v>6520</v>
      </c>
      <c r="F31" s="32">
        <v>7665</v>
      </c>
      <c r="G31" s="32">
        <v>9140</v>
      </c>
      <c r="H31" s="32">
        <v>10528</v>
      </c>
      <c r="I31" s="32">
        <v>11330</v>
      </c>
      <c r="J31" s="32">
        <v>15322</v>
      </c>
      <c r="K31" s="32">
        <v>16953</v>
      </c>
      <c r="L31" s="32">
        <v>19310</v>
      </c>
      <c r="M31" s="32">
        <v>21380</v>
      </c>
      <c r="N31" s="32">
        <v>23923</v>
      </c>
      <c r="O31" s="32">
        <v>23777</v>
      </c>
      <c r="P31" s="32">
        <v>26273</v>
      </c>
      <c r="Q31" s="32">
        <v>28710</v>
      </c>
      <c r="R31" s="32">
        <v>28528</v>
      </c>
      <c r="S31" s="32">
        <v>27790</v>
      </c>
      <c r="T31" s="32">
        <v>26145</v>
      </c>
      <c r="U31" s="32">
        <v>26023</v>
      </c>
      <c r="V31" s="32">
        <v>25470</v>
      </c>
      <c r="W31" s="32">
        <v>25970</v>
      </c>
      <c r="X31" s="32">
        <v>26737</v>
      </c>
      <c r="Y31" s="32">
        <v>27449</v>
      </c>
      <c r="Z31" s="32">
        <v>28382</v>
      </c>
      <c r="AA31" s="32">
        <v>29519</v>
      </c>
    </row>
    <row r="32" spans="2:27" x14ac:dyDescent="0.2">
      <c r="B32" s="31" t="s">
        <v>38</v>
      </c>
      <c r="C32" s="32">
        <v>874</v>
      </c>
      <c r="D32" s="32">
        <v>953</v>
      </c>
      <c r="E32" s="32">
        <v>1151</v>
      </c>
      <c r="F32" s="32">
        <v>1240</v>
      </c>
      <c r="G32" s="32">
        <v>1455</v>
      </c>
      <c r="H32" s="32">
        <v>1636</v>
      </c>
      <c r="I32" s="32">
        <v>1592</v>
      </c>
      <c r="J32" s="32">
        <v>1816</v>
      </c>
      <c r="K32" s="32">
        <v>2083</v>
      </c>
      <c r="L32" s="32">
        <v>2303</v>
      </c>
      <c r="M32" s="32">
        <v>2746</v>
      </c>
      <c r="N32" s="32">
        <v>3140</v>
      </c>
      <c r="O32" s="32">
        <v>3731</v>
      </c>
      <c r="P32" s="32">
        <v>4304</v>
      </c>
      <c r="Q32" s="32">
        <v>4299</v>
      </c>
      <c r="R32" s="32">
        <v>3877</v>
      </c>
      <c r="S32" s="32">
        <v>3946</v>
      </c>
      <c r="T32" s="32">
        <v>2926</v>
      </c>
      <c r="U32" s="32">
        <v>2618</v>
      </c>
      <c r="V32" s="32">
        <v>2511</v>
      </c>
      <c r="W32" s="32">
        <v>2544</v>
      </c>
      <c r="X32" s="32">
        <v>2736</v>
      </c>
      <c r="Y32" s="32">
        <v>3185</v>
      </c>
      <c r="Z32" s="32">
        <v>2883</v>
      </c>
      <c r="AA32" s="32">
        <v>3481</v>
      </c>
    </row>
    <row r="33" spans="2:27" x14ac:dyDescent="0.2">
      <c r="B33" s="31" t="s">
        <v>39</v>
      </c>
      <c r="C33" s="32">
        <f t="shared" ref="C33:Z33" si="12">SUM(C34:C38)</f>
        <v>2656</v>
      </c>
      <c r="D33" s="32">
        <f t="shared" si="12"/>
        <v>2943</v>
      </c>
      <c r="E33" s="32">
        <f t="shared" si="12"/>
        <v>3227</v>
      </c>
      <c r="F33" s="32">
        <f t="shared" si="12"/>
        <v>4167</v>
      </c>
      <c r="G33" s="32">
        <f t="shared" si="12"/>
        <v>4542</v>
      </c>
      <c r="H33" s="32">
        <f t="shared" si="12"/>
        <v>4840</v>
      </c>
      <c r="I33" s="32">
        <f t="shared" si="12"/>
        <v>4891</v>
      </c>
      <c r="J33" s="32">
        <f t="shared" si="12"/>
        <v>5907</v>
      </c>
      <c r="K33" s="32">
        <f t="shared" si="12"/>
        <v>6629</v>
      </c>
      <c r="L33" s="32">
        <f t="shared" si="12"/>
        <v>6893</v>
      </c>
      <c r="M33" s="32">
        <f t="shared" si="12"/>
        <v>7730</v>
      </c>
      <c r="N33" s="32">
        <f t="shared" si="12"/>
        <v>8710</v>
      </c>
      <c r="O33" s="32">
        <f t="shared" si="12"/>
        <v>9417</v>
      </c>
      <c r="P33" s="32">
        <f t="shared" si="12"/>
        <v>10781</v>
      </c>
      <c r="Q33" s="32">
        <f t="shared" si="12"/>
        <v>10847</v>
      </c>
      <c r="R33" s="32">
        <f t="shared" si="12"/>
        <v>14903</v>
      </c>
      <c r="S33" s="32">
        <f t="shared" si="12"/>
        <v>26013</v>
      </c>
      <c r="T33" s="32">
        <f t="shared" si="12"/>
        <v>39158</v>
      </c>
      <c r="U33" s="32">
        <f t="shared" si="12"/>
        <v>16137</v>
      </c>
      <c r="V33" s="32">
        <f t="shared" si="12"/>
        <v>16761</v>
      </c>
      <c r="W33" s="32">
        <f t="shared" si="12"/>
        <v>19077</v>
      </c>
      <c r="X33" s="32">
        <f t="shared" si="12"/>
        <v>17823</v>
      </c>
      <c r="Y33" s="32">
        <f t="shared" si="12"/>
        <v>18711</v>
      </c>
      <c r="Z33" s="32">
        <f t="shared" si="12"/>
        <v>21136</v>
      </c>
      <c r="AA33" s="32">
        <f t="shared" ref="AA33" si="13">SUM(AA34:AA38)</f>
        <v>23271</v>
      </c>
    </row>
    <row r="34" spans="2:27" x14ac:dyDescent="0.2">
      <c r="B34" s="31" t="s">
        <v>40</v>
      </c>
      <c r="C34" s="33">
        <v>19</v>
      </c>
      <c r="D34" s="33">
        <v>26</v>
      </c>
      <c r="E34" s="33">
        <v>23</v>
      </c>
      <c r="F34" s="33">
        <v>37</v>
      </c>
      <c r="G34" s="33">
        <v>36</v>
      </c>
      <c r="H34" s="33">
        <v>52</v>
      </c>
      <c r="I34" s="33">
        <v>52</v>
      </c>
      <c r="J34" s="33">
        <v>70</v>
      </c>
      <c r="K34" s="33">
        <v>73</v>
      </c>
      <c r="L34" s="33">
        <v>93</v>
      </c>
      <c r="M34" s="33">
        <v>104</v>
      </c>
      <c r="N34" s="33">
        <v>102</v>
      </c>
      <c r="O34" s="33">
        <v>108</v>
      </c>
      <c r="P34" s="33">
        <v>163</v>
      </c>
      <c r="Q34" s="33">
        <v>178</v>
      </c>
      <c r="R34" s="33">
        <v>175</v>
      </c>
      <c r="S34" s="33">
        <v>195</v>
      </c>
      <c r="T34" s="33">
        <v>229</v>
      </c>
      <c r="U34" s="33">
        <v>214</v>
      </c>
      <c r="V34" s="33">
        <v>260</v>
      </c>
      <c r="W34" s="33">
        <v>276</v>
      </c>
      <c r="X34" s="33">
        <v>286</v>
      </c>
      <c r="Y34" s="33">
        <v>331</v>
      </c>
      <c r="Z34" s="33">
        <v>351</v>
      </c>
      <c r="AA34" s="33">
        <v>344</v>
      </c>
    </row>
    <row r="35" spans="2:27" x14ac:dyDescent="0.2">
      <c r="B35" s="31" t="s">
        <v>41</v>
      </c>
      <c r="C35" s="33">
        <v>0</v>
      </c>
      <c r="D35" s="33">
        <v>1</v>
      </c>
      <c r="E35" s="33">
        <v>1</v>
      </c>
      <c r="F35" s="33">
        <v>1</v>
      </c>
      <c r="G35" s="33">
        <v>2</v>
      </c>
      <c r="H35" s="33">
        <v>1</v>
      </c>
      <c r="I35" s="33">
        <v>0</v>
      </c>
      <c r="J35" s="33">
        <v>1</v>
      </c>
      <c r="K35" s="33">
        <v>1</v>
      </c>
      <c r="L35" s="33">
        <v>1</v>
      </c>
      <c r="M35" s="33">
        <v>1</v>
      </c>
      <c r="N35" s="33">
        <v>0</v>
      </c>
      <c r="O35" s="33">
        <v>0</v>
      </c>
      <c r="P35" s="33">
        <v>1</v>
      </c>
      <c r="Q35" s="33">
        <v>1</v>
      </c>
      <c r="R35" s="33">
        <v>1</v>
      </c>
      <c r="S35" s="33">
        <v>0</v>
      </c>
      <c r="T35" s="33">
        <v>0</v>
      </c>
      <c r="U35" s="33">
        <v>1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</row>
    <row r="36" spans="2:27" x14ac:dyDescent="0.2">
      <c r="B36" s="31" t="s">
        <v>18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2</v>
      </c>
      <c r="K36" s="33">
        <v>6</v>
      </c>
      <c r="L36" s="33">
        <v>2</v>
      </c>
      <c r="M36" s="33">
        <v>0</v>
      </c>
      <c r="N36" s="33">
        <v>11</v>
      </c>
      <c r="O36" s="33">
        <v>8</v>
      </c>
      <c r="P36" s="33">
        <v>24</v>
      </c>
      <c r="Q36" s="33">
        <v>8</v>
      </c>
      <c r="R36" s="33">
        <v>4</v>
      </c>
      <c r="S36" s="33">
        <v>25</v>
      </c>
      <c r="T36" s="33">
        <v>11</v>
      </c>
      <c r="U36" s="33">
        <v>15</v>
      </c>
      <c r="V36" s="33">
        <v>22</v>
      </c>
      <c r="W36" s="33">
        <v>-17</v>
      </c>
      <c r="X36" s="33">
        <v>10</v>
      </c>
      <c r="Y36" s="33">
        <v>2</v>
      </c>
      <c r="Z36" s="33">
        <v>-11</v>
      </c>
      <c r="AA36" s="33">
        <v>6</v>
      </c>
    </row>
    <row r="37" spans="2:27" x14ac:dyDescent="0.2">
      <c r="B37" s="31" t="s">
        <v>28</v>
      </c>
      <c r="C37" s="33">
        <v>2637</v>
      </c>
      <c r="D37" s="33">
        <v>2916</v>
      </c>
      <c r="E37" s="33">
        <v>3203</v>
      </c>
      <c r="F37" s="33">
        <v>4129</v>
      </c>
      <c r="G37" s="33">
        <v>4504</v>
      </c>
      <c r="H37" s="33">
        <v>4787</v>
      </c>
      <c r="I37" s="33">
        <v>4839</v>
      </c>
      <c r="J37" s="33">
        <v>5834</v>
      </c>
      <c r="K37" s="33">
        <v>6549</v>
      </c>
      <c r="L37" s="33">
        <v>6797</v>
      </c>
      <c r="M37" s="33">
        <v>7625</v>
      </c>
      <c r="N37" s="33">
        <v>8597</v>
      </c>
      <c r="O37" s="33">
        <v>9301</v>
      </c>
      <c r="P37" s="33">
        <v>10593</v>
      </c>
      <c r="Q37" s="33">
        <v>10660</v>
      </c>
      <c r="R37" s="33">
        <v>14723</v>
      </c>
      <c r="S37" s="33">
        <v>25793</v>
      </c>
      <c r="T37" s="33">
        <v>38918</v>
      </c>
      <c r="U37" s="33">
        <v>15907</v>
      </c>
      <c r="V37" s="33">
        <v>16479</v>
      </c>
      <c r="W37" s="33">
        <v>18818</v>
      </c>
      <c r="X37" s="33">
        <v>17527</v>
      </c>
      <c r="Y37" s="33">
        <v>18378</v>
      </c>
      <c r="Z37" s="33">
        <v>20796</v>
      </c>
      <c r="AA37" s="33">
        <v>22921</v>
      </c>
    </row>
    <row r="38" spans="2:27" x14ac:dyDescent="0.2">
      <c r="B38" s="31" t="s">
        <v>42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</row>
    <row r="39" spans="2:27" x14ac:dyDescent="0.2">
      <c r="B39" s="31" t="s">
        <v>43</v>
      </c>
      <c r="C39" s="32">
        <f t="shared" ref="C39:Z39" si="14">SUM(C40:C43)</f>
        <v>9696</v>
      </c>
      <c r="D39" s="32">
        <f t="shared" si="14"/>
        <v>10515</v>
      </c>
      <c r="E39" s="32">
        <f t="shared" si="14"/>
        <v>11221</v>
      </c>
      <c r="F39" s="32">
        <f t="shared" si="14"/>
        <v>13120</v>
      </c>
      <c r="G39" s="32">
        <f t="shared" si="14"/>
        <v>13781</v>
      </c>
      <c r="H39" s="32">
        <f t="shared" si="14"/>
        <v>15264</v>
      </c>
      <c r="I39" s="32">
        <f t="shared" si="14"/>
        <v>17443</v>
      </c>
      <c r="J39" s="32">
        <f t="shared" si="14"/>
        <v>20220</v>
      </c>
      <c r="K39" s="32">
        <f t="shared" si="14"/>
        <v>21042</v>
      </c>
      <c r="L39" s="32">
        <f t="shared" si="14"/>
        <v>22397</v>
      </c>
      <c r="M39" s="32">
        <f t="shared" si="14"/>
        <v>26367</v>
      </c>
      <c r="N39" s="32">
        <f t="shared" si="14"/>
        <v>28840</v>
      </c>
      <c r="O39" s="32">
        <f t="shared" si="14"/>
        <v>31349</v>
      </c>
      <c r="P39" s="32">
        <f t="shared" si="14"/>
        <v>34145</v>
      </c>
      <c r="Q39" s="32">
        <f t="shared" si="14"/>
        <v>32633</v>
      </c>
      <c r="R39" s="32">
        <f t="shared" si="14"/>
        <v>29370</v>
      </c>
      <c r="S39" s="32">
        <f t="shared" si="14"/>
        <v>23733</v>
      </c>
      <c r="T39" s="32">
        <f t="shared" si="14"/>
        <v>17949</v>
      </c>
      <c r="U39" s="32">
        <f t="shared" si="14"/>
        <v>15208</v>
      </c>
      <c r="V39" s="32">
        <f t="shared" si="14"/>
        <v>14412</v>
      </c>
      <c r="W39" s="32">
        <f t="shared" si="14"/>
        <v>17433</v>
      </c>
      <c r="X39" s="32">
        <f t="shared" si="14"/>
        <v>13167</v>
      </c>
      <c r="Y39" s="32">
        <f t="shared" si="14"/>
        <v>14297</v>
      </c>
      <c r="Z39" s="32">
        <f t="shared" si="14"/>
        <v>15598</v>
      </c>
      <c r="AA39" s="32">
        <f t="shared" ref="AA39" si="15">SUM(AA40:AA43)</f>
        <v>16087</v>
      </c>
    </row>
    <row r="40" spans="2:27" x14ac:dyDescent="0.2">
      <c r="B40" s="31" t="s">
        <v>44</v>
      </c>
      <c r="C40" s="33">
        <v>6246</v>
      </c>
      <c r="D40" s="33">
        <v>6738</v>
      </c>
      <c r="E40" s="33">
        <v>7084</v>
      </c>
      <c r="F40" s="33">
        <v>8138</v>
      </c>
      <c r="G40" s="33">
        <v>8505</v>
      </c>
      <c r="H40" s="33">
        <v>9378</v>
      </c>
      <c r="I40" s="33">
        <v>10760</v>
      </c>
      <c r="J40" s="33">
        <v>12732</v>
      </c>
      <c r="K40" s="33">
        <v>13381</v>
      </c>
      <c r="L40" s="33">
        <v>13584</v>
      </c>
      <c r="M40" s="33">
        <v>16581</v>
      </c>
      <c r="N40" s="33">
        <v>18067</v>
      </c>
      <c r="O40" s="33">
        <v>20866</v>
      </c>
      <c r="P40" s="33">
        <v>22971</v>
      </c>
      <c r="Q40" s="33">
        <v>21606</v>
      </c>
      <c r="R40" s="33">
        <v>19910</v>
      </c>
      <c r="S40" s="33">
        <v>16801</v>
      </c>
      <c r="T40" s="33">
        <v>12127</v>
      </c>
      <c r="U40" s="33">
        <v>10508</v>
      </c>
      <c r="V40" s="33">
        <v>9861</v>
      </c>
      <c r="W40" s="33">
        <v>12786</v>
      </c>
      <c r="X40" s="33">
        <v>9569</v>
      </c>
      <c r="Y40" s="33">
        <v>10385</v>
      </c>
      <c r="Z40" s="33">
        <v>11339</v>
      </c>
      <c r="AA40" s="33">
        <v>11602</v>
      </c>
    </row>
    <row r="41" spans="2:27" x14ac:dyDescent="0.2">
      <c r="B41" s="31" t="s">
        <v>45</v>
      </c>
      <c r="C41" s="33">
        <v>121</v>
      </c>
      <c r="D41" s="33">
        <v>161</v>
      </c>
      <c r="E41" s="33">
        <v>117</v>
      </c>
      <c r="F41" s="33">
        <v>122</v>
      </c>
      <c r="G41" s="33">
        <v>241</v>
      </c>
      <c r="H41" s="33">
        <v>162</v>
      </c>
      <c r="I41" s="33">
        <v>161</v>
      </c>
      <c r="J41" s="33">
        <v>213</v>
      </c>
      <c r="K41" s="33">
        <v>248</v>
      </c>
      <c r="L41" s="33">
        <v>345</v>
      </c>
      <c r="M41" s="33">
        <v>643</v>
      </c>
      <c r="N41" s="33">
        <v>379</v>
      </c>
      <c r="O41" s="33">
        <v>500</v>
      </c>
      <c r="P41" s="33">
        <v>387</v>
      </c>
      <c r="Q41" s="33">
        <v>369</v>
      </c>
      <c r="R41" s="33">
        <v>360</v>
      </c>
      <c r="S41" s="33">
        <v>175</v>
      </c>
      <c r="T41" s="33">
        <v>164</v>
      </c>
      <c r="U41" s="33">
        <v>105</v>
      </c>
      <c r="V41" s="33">
        <v>106</v>
      </c>
      <c r="W41" s="33">
        <v>83</v>
      </c>
      <c r="X41" s="33">
        <v>58</v>
      </c>
      <c r="Y41" s="33">
        <v>90</v>
      </c>
      <c r="Z41" s="33">
        <v>-3</v>
      </c>
      <c r="AA41" s="33">
        <v>41</v>
      </c>
    </row>
    <row r="42" spans="2:27" x14ac:dyDescent="0.2">
      <c r="B42" s="31" t="s">
        <v>30</v>
      </c>
      <c r="C42" s="33">
        <v>2196</v>
      </c>
      <c r="D42" s="33">
        <v>2469</v>
      </c>
      <c r="E42" s="33">
        <v>2741</v>
      </c>
      <c r="F42" s="33">
        <v>3244</v>
      </c>
      <c r="G42" s="33">
        <v>3198</v>
      </c>
      <c r="H42" s="33">
        <v>3383</v>
      </c>
      <c r="I42" s="33">
        <v>4196</v>
      </c>
      <c r="J42" s="33">
        <v>4398</v>
      </c>
      <c r="K42" s="33">
        <v>4450</v>
      </c>
      <c r="L42" s="33">
        <v>5065</v>
      </c>
      <c r="M42" s="33">
        <v>5371</v>
      </c>
      <c r="N42" s="33">
        <v>5996</v>
      </c>
      <c r="O42" s="33">
        <v>5525</v>
      </c>
      <c r="P42" s="33">
        <v>5910</v>
      </c>
      <c r="Q42" s="33">
        <v>6157</v>
      </c>
      <c r="R42" s="33">
        <v>4787</v>
      </c>
      <c r="S42" s="33">
        <v>3601</v>
      </c>
      <c r="T42" s="33">
        <v>3414</v>
      </c>
      <c r="U42" s="33">
        <v>2353</v>
      </c>
      <c r="V42" s="33">
        <v>2486</v>
      </c>
      <c r="W42" s="33">
        <v>2462</v>
      </c>
      <c r="X42" s="33">
        <v>1765</v>
      </c>
      <c r="Y42" s="33">
        <v>1972</v>
      </c>
      <c r="Z42" s="33">
        <v>2138</v>
      </c>
      <c r="AA42" s="33">
        <v>2392</v>
      </c>
    </row>
    <row r="43" spans="2:27" x14ac:dyDescent="0.2">
      <c r="B43" s="31" t="s">
        <v>31</v>
      </c>
      <c r="C43" s="33">
        <v>1133</v>
      </c>
      <c r="D43" s="33">
        <v>1147</v>
      </c>
      <c r="E43" s="33">
        <v>1279</v>
      </c>
      <c r="F43" s="33">
        <v>1616</v>
      </c>
      <c r="G43" s="33">
        <v>1837</v>
      </c>
      <c r="H43" s="33">
        <v>2341</v>
      </c>
      <c r="I43" s="33">
        <v>2326</v>
      </c>
      <c r="J43" s="33">
        <v>2877</v>
      </c>
      <c r="K43" s="33">
        <v>2963</v>
      </c>
      <c r="L43" s="33">
        <v>3403</v>
      </c>
      <c r="M43" s="33">
        <v>3772</v>
      </c>
      <c r="N43" s="33">
        <v>4398</v>
      </c>
      <c r="O43" s="33">
        <v>4458</v>
      </c>
      <c r="P43" s="33">
        <v>4877</v>
      </c>
      <c r="Q43" s="33">
        <v>4501</v>
      </c>
      <c r="R43" s="33">
        <v>4313</v>
      </c>
      <c r="S43" s="33">
        <v>3156</v>
      </c>
      <c r="T43" s="33">
        <v>2244</v>
      </c>
      <c r="U43" s="33">
        <v>2242</v>
      </c>
      <c r="V43" s="33">
        <v>1959</v>
      </c>
      <c r="W43" s="33">
        <v>2102</v>
      </c>
      <c r="X43" s="33">
        <v>1775</v>
      </c>
      <c r="Y43" s="33">
        <v>1850</v>
      </c>
      <c r="Z43" s="33">
        <v>2124</v>
      </c>
      <c r="AA43" s="33">
        <v>2052</v>
      </c>
    </row>
    <row r="44" spans="2:27" x14ac:dyDescent="0.2">
      <c r="B44" s="23" t="s">
        <v>62</v>
      </c>
      <c r="C44" s="24">
        <f t="shared" ref="C44:Z44" si="16">C9-C26</f>
        <v>-2842</v>
      </c>
      <c r="D44" s="24">
        <f t="shared" si="16"/>
        <v>-3061</v>
      </c>
      <c r="E44" s="24">
        <f t="shared" si="16"/>
        <v>-1596</v>
      </c>
      <c r="F44" s="24">
        <f t="shared" si="16"/>
        <v>-2120</v>
      </c>
      <c r="G44" s="24">
        <f t="shared" si="16"/>
        <v>-1040</v>
      </c>
      <c r="H44" s="24">
        <f t="shared" si="16"/>
        <v>-3226</v>
      </c>
      <c r="I44" s="24">
        <f t="shared" si="16"/>
        <v>-4345</v>
      </c>
      <c r="J44" s="24">
        <f t="shared" si="16"/>
        <v>-3668</v>
      </c>
      <c r="K44" s="24">
        <f t="shared" si="16"/>
        <v>-3843</v>
      </c>
      <c r="L44" s="24">
        <f t="shared" si="16"/>
        <v>-702</v>
      </c>
      <c r="M44" s="24">
        <f t="shared" si="16"/>
        <v>-2754</v>
      </c>
      <c r="N44" s="24">
        <f t="shared" si="16"/>
        <v>-649</v>
      </c>
      <c r="O44" s="24">
        <f t="shared" si="16"/>
        <v>-3479</v>
      </c>
      <c r="P44" s="24">
        <f t="shared" si="16"/>
        <v>-19159</v>
      </c>
      <c r="Q44" s="24">
        <f t="shared" si="16"/>
        <v>-21904</v>
      </c>
      <c r="R44" s="24">
        <f t="shared" si="16"/>
        <v>-40398</v>
      </c>
      <c r="S44" s="24">
        <f t="shared" si="16"/>
        <v>-54861</v>
      </c>
      <c r="T44" s="24">
        <f t="shared" si="16"/>
        <v>-20573</v>
      </c>
      <c r="U44" s="24">
        <f t="shared" si="16"/>
        <v>-16376</v>
      </c>
      <c r="V44" s="24">
        <f t="shared" si="16"/>
        <v>-18696</v>
      </c>
      <c r="W44" s="24">
        <f t="shared" si="16"/>
        <v>-18861</v>
      </c>
      <c r="X44" s="24">
        <f t="shared" si="16"/>
        <v>-9491</v>
      </c>
      <c r="Y44" s="24">
        <f t="shared" si="16"/>
        <v>-4165</v>
      </c>
      <c r="Z44" s="24">
        <f t="shared" si="16"/>
        <v>-3287</v>
      </c>
      <c r="AA44" s="24">
        <f t="shared" ref="AA44" si="17">AA9-AA26</f>
        <v>-7105</v>
      </c>
    </row>
    <row r="45" spans="2:27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x14ac:dyDescent="0.2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29" t="s">
        <v>50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26" t="s">
        <v>73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26" t="s">
        <v>51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">
      <c r="B50" s="26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4"/>
  <sheetViews>
    <sheetView showGridLines="0" showRowColHeaders="0" zoomScaleNormal="100" workbookViewId="0">
      <pane xSplit="2" ySplit="7" topLeftCell="P8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2.28515625" style="2" customWidth="1"/>
    <col min="2" max="2" width="73.7109375" style="4" customWidth="1"/>
    <col min="3" max="27" width="8.5703125" style="10" customWidth="1"/>
    <col min="28" max="16384" width="11.42578125" style="2"/>
  </cols>
  <sheetData>
    <row r="1" spans="2:27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 x14ac:dyDescent="0.35">
      <c r="B2" s="18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9.5" x14ac:dyDescent="0.3">
      <c r="B3" s="15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8.75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20.100000000000001" customHeight="1" x14ac:dyDescent="0.25">
      <c r="B5" s="6" t="s">
        <v>64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" customHeight="1" x14ac:dyDescent="0.25"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s="9" customFormat="1" ht="15.95" customHeight="1" x14ac:dyDescent="0.2">
      <c r="B7" s="8"/>
      <c r="C7" s="19">
        <v>1995</v>
      </c>
      <c r="D7" s="19">
        <v>1996</v>
      </c>
      <c r="E7" s="19">
        <v>1997</v>
      </c>
      <c r="F7" s="19">
        <v>1998</v>
      </c>
      <c r="G7" s="19">
        <v>1999</v>
      </c>
      <c r="H7" s="19">
        <v>2000</v>
      </c>
      <c r="I7" s="19">
        <v>2001</v>
      </c>
      <c r="J7" s="19">
        <v>2002</v>
      </c>
      <c r="K7" s="19">
        <v>2003</v>
      </c>
      <c r="L7" s="19">
        <v>2004</v>
      </c>
      <c r="M7" s="19">
        <v>2005</v>
      </c>
      <c r="N7" s="19">
        <v>2006</v>
      </c>
      <c r="O7" s="19">
        <v>2007</v>
      </c>
      <c r="P7" s="19">
        <v>2008</v>
      </c>
      <c r="Q7" s="19">
        <v>2009</v>
      </c>
      <c r="R7" s="19">
        <v>2010</v>
      </c>
      <c r="S7" s="19">
        <v>2011</v>
      </c>
      <c r="T7" s="19">
        <v>2012</v>
      </c>
      <c r="U7" s="19">
        <v>2013</v>
      </c>
      <c r="V7" s="20">
        <v>2014</v>
      </c>
      <c r="W7" s="19">
        <v>2015</v>
      </c>
      <c r="X7" s="19">
        <v>2016</v>
      </c>
      <c r="Y7" s="19">
        <v>2017</v>
      </c>
      <c r="Z7" s="19" t="s">
        <v>75</v>
      </c>
      <c r="AA7" s="19" t="s">
        <v>76</v>
      </c>
    </row>
    <row r="8" spans="2:27" s="9" customFormat="1" ht="5.2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">
      <c r="B9" s="21" t="s">
        <v>65</v>
      </c>
      <c r="C9" s="22">
        <f t="shared" ref="C9:Z9" si="0">C10+C15+C19+C23+C14</f>
        <v>26168</v>
      </c>
      <c r="D9" s="22">
        <f t="shared" si="0"/>
        <v>27525</v>
      </c>
      <c r="E9" s="22">
        <f t="shared" si="0"/>
        <v>30181</v>
      </c>
      <c r="F9" s="22">
        <f t="shared" si="0"/>
        <v>33285</v>
      </c>
      <c r="G9" s="22">
        <f t="shared" si="0"/>
        <v>35908</v>
      </c>
      <c r="H9" s="22">
        <f t="shared" si="0"/>
        <v>38253</v>
      </c>
      <c r="I9" s="22">
        <f t="shared" si="0"/>
        <v>40268</v>
      </c>
      <c r="J9" s="22">
        <f t="shared" si="0"/>
        <v>43295</v>
      </c>
      <c r="K9" s="22">
        <f t="shared" si="0"/>
        <v>45762</v>
      </c>
      <c r="L9" s="22">
        <f t="shared" si="0"/>
        <v>49397</v>
      </c>
      <c r="M9" s="22">
        <f t="shared" si="0"/>
        <v>54172</v>
      </c>
      <c r="N9" s="22">
        <f t="shared" si="0"/>
        <v>61870</v>
      </c>
      <c r="O9" s="22">
        <f t="shared" si="0"/>
        <v>66325</v>
      </c>
      <c r="P9" s="22">
        <f t="shared" si="0"/>
        <v>66748</v>
      </c>
      <c r="Q9" s="22">
        <f t="shared" si="0"/>
        <v>70428</v>
      </c>
      <c r="R9" s="22">
        <f t="shared" si="0"/>
        <v>69601</v>
      </c>
      <c r="S9" s="22">
        <f t="shared" si="0"/>
        <v>64610</v>
      </c>
      <c r="T9" s="22">
        <f t="shared" si="0"/>
        <v>64831</v>
      </c>
      <c r="U9" s="22">
        <f t="shared" si="0"/>
        <v>66405</v>
      </c>
      <c r="V9" s="22">
        <f t="shared" si="0"/>
        <v>68283</v>
      </c>
      <c r="W9" s="22">
        <f t="shared" si="0"/>
        <v>69906</v>
      </c>
      <c r="X9" s="22">
        <f t="shared" si="0"/>
        <v>71830</v>
      </c>
      <c r="Y9" s="22">
        <f t="shared" si="0"/>
        <v>75174</v>
      </c>
      <c r="Z9" s="22">
        <f t="shared" si="0"/>
        <v>76897</v>
      </c>
      <c r="AA9" s="22">
        <f t="shared" ref="AA9" si="1">AA10+AA15+AA19+AA23+AA14</f>
        <v>78323</v>
      </c>
    </row>
    <row r="10" spans="2:27" x14ac:dyDescent="0.2">
      <c r="B10" s="31" t="s">
        <v>16</v>
      </c>
      <c r="C10" s="32">
        <f t="shared" ref="C10:Z10" si="2">SUM(C11:C13)</f>
        <v>12353</v>
      </c>
      <c r="D10" s="32">
        <f t="shared" si="2"/>
        <v>13047</v>
      </c>
      <c r="E10" s="32">
        <f t="shared" si="2"/>
        <v>14567</v>
      </c>
      <c r="F10" s="32">
        <f t="shared" si="2"/>
        <v>16415</v>
      </c>
      <c r="G10" s="32">
        <f t="shared" si="2"/>
        <v>17809</v>
      </c>
      <c r="H10" s="32">
        <f t="shared" si="2"/>
        <v>19047</v>
      </c>
      <c r="I10" s="32">
        <f t="shared" si="2"/>
        <v>19862</v>
      </c>
      <c r="J10" s="32">
        <f t="shared" si="2"/>
        <v>20863</v>
      </c>
      <c r="K10" s="32">
        <f t="shared" si="2"/>
        <v>21652</v>
      </c>
      <c r="L10" s="32">
        <f t="shared" si="2"/>
        <v>23677</v>
      </c>
      <c r="M10" s="32">
        <f t="shared" si="2"/>
        <v>26577</v>
      </c>
      <c r="N10" s="32">
        <f t="shared" si="2"/>
        <v>29807</v>
      </c>
      <c r="O10" s="32">
        <f t="shared" si="2"/>
        <v>31652</v>
      </c>
      <c r="P10" s="32">
        <f t="shared" si="2"/>
        <v>30262</v>
      </c>
      <c r="Q10" s="32">
        <f t="shared" si="2"/>
        <v>28443</v>
      </c>
      <c r="R10" s="32">
        <f t="shared" si="2"/>
        <v>30346</v>
      </c>
      <c r="S10" s="32">
        <f t="shared" si="2"/>
        <v>30337</v>
      </c>
      <c r="T10" s="32">
        <f t="shared" si="2"/>
        <v>31207</v>
      </c>
      <c r="U10" s="32">
        <f t="shared" si="2"/>
        <v>32759</v>
      </c>
      <c r="V10" s="32">
        <f t="shared" si="2"/>
        <v>34200</v>
      </c>
      <c r="W10" s="32">
        <f t="shared" si="2"/>
        <v>35141</v>
      </c>
      <c r="X10" s="32">
        <f t="shared" si="2"/>
        <v>36167</v>
      </c>
      <c r="Y10" s="32">
        <f t="shared" si="2"/>
        <v>37369</v>
      </c>
      <c r="Z10" s="32">
        <f t="shared" si="2"/>
        <v>38959</v>
      </c>
      <c r="AA10" s="32">
        <f t="shared" ref="AA10" si="3">SUM(AA11:AA13)</f>
        <v>39535</v>
      </c>
    </row>
    <row r="11" spans="2:27" x14ac:dyDescent="0.2">
      <c r="B11" s="31" t="s">
        <v>17</v>
      </c>
      <c r="C11" s="33">
        <v>8205</v>
      </c>
      <c r="D11" s="33">
        <v>8517</v>
      </c>
      <c r="E11" s="33">
        <v>9856</v>
      </c>
      <c r="F11" s="33">
        <v>11055</v>
      </c>
      <c r="G11" s="33">
        <v>12044</v>
      </c>
      <c r="H11" s="33">
        <v>12907</v>
      </c>
      <c r="I11" s="33">
        <v>13381</v>
      </c>
      <c r="J11" s="33">
        <v>13977</v>
      </c>
      <c r="K11" s="33">
        <v>14413</v>
      </c>
      <c r="L11" s="33">
        <v>15982</v>
      </c>
      <c r="M11" s="33">
        <v>17733</v>
      </c>
      <c r="N11" s="33">
        <v>19900</v>
      </c>
      <c r="O11" s="33">
        <v>20442</v>
      </c>
      <c r="P11" s="33">
        <v>19543</v>
      </c>
      <c r="Q11" s="33">
        <v>19108</v>
      </c>
      <c r="R11" s="33">
        <v>20916</v>
      </c>
      <c r="S11" s="33">
        <v>20636</v>
      </c>
      <c r="T11" s="33">
        <v>21465</v>
      </c>
      <c r="U11" s="33">
        <v>22480</v>
      </c>
      <c r="V11" s="33">
        <v>23638</v>
      </c>
      <c r="W11" s="33">
        <v>24134</v>
      </c>
      <c r="X11" s="33">
        <v>24697</v>
      </c>
      <c r="Y11" s="33">
        <v>25482</v>
      </c>
      <c r="Z11" s="33">
        <v>26472</v>
      </c>
      <c r="AA11" s="33">
        <v>26855</v>
      </c>
    </row>
    <row r="12" spans="2:27" x14ac:dyDescent="0.2">
      <c r="B12" s="31" t="s">
        <v>18</v>
      </c>
      <c r="C12" s="33">
        <v>3486</v>
      </c>
      <c r="D12" s="33">
        <v>3809</v>
      </c>
      <c r="E12" s="33">
        <v>3937</v>
      </c>
      <c r="F12" s="33">
        <v>4403</v>
      </c>
      <c r="G12" s="33">
        <v>4692</v>
      </c>
      <c r="H12" s="33">
        <v>4989</v>
      </c>
      <c r="I12" s="33">
        <v>5318</v>
      </c>
      <c r="J12" s="33">
        <v>5590</v>
      </c>
      <c r="K12" s="33">
        <v>5784</v>
      </c>
      <c r="L12" s="33">
        <v>6016</v>
      </c>
      <c r="M12" s="33">
        <v>6867</v>
      </c>
      <c r="N12" s="33">
        <v>7603</v>
      </c>
      <c r="O12" s="33">
        <v>8687</v>
      </c>
      <c r="P12" s="33">
        <v>8703</v>
      </c>
      <c r="Q12" s="33">
        <v>7604</v>
      </c>
      <c r="R12" s="33">
        <v>7550</v>
      </c>
      <c r="S12" s="33">
        <v>7948</v>
      </c>
      <c r="T12" s="33">
        <v>8058</v>
      </c>
      <c r="U12" s="33">
        <v>8218</v>
      </c>
      <c r="V12" s="33">
        <v>8195</v>
      </c>
      <c r="W12" s="33">
        <v>8272</v>
      </c>
      <c r="X12" s="33">
        <v>8553</v>
      </c>
      <c r="Y12" s="33">
        <v>8997</v>
      </c>
      <c r="Z12" s="33">
        <v>9680</v>
      </c>
      <c r="AA12" s="33">
        <v>9820</v>
      </c>
    </row>
    <row r="13" spans="2:27" x14ac:dyDescent="0.2">
      <c r="B13" s="31" t="s">
        <v>19</v>
      </c>
      <c r="C13" s="33">
        <v>662</v>
      </c>
      <c r="D13" s="33">
        <v>721</v>
      </c>
      <c r="E13" s="33">
        <v>774</v>
      </c>
      <c r="F13" s="33">
        <v>957</v>
      </c>
      <c r="G13" s="33">
        <v>1073</v>
      </c>
      <c r="H13" s="33">
        <v>1151</v>
      </c>
      <c r="I13" s="33">
        <v>1163</v>
      </c>
      <c r="J13" s="33">
        <v>1296</v>
      </c>
      <c r="K13" s="33">
        <v>1455</v>
      </c>
      <c r="L13" s="33">
        <v>1679</v>
      </c>
      <c r="M13" s="33">
        <v>1977</v>
      </c>
      <c r="N13" s="33">
        <v>2304</v>
      </c>
      <c r="O13" s="33">
        <v>2523</v>
      </c>
      <c r="P13" s="33">
        <v>2016</v>
      </c>
      <c r="Q13" s="33">
        <v>1731</v>
      </c>
      <c r="R13" s="33">
        <v>1880</v>
      </c>
      <c r="S13" s="33">
        <v>1753</v>
      </c>
      <c r="T13" s="33">
        <v>1684</v>
      </c>
      <c r="U13" s="33">
        <v>2061</v>
      </c>
      <c r="V13" s="33">
        <v>2367</v>
      </c>
      <c r="W13" s="33">
        <v>2735</v>
      </c>
      <c r="X13" s="33">
        <v>2917</v>
      </c>
      <c r="Y13" s="33">
        <v>2890</v>
      </c>
      <c r="Z13" s="33">
        <v>2807</v>
      </c>
      <c r="AA13" s="33">
        <v>2860</v>
      </c>
    </row>
    <row r="14" spans="2:27" x14ac:dyDescent="0.2">
      <c r="B14" s="31" t="s">
        <v>20</v>
      </c>
      <c r="C14" s="32">
        <v>145</v>
      </c>
      <c r="D14" s="32">
        <v>176</v>
      </c>
      <c r="E14" s="32">
        <v>178</v>
      </c>
      <c r="F14" s="32">
        <v>179</v>
      </c>
      <c r="G14" s="32">
        <v>198</v>
      </c>
      <c r="H14" s="32">
        <v>203</v>
      </c>
      <c r="I14" s="32">
        <v>214</v>
      </c>
      <c r="J14" s="32">
        <v>231</v>
      </c>
      <c r="K14" s="32">
        <v>247</v>
      </c>
      <c r="L14" s="32">
        <v>268</v>
      </c>
      <c r="M14" s="32">
        <v>286</v>
      </c>
      <c r="N14" s="32">
        <v>310</v>
      </c>
      <c r="O14" s="32">
        <v>359</v>
      </c>
      <c r="P14" s="32">
        <v>405</v>
      </c>
      <c r="Q14" s="32">
        <v>402</v>
      </c>
      <c r="R14" s="32">
        <v>348</v>
      </c>
      <c r="S14" s="32">
        <v>350</v>
      </c>
      <c r="T14" s="32">
        <v>293</v>
      </c>
      <c r="U14" s="32">
        <v>247</v>
      </c>
      <c r="V14" s="32">
        <v>248</v>
      </c>
      <c r="W14" s="32">
        <v>251</v>
      </c>
      <c r="X14" s="32">
        <v>260</v>
      </c>
      <c r="Y14" s="32">
        <v>270</v>
      </c>
      <c r="Z14" s="32">
        <v>275</v>
      </c>
      <c r="AA14" s="32">
        <v>297</v>
      </c>
    </row>
    <row r="15" spans="2:27" x14ac:dyDescent="0.2">
      <c r="B15" s="31" t="s">
        <v>21</v>
      </c>
      <c r="C15" s="32">
        <f t="shared" ref="C15:Z15" si="4">SUM(C16:C18)</f>
        <v>2661</v>
      </c>
      <c r="D15" s="32">
        <f t="shared" si="4"/>
        <v>2588</v>
      </c>
      <c r="E15" s="32">
        <f t="shared" si="4"/>
        <v>3005</v>
      </c>
      <c r="F15" s="32">
        <f t="shared" si="4"/>
        <v>2875</v>
      </c>
      <c r="G15" s="32">
        <f t="shared" si="4"/>
        <v>3140</v>
      </c>
      <c r="H15" s="32">
        <f t="shared" si="4"/>
        <v>3273</v>
      </c>
      <c r="I15" s="32">
        <f t="shared" si="4"/>
        <v>3348</v>
      </c>
      <c r="J15" s="32">
        <f t="shared" si="4"/>
        <v>3805</v>
      </c>
      <c r="K15" s="32">
        <f t="shared" si="4"/>
        <v>3968</v>
      </c>
      <c r="L15" s="32">
        <f t="shared" si="4"/>
        <v>4209</v>
      </c>
      <c r="M15" s="32">
        <f t="shared" si="4"/>
        <v>4769</v>
      </c>
      <c r="N15" s="32">
        <f t="shared" si="4"/>
        <v>5319</v>
      </c>
      <c r="O15" s="32">
        <f t="shared" si="4"/>
        <v>5841</v>
      </c>
      <c r="P15" s="32">
        <f t="shared" si="4"/>
        <v>5936</v>
      </c>
      <c r="Q15" s="32">
        <f t="shared" si="4"/>
        <v>6359</v>
      </c>
      <c r="R15" s="32">
        <f t="shared" si="4"/>
        <v>6671</v>
      </c>
      <c r="S15" s="32">
        <f t="shared" si="4"/>
        <v>6875</v>
      </c>
      <c r="T15" s="32">
        <f t="shared" si="4"/>
        <v>7224</v>
      </c>
      <c r="U15" s="32">
        <f t="shared" si="4"/>
        <v>7160</v>
      </c>
      <c r="V15" s="32">
        <f t="shared" si="4"/>
        <v>7367</v>
      </c>
      <c r="W15" s="32">
        <f t="shared" si="4"/>
        <v>7214</v>
      </c>
      <c r="X15" s="32">
        <f t="shared" si="4"/>
        <v>7419</v>
      </c>
      <c r="Y15" s="32">
        <f t="shared" si="4"/>
        <v>7579</v>
      </c>
      <c r="Z15" s="32">
        <f t="shared" si="4"/>
        <v>7883</v>
      </c>
      <c r="AA15" s="32">
        <f t="shared" ref="AA15" si="5">SUM(AA16:AA18)</f>
        <v>7769</v>
      </c>
    </row>
    <row r="16" spans="2:27" x14ac:dyDescent="0.2">
      <c r="B16" s="31" t="s">
        <v>22</v>
      </c>
      <c r="C16" s="33">
        <v>2230</v>
      </c>
      <c r="D16" s="33">
        <v>2177</v>
      </c>
      <c r="E16" s="33">
        <v>2526</v>
      </c>
      <c r="F16" s="33">
        <v>2484</v>
      </c>
      <c r="G16" s="33">
        <v>2705</v>
      </c>
      <c r="H16" s="33">
        <v>2789</v>
      </c>
      <c r="I16" s="33">
        <v>2824</v>
      </c>
      <c r="J16" s="33">
        <v>3273</v>
      </c>
      <c r="K16" s="33">
        <v>3355</v>
      </c>
      <c r="L16" s="33">
        <v>3562</v>
      </c>
      <c r="M16" s="33">
        <v>4080</v>
      </c>
      <c r="N16" s="33">
        <v>4548</v>
      </c>
      <c r="O16" s="33">
        <v>4949</v>
      </c>
      <c r="P16" s="33">
        <v>4892</v>
      </c>
      <c r="Q16" s="33">
        <v>5233</v>
      </c>
      <c r="R16" s="33">
        <v>5126</v>
      </c>
      <c r="S16" s="33">
        <v>5264</v>
      </c>
      <c r="T16" s="33">
        <v>5520</v>
      </c>
      <c r="U16" s="33">
        <v>5509</v>
      </c>
      <c r="V16" s="33">
        <v>5580</v>
      </c>
      <c r="W16" s="33">
        <v>5494</v>
      </c>
      <c r="X16" s="33">
        <v>5634</v>
      </c>
      <c r="Y16" s="33">
        <v>5796</v>
      </c>
      <c r="Z16" s="33">
        <v>6045</v>
      </c>
      <c r="AA16" s="33">
        <v>5924</v>
      </c>
    </row>
    <row r="17" spans="2:27" x14ac:dyDescent="0.2">
      <c r="B17" s="31" t="s">
        <v>23</v>
      </c>
      <c r="C17" s="33">
        <v>210</v>
      </c>
      <c r="D17" s="33">
        <v>192</v>
      </c>
      <c r="E17" s="33">
        <v>260</v>
      </c>
      <c r="F17" s="33">
        <v>159</v>
      </c>
      <c r="G17" s="33">
        <v>152</v>
      </c>
      <c r="H17" s="33">
        <v>163</v>
      </c>
      <c r="I17" s="33">
        <v>169</v>
      </c>
      <c r="J17" s="33">
        <v>169</v>
      </c>
      <c r="K17" s="33">
        <v>173</v>
      </c>
      <c r="L17" s="33">
        <v>184</v>
      </c>
      <c r="M17" s="33">
        <v>202</v>
      </c>
      <c r="N17" s="33">
        <v>226</v>
      </c>
      <c r="O17" s="33">
        <v>246</v>
      </c>
      <c r="P17" s="33">
        <v>279</v>
      </c>
      <c r="Q17" s="33">
        <v>264</v>
      </c>
      <c r="R17" s="33">
        <v>294</v>
      </c>
      <c r="S17" s="33">
        <v>290</v>
      </c>
      <c r="T17" s="33">
        <v>300</v>
      </c>
      <c r="U17" s="33">
        <v>294</v>
      </c>
      <c r="V17" s="33">
        <v>307</v>
      </c>
      <c r="W17" s="33">
        <v>322</v>
      </c>
      <c r="X17" s="33">
        <v>312</v>
      </c>
      <c r="Y17" s="33">
        <v>322</v>
      </c>
      <c r="Z17" s="33">
        <v>334</v>
      </c>
      <c r="AA17" s="33">
        <v>338</v>
      </c>
    </row>
    <row r="18" spans="2:27" x14ac:dyDescent="0.2">
      <c r="B18" s="31" t="s">
        <v>24</v>
      </c>
      <c r="C18" s="33">
        <v>221</v>
      </c>
      <c r="D18" s="33">
        <v>219</v>
      </c>
      <c r="E18" s="33">
        <v>219</v>
      </c>
      <c r="F18" s="33">
        <v>232</v>
      </c>
      <c r="G18" s="33">
        <v>283</v>
      </c>
      <c r="H18" s="33">
        <v>321</v>
      </c>
      <c r="I18" s="33">
        <v>355</v>
      </c>
      <c r="J18" s="33">
        <v>363</v>
      </c>
      <c r="K18" s="33">
        <v>440</v>
      </c>
      <c r="L18" s="33">
        <v>463</v>
      </c>
      <c r="M18" s="33">
        <v>487</v>
      </c>
      <c r="N18" s="33">
        <v>545</v>
      </c>
      <c r="O18" s="33">
        <v>646</v>
      </c>
      <c r="P18" s="33">
        <v>765</v>
      </c>
      <c r="Q18" s="33">
        <v>862</v>
      </c>
      <c r="R18" s="33">
        <v>1251</v>
      </c>
      <c r="S18" s="33">
        <v>1321</v>
      </c>
      <c r="T18" s="33">
        <v>1404</v>
      </c>
      <c r="U18" s="33">
        <v>1357</v>
      </c>
      <c r="V18" s="33">
        <v>1480</v>
      </c>
      <c r="W18" s="33">
        <v>1398</v>
      </c>
      <c r="X18" s="33">
        <v>1473</v>
      </c>
      <c r="Y18" s="33">
        <v>1461</v>
      </c>
      <c r="Z18" s="33">
        <v>1504</v>
      </c>
      <c r="AA18" s="33">
        <v>1507</v>
      </c>
    </row>
    <row r="19" spans="2:27" x14ac:dyDescent="0.2">
      <c r="B19" s="31" t="s">
        <v>25</v>
      </c>
      <c r="C19" s="32">
        <f t="shared" ref="C19:Z19" si="6">SUM(C20:C22)</f>
        <v>9625</v>
      </c>
      <c r="D19" s="32">
        <f t="shared" si="6"/>
        <v>10262</v>
      </c>
      <c r="E19" s="32">
        <f t="shared" si="6"/>
        <v>10642</v>
      </c>
      <c r="F19" s="32">
        <f t="shared" si="6"/>
        <v>11581</v>
      </c>
      <c r="G19" s="32">
        <f t="shared" si="6"/>
        <v>12387</v>
      </c>
      <c r="H19" s="32">
        <f t="shared" si="6"/>
        <v>13180</v>
      </c>
      <c r="I19" s="32">
        <f t="shared" si="6"/>
        <v>14068</v>
      </c>
      <c r="J19" s="32">
        <f t="shared" si="6"/>
        <v>15008</v>
      </c>
      <c r="K19" s="32">
        <f t="shared" si="6"/>
        <v>16433</v>
      </c>
      <c r="L19" s="32">
        <f t="shared" si="6"/>
        <v>17423</v>
      </c>
      <c r="M19" s="32">
        <f t="shared" si="6"/>
        <v>18428</v>
      </c>
      <c r="N19" s="32">
        <f t="shared" si="6"/>
        <v>21817</v>
      </c>
      <c r="O19" s="32">
        <f t="shared" si="6"/>
        <v>23939</v>
      </c>
      <c r="P19" s="32">
        <f t="shared" si="6"/>
        <v>25103</v>
      </c>
      <c r="Q19" s="32">
        <f t="shared" si="6"/>
        <v>25211</v>
      </c>
      <c r="R19" s="32">
        <f t="shared" si="6"/>
        <v>22385</v>
      </c>
      <c r="S19" s="32">
        <f t="shared" si="6"/>
        <v>23040</v>
      </c>
      <c r="T19" s="32">
        <f t="shared" si="6"/>
        <v>23813</v>
      </c>
      <c r="U19" s="32">
        <f t="shared" si="6"/>
        <v>24560</v>
      </c>
      <c r="V19" s="32">
        <f t="shared" si="6"/>
        <v>24687</v>
      </c>
      <c r="W19" s="32">
        <f t="shared" si="6"/>
        <v>25520</v>
      </c>
      <c r="X19" s="32">
        <f t="shared" si="6"/>
        <v>26506</v>
      </c>
      <c r="Y19" s="32">
        <f t="shared" si="6"/>
        <v>28454</v>
      </c>
      <c r="Z19" s="32">
        <f t="shared" si="6"/>
        <v>28099</v>
      </c>
      <c r="AA19" s="32">
        <f t="shared" ref="AA19" si="7">SUM(AA20:AA22)</f>
        <v>29029</v>
      </c>
    </row>
    <row r="20" spans="2:27" x14ac:dyDescent="0.2">
      <c r="B20" s="31" t="s">
        <v>26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</row>
    <row r="21" spans="2:27" x14ac:dyDescent="0.2">
      <c r="B21" s="31" t="s">
        <v>27</v>
      </c>
      <c r="C21" s="33">
        <v>611</v>
      </c>
      <c r="D21" s="33">
        <v>715</v>
      </c>
      <c r="E21" s="33">
        <v>625</v>
      </c>
      <c r="F21" s="33">
        <v>600</v>
      </c>
      <c r="G21" s="33">
        <v>570</v>
      </c>
      <c r="H21" s="33">
        <v>621</v>
      </c>
      <c r="I21" s="33">
        <v>747</v>
      </c>
      <c r="J21" s="33">
        <v>637</v>
      </c>
      <c r="K21" s="33">
        <v>534</v>
      </c>
      <c r="L21" s="33">
        <v>499</v>
      </c>
      <c r="M21" s="33">
        <v>555</v>
      </c>
      <c r="N21" s="33">
        <v>686</v>
      </c>
      <c r="O21" s="33">
        <v>993</v>
      </c>
      <c r="P21" s="33">
        <v>1173</v>
      </c>
      <c r="Q21" s="33">
        <v>698</v>
      </c>
      <c r="R21" s="33">
        <v>627</v>
      </c>
      <c r="S21" s="33">
        <v>615</v>
      </c>
      <c r="T21" s="33">
        <v>661</v>
      </c>
      <c r="U21" s="33">
        <v>596</v>
      </c>
      <c r="V21" s="33">
        <v>615</v>
      </c>
      <c r="W21" s="33">
        <v>539</v>
      </c>
      <c r="X21" s="33">
        <v>509</v>
      </c>
      <c r="Y21" s="33">
        <v>500</v>
      </c>
      <c r="Z21" s="33">
        <v>515</v>
      </c>
      <c r="AA21" s="33">
        <v>544</v>
      </c>
    </row>
    <row r="22" spans="2:27" x14ac:dyDescent="0.2">
      <c r="B22" s="31" t="s">
        <v>28</v>
      </c>
      <c r="C22" s="33">
        <v>9014</v>
      </c>
      <c r="D22" s="33">
        <v>9547</v>
      </c>
      <c r="E22" s="33">
        <v>10017</v>
      </c>
      <c r="F22" s="33">
        <v>10981</v>
      </c>
      <c r="G22" s="33">
        <v>11817</v>
      </c>
      <c r="H22" s="33">
        <v>12559</v>
      </c>
      <c r="I22" s="33">
        <v>13321</v>
      </c>
      <c r="J22" s="33">
        <v>14371</v>
      </c>
      <c r="K22" s="33">
        <v>15899</v>
      </c>
      <c r="L22" s="33">
        <v>16924</v>
      </c>
      <c r="M22" s="33">
        <v>17873</v>
      </c>
      <c r="N22" s="33">
        <v>21131</v>
      </c>
      <c r="O22" s="33">
        <v>22946</v>
      </c>
      <c r="P22" s="33">
        <v>23930</v>
      </c>
      <c r="Q22" s="33">
        <v>24513</v>
      </c>
      <c r="R22" s="33">
        <v>21758</v>
      </c>
      <c r="S22" s="33">
        <v>22425</v>
      </c>
      <c r="T22" s="33">
        <v>23152</v>
      </c>
      <c r="U22" s="33">
        <v>23964</v>
      </c>
      <c r="V22" s="33">
        <v>24072</v>
      </c>
      <c r="W22" s="33">
        <v>24981</v>
      </c>
      <c r="X22" s="33">
        <v>25997</v>
      </c>
      <c r="Y22" s="33">
        <v>27954</v>
      </c>
      <c r="Z22" s="33">
        <v>27584</v>
      </c>
      <c r="AA22" s="33">
        <v>28485</v>
      </c>
    </row>
    <row r="23" spans="2:27" x14ac:dyDescent="0.2">
      <c r="B23" s="31" t="s">
        <v>29</v>
      </c>
      <c r="C23" s="32">
        <f t="shared" ref="C23:Z23" si="8">SUM(C24:C25)</f>
        <v>1384</v>
      </c>
      <c r="D23" s="32">
        <f t="shared" si="8"/>
        <v>1452</v>
      </c>
      <c r="E23" s="32">
        <f t="shared" si="8"/>
        <v>1789</v>
      </c>
      <c r="F23" s="32">
        <f t="shared" si="8"/>
        <v>2235</v>
      </c>
      <c r="G23" s="32">
        <f t="shared" si="8"/>
        <v>2374</v>
      </c>
      <c r="H23" s="32">
        <f t="shared" si="8"/>
        <v>2550</v>
      </c>
      <c r="I23" s="32">
        <f t="shared" si="8"/>
        <v>2776</v>
      </c>
      <c r="J23" s="32">
        <f t="shared" si="8"/>
        <v>3388</v>
      </c>
      <c r="K23" s="32">
        <f t="shared" si="8"/>
        <v>3462</v>
      </c>
      <c r="L23" s="32">
        <f t="shared" si="8"/>
        <v>3820</v>
      </c>
      <c r="M23" s="32">
        <f t="shared" si="8"/>
        <v>4112</v>
      </c>
      <c r="N23" s="32">
        <f t="shared" si="8"/>
        <v>4617</v>
      </c>
      <c r="O23" s="32">
        <f t="shared" si="8"/>
        <v>4534</v>
      </c>
      <c r="P23" s="32">
        <f t="shared" si="8"/>
        <v>5042</v>
      </c>
      <c r="Q23" s="32">
        <f t="shared" si="8"/>
        <v>10013</v>
      </c>
      <c r="R23" s="32">
        <f t="shared" si="8"/>
        <v>9851</v>
      </c>
      <c r="S23" s="32">
        <f t="shared" si="8"/>
        <v>4008</v>
      </c>
      <c r="T23" s="32">
        <f t="shared" si="8"/>
        <v>2294</v>
      </c>
      <c r="U23" s="32">
        <f t="shared" si="8"/>
        <v>1679</v>
      </c>
      <c r="V23" s="32">
        <f t="shared" si="8"/>
        <v>1781</v>
      </c>
      <c r="W23" s="32">
        <f t="shared" si="8"/>
        <v>1780</v>
      </c>
      <c r="X23" s="32">
        <f t="shared" si="8"/>
        <v>1478</v>
      </c>
      <c r="Y23" s="32">
        <f t="shared" si="8"/>
        <v>1502</v>
      </c>
      <c r="Z23" s="32">
        <f t="shared" si="8"/>
        <v>1681</v>
      </c>
      <c r="AA23" s="32">
        <f t="shared" ref="AA23" si="9">SUM(AA24:AA25)</f>
        <v>1693</v>
      </c>
    </row>
    <row r="24" spans="2:27" x14ac:dyDescent="0.2">
      <c r="B24" s="31" t="s">
        <v>30</v>
      </c>
      <c r="C24" s="33">
        <v>117</v>
      </c>
      <c r="D24" s="33">
        <v>215</v>
      </c>
      <c r="E24" s="33">
        <v>340</v>
      </c>
      <c r="F24" s="33">
        <v>498</v>
      </c>
      <c r="G24" s="33">
        <v>486</v>
      </c>
      <c r="H24" s="33">
        <v>455</v>
      </c>
      <c r="I24" s="33">
        <v>513</v>
      </c>
      <c r="J24" s="33">
        <v>492</v>
      </c>
      <c r="K24" s="33">
        <v>641</v>
      </c>
      <c r="L24" s="33">
        <v>617</v>
      </c>
      <c r="M24" s="33">
        <v>622</v>
      </c>
      <c r="N24" s="33">
        <v>342</v>
      </c>
      <c r="O24" s="33">
        <v>338</v>
      </c>
      <c r="P24" s="33">
        <v>369</v>
      </c>
      <c r="Q24" s="33">
        <v>201</v>
      </c>
      <c r="R24" s="33">
        <v>263</v>
      </c>
      <c r="S24" s="33">
        <v>247</v>
      </c>
      <c r="T24" s="33">
        <v>436</v>
      </c>
      <c r="U24" s="33">
        <v>345</v>
      </c>
      <c r="V24" s="33">
        <v>264</v>
      </c>
      <c r="W24" s="33">
        <v>272</v>
      </c>
      <c r="X24" s="33">
        <v>164</v>
      </c>
      <c r="Y24" s="33">
        <v>90</v>
      </c>
      <c r="Z24" s="33">
        <v>111</v>
      </c>
      <c r="AA24" s="33">
        <v>98</v>
      </c>
    </row>
    <row r="25" spans="2:27" x14ac:dyDescent="0.2">
      <c r="B25" s="31" t="s">
        <v>31</v>
      </c>
      <c r="C25" s="33">
        <v>1267</v>
      </c>
      <c r="D25" s="33">
        <v>1237</v>
      </c>
      <c r="E25" s="33">
        <v>1449</v>
      </c>
      <c r="F25" s="33">
        <v>1737</v>
      </c>
      <c r="G25" s="33">
        <v>1888</v>
      </c>
      <c r="H25" s="33">
        <v>2095</v>
      </c>
      <c r="I25" s="33">
        <v>2263</v>
      </c>
      <c r="J25" s="33">
        <v>2896</v>
      </c>
      <c r="K25" s="33">
        <v>2821</v>
      </c>
      <c r="L25" s="33">
        <v>3203</v>
      </c>
      <c r="M25" s="33">
        <v>3490</v>
      </c>
      <c r="N25" s="33">
        <v>4275</v>
      </c>
      <c r="O25" s="33">
        <v>4196</v>
      </c>
      <c r="P25" s="33">
        <v>4673</v>
      </c>
      <c r="Q25" s="33">
        <v>9812</v>
      </c>
      <c r="R25" s="33">
        <v>9588</v>
      </c>
      <c r="S25" s="33">
        <v>3761</v>
      </c>
      <c r="T25" s="33">
        <v>1858</v>
      </c>
      <c r="U25" s="33">
        <v>1334</v>
      </c>
      <c r="V25" s="33">
        <v>1517</v>
      </c>
      <c r="W25" s="33">
        <v>1508</v>
      </c>
      <c r="X25" s="33">
        <v>1314</v>
      </c>
      <c r="Y25" s="33">
        <v>1412</v>
      </c>
      <c r="Z25" s="33">
        <v>1570</v>
      </c>
      <c r="AA25" s="33">
        <v>1595</v>
      </c>
    </row>
    <row r="26" spans="2:27" x14ac:dyDescent="0.2">
      <c r="B26" s="21" t="s">
        <v>66</v>
      </c>
      <c r="C26" s="22">
        <f t="shared" ref="C26:Z26" si="10">C27+C28+C29+C30+C31+C32+C33+C39</f>
        <v>26303</v>
      </c>
      <c r="D26" s="22">
        <f t="shared" si="10"/>
        <v>27491</v>
      </c>
      <c r="E26" s="22">
        <f t="shared" si="10"/>
        <v>30061</v>
      </c>
      <c r="F26" s="22">
        <f t="shared" si="10"/>
        <v>33124</v>
      </c>
      <c r="G26" s="22">
        <f t="shared" si="10"/>
        <v>35942</v>
      </c>
      <c r="H26" s="22">
        <f t="shared" si="10"/>
        <v>37669</v>
      </c>
      <c r="I26" s="22">
        <f t="shared" si="10"/>
        <v>40524</v>
      </c>
      <c r="J26" s="22">
        <f t="shared" si="10"/>
        <v>44155</v>
      </c>
      <c r="K26" s="22">
        <f t="shared" si="10"/>
        <v>47665</v>
      </c>
      <c r="L26" s="22">
        <f t="shared" si="10"/>
        <v>49285</v>
      </c>
      <c r="M26" s="22">
        <f t="shared" si="10"/>
        <v>54720</v>
      </c>
      <c r="N26" s="22">
        <f t="shared" si="10"/>
        <v>61111</v>
      </c>
      <c r="O26" s="22">
        <f t="shared" si="10"/>
        <v>69663</v>
      </c>
      <c r="P26" s="22">
        <f t="shared" si="10"/>
        <v>72123</v>
      </c>
      <c r="Q26" s="22">
        <f t="shared" si="10"/>
        <v>76338</v>
      </c>
      <c r="R26" s="22">
        <f t="shared" si="10"/>
        <v>76652</v>
      </c>
      <c r="S26" s="22">
        <f t="shared" si="10"/>
        <v>73116</v>
      </c>
      <c r="T26" s="22">
        <f t="shared" si="10"/>
        <v>61524</v>
      </c>
      <c r="U26" s="22">
        <f t="shared" si="10"/>
        <v>60716</v>
      </c>
      <c r="V26" s="22">
        <f t="shared" si="10"/>
        <v>62831</v>
      </c>
      <c r="W26" s="22">
        <f t="shared" si="10"/>
        <v>65261</v>
      </c>
      <c r="X26" s="22">
        <f t="shared" si="10"/>
        <v>64844</v>
      </c>
      <c r="Y26" s="22">
        <f t="shared" si="10"/>
        <v>68306</v>
      </c>
      <c r="Z26" s="22">
        <f t="shared" si="10"/>
        <v>70414</v>
      </c>
      <c r="AA26" s="22">
        <f t="shared" ref="AA26" si="11">AA27+AA28+AA29+AA30+AA31+AA32+AA33+AA39</f>
        <v>74575</v>
      </c>
    </row>
    <row r="27" spans="2:27" x14ac:dyDescent="0.2">
      <c r="B27" s="31" t="s">
        <v>33</v>
      </c>
      <c r="C27" s="32">
        <v>6467</v>
      </c>
      <c r="D27" s="32">
        <v>6877</v>
      </c>
      <c r="E27" s="32">
        <v>7453</v>
      </c>
      <c r="F27" s="32">
        <v>7932</v>
      </c>
      <c r="G27" s="32">
        <v>8362</v>
      </c>
      <c r="H27" s="32">
        <v>9170</v>
      </c>
      <c r="I27" s="32">
        <v>9912</v>
      </c>
      <c r="J27" s="32">
        <v>10949</v>
      </c>
      <c r="K27" s="32">
        <v>12119</v>
      </c>
      <c r="L27" s="32">
        <v>13333</v>
      </c>
      <c r="M27" s="32">
        <v>14930</v>
      </c>
      <c r="N27" s="32">
        <v>16800</v>
      </c>
      <c r="O27" s="32">
        <v>18674</v>
      </c>
      <c r="P27" s="32">
        <v>20441</v>
      </c>
      <c r="Q27" s="32">
        <v>20168</v>
      </c>
      <c r="R27" s="32">
        <v>21058</v>
      </c>
      <c r="S27" s="32">
        <v>20821</v>
      </c>
      <c r="T27" s="32">
        <v>19722</v>
      </c>
      <c r="U27" s="32">
        <v>19140</v>
      </c>
      <c r="V27" s="32">
        <v>19572</v>
      </c>
      <c r="W27" s="32">
        <v>19969</v>
      </c>
      <c r="X27" s="32">
        <v>20329</v>
      </c>
      <c r="Y27" s="32">
        <v>21162</v>
      </c>
      <c r="Z27" s="32">
        <v>22026</v>
      </c>
      <c r="AA27" s="32">
        <v>22863</v>
      </c>
    </row>
    <row r="28" spans="2:27" x14ac:dyDescent="0.2">
      <c r="B28" s="31" t="s">
        <v>34</v>
      </c>
      <c r="C28" s="32">
        <v>7971</v>
      </c>
      <c r="D28" s="32">
        <v>8624</v>
      </c>
      <c r="E28" s="32">
        <v>9059</v>
      </c>
      <c r="F28" s="32">
        <v>9626</v>
      </c>
      <c r="G28" s="32">
        <v>10345</v>
      </c>
      <c r="H28" s="32">
        <v>11161</v>
      </c>
      <c r="I28" s="32">
        <v>11918</v>
      </c>
      <c r="J28" s="32">
        <v>12490</v>
      </c>
      <c r="K28" s="32">
        <v>13509</v>
      </c>
      <c r="L28" s="32">
        <v>14463</v>
      </c>
      <c r="M28" s="32">
        <v>15941</v>
      </c>
      <c r="N28" s="32">
        <v>17340</v>
      </c>
      <c r="O28" s="32">
        <v>18989</v>
      </c>
      <c r="P28" s="32">
        <v>20627</v>
      </c>
      <c r="Q28" s="32">
        <v>21772</v>
      </c>
      <c r="R28" s="32">
        <v>22102</v>
      </c>
      <c r="S28" s="32">
        <v>21913</v>
      </c>
      <c r="T28" s="32">
        <v>20257</v>
      </c>
      <c r="U28" s="32">
        <v>20574</v>
      </c>
      <c r="V28" s="32">
        <v>20893</v>
      </c>
      <c r="W28" s="32">
        <v>21753</v>
      </c>
      <c r="X28" s="32">
        <v>22118</v>
      </c>
      <c r="Y28" s="32">
        <v>22774</v>
      </c>
      <c r="Z28" s="32">
        <v>23529</v>
      </c>
      <c r="AA28" s="32">
        <v>24822</v>
      </c>
    </row>
    <row r="29" spans="2:27" x14ac:dyDescent="0.2">
      <c r="B29" s="31" t="s">
        <v>35</v>
      </c>
      <c r="C29" s="32">
        <v>1598</v>
      </c>
      <c r="D29" s="32">
        <v>1567</v>
      </c>
      <c r="E29" s="32">
        <v>1431</v>
      </c>
      <c r="F29" s="32">
        <v>1094</v>
      </c>
      <c r="G29" s="32">
        <v>1012</v>
      </c>
      <c r="H29" s="32">
        <v>1131</v>
      </c>
      <c r="I29" s="32">
        <v>1176</v>
      </c>
      <c r="J29" s="32">
        <v>884</v>
      </c>
      <c r="K29" s="32">
        <v>766</v>
      </c>
      <c r="L29" s="32">
        <v>659</v>
      </c>
      <c r="M29" s="32">
        <v>725</v>
      </c>
      <c r="N29" s="32">
        <v>808</v>
      </c>
      <c r="O29" s="32">
        <v>1187</v>
      </c>
      <c r="P29" s="32">
        <v>1413</v>
      </c>
      <c r="Q29" s="32">
        <v>947</v>
      </c>
      <c r="R29" s="32">
        <v>872</v>
      </c>
      <c r="S29" s="32">
        <v>1063</v>
      </c>
      <c r="T29" s="32">
        <v>1440</v>
      </c>
      <c r="U29" s="32">
        <v>1393</v>
      </c>
      <c r="V29" s="32">
        <v>1269</v>
      </c>
      <c r="W29" s="32">
        <v>705</v>
      </c>
      <c r="X29" s="32">
        <v>697</v>
      </c>
      <c r="Y29" s="32">
        <v>638</v>
      </c>
      <c r="Z29" s="32">
        <v>580</v>
      </c>
      <c r="AA29" s="32">
        <v>551</v>
      </c>
    </row>
    <row r="30" spans="2:27" x14ac:dyDescent="0.2">
      <c r="B30" s="31" t="s">
        <v>36</v>
      </c>
      <c r="C30" s="32">
        <v>265</v>
      </c>
      <c r="D30" s="32">
        <v>297</v>
      </c>
      <c r="E30" s="32">
        <v>296</v>
      </c>
      <c r="F30" s="32">
        <v>306</v>
      </c>
      <c r="G30" s="32">
        <v>336</v>
      </c>
      <c r="H30" s="32">
        <v>335</v>
      </c>
      <c r="I30" s="32">
        <v>357</v>
      </c>
      <c r="J30" s="32">
        <v>384</v>
      </c>
      <c r="K30" s="32">
        <v>437</v>
      </c>
      <c r="L30" s="32">
        <v>477</v>
      </c>
      <c r="M30" s="32">
        <v>514</v>
      </c>
      <c r="N30" s="32">
        <v>545</v>
      </c>
      <c r="O30" s="32">
        <v>612</v>
      </c>
      <c r="P30" s="32">
        <v>760</v>
      </c>
      <c r="Q30" s="32">
        <v>843</v>
      </c>
      <c r="R30" s="32">
        <v>855</v>
      </c>
      <c r="S30" s="32">
        <v>901</v>
      </c>
      <c r="T30" s="32">
        <v>487</v>
      </c>
      <c r="U30" s="32">
        <v>444</v>
      </c>
      <c r="V30" s="32">
        <v>453</v>
      </c>
      <c r="W30" s="32">
        <v>482</v>
      </c>
      <c r="X30" s="32">
        <v>521</v>
      </c>
      <c r="Y30" s="32">
        <v>540</v>
      </c>
      <c r="Z30" s="32">
        <v>539</v>
      </c>
      <c r="AA30" s="32">
        <v>572</v>
      </c>
    </row>
    <row r="31" spans="2:27" x14ac:dyDescent="0.2">
      <c r="B31" s="31" t="s">
        <v>37</v>
      </c>
      <c r="C31" s="32">
        <v>63</v>
      </c>
      <c r="D31" s="32">
        <v>65</v>
      </c>
      <c r="E31" s="32">
        <v>74</v>
      </c>
      <c r="F31" s="32">
        <v>134</v>
      </c>
      <c r="G31" s="32">
        <v>138</v>
      </c>
      <c r="H31" s="32">
        <v>160</v>
      </c>
      <c r="I31" s="32">
        <v>192</v>
      </c>
      <c r="J31" s="32">
        <v>200</v>
      </c>
      <c r="K31" s="32">
        <v>235</v>
      </c>
      <c r="L31" s="32">
        <v>256</v>
      </c>
      <c r="M31" s="32">
        <v>336</v>
      </c>
      <c r="N31" s="32">
        <v>406</v>
      </c>
      <c r="O31" s="32">
        <v>459</v>
      </c>
      <c r="P31" s="32">
        <v>517</v>
      </c>
      <c r="Q31" s="32">
        <v>635</v>
      </c>
      <c r="R31" s="32">
        <v>632</v>
      </c>
      <c r="S31" s="32">
        <v>696</v>
      </c>
      <c r="T31" s="32">
        <v>667</v>
      </c>
      <c r="U31" s="32">
        <v>689</v>
      </c>
      <c r="V31" s="32">
        <v>681</v>
      </c>
      <c r="W31" s="32">
        <v>718</v>
      </c>
      <c r="X31" s="32">
        <v>770</v>
      </c>
      <c r="Y31" s="32">
        <v>798</v>
      </c>
      <c r="Z31" s="32">
        <v>837</v>
      </c>
      <c r="AA31" s="32">
        <v>896</v>
      </c>
    </row>
    <row r="32" spans="2:27" x14ac:dyDescent="0.2">
      <c r="B32" s="31" t="s">
        <v>38</v>
      </c>
      <c r="C32" s="32">
        <v>417</v>
      </c>
      <c r="D32" s="32">
        <v>573</v>
      </c>
      <c r="E32" s="32">
        <v>721</v>
      </c>
      <c r="F32" s="32">
        <v>778</v>
      </c>
      <c r="G32" s="32">
        <v>816</v>
      </c>
      <c r="H32" s="32">
        <v>899</v>
      </c>
      <c r="I32" s="32">
        <v>960</v>
      </c>
      <c r="J32" s="32">
        <v>1112</v>
      </c>
      <c r="K32" s="32">
        <v>1196</v>
      </c>
      <c r="L32" s="32">
        <v>1219</v>
      </c>
      <c r="M32" s="32">
        <v>1347</v>
      </c>
      <c r="N32" s="32">
        <v>1379</v>
      </c>
      <c r="O32" s="32">
        <v>1504</v>
      </c>
      <c r="P32" s="32">
        <v>1637</v>
      </c>
      <c r="Q32" s="32">
        <v>1824</v>
      </c>
      <c r="R32" s="32">
        <v>1754</v>
      </c>
      <c r="S32" s="32">
        <v>1640</v>
      </c>
      <c r="T32" s="32">
        <v>1446</v>
      </c>
      <c r="U32" s="32">
        <v>1389</v>
      </c>
      <c r="V32" s="32">
        <v>1526</v>
      </c>
      <c r="W32" s="32">
        <v>1324</v>
      </c>
      <c r="X32" s="32">
        <v>1256</v>
      </c>
      <c r="Y32" s="32">
        <v>1213</v>
      </c>
      <c r="Z32" s="32">
        <v>1166</v>
      </c>
      <c r="AA32" s="32">
        <v>1296</v>
      </c>
    </row>
    <row r="33" spans="2:27" x14ac:dyDescent="0.2">
      <c r="B33" s="31" t="s">
        <v>39</v>
      </c>
      <c r="C33" s="32">
        <f t="shared" ref="C33:Z33" si="12">SUM(C34:C38)</f>
        <v>4231</v>
      </c>
      <c r="D33" s="32">
        <f t="shared" si="12"/>
        <v>4586</v>
      </c>
      <c r="E33" s="32">
        <f t="shared" si="12"/>
        <v>5509</v>
      </c>
      <c r="F33" s="32">
        <f t="shared" si="12"/>
        <v>6374</v>
      </c>
      <c r="G33" s="32">
        <f t="shared" si="12"/>
        <v>6963</v>
      </c>
      <c r="H33" s="32">
        <f t="shared" si="12"/>
        <v>7623</v>
      </c>
      <c r="I33" s="32">
        <f t="shared" si="12"/>
        <v>8006</v>
      </c>
      <c r="J33" s="32">
        <f t="shared" si="12"/>
        <v>8501</v>
      </c>
      <c r="K33" s="32">
        <f t="shared" si="12"/>
        <v>9050</v>
      </c>
      <c r="L33" s="32">
        <f t="shared" si="12"/>
        <v>9708</v>
      </c>
      <c r="M33" s="32">
        <f t="shared" si="12"/>
        <v>10740</v>
      </c>
      <c r="N33" s="32">
        <f t="shared" si="12"/>
        <v>11926</v>
      </c>
      <c r="O33" s="32">
        <f t="shared" si="12"/>
        <v>13183</v>
      </c>
      <c r="P33" s="32">
        <f t="shared" si="12"/>
        <v>12781</v>
      </c>
      <c r="Q33" s="32">
        <f t="shared" si="12"/>
        <v>11080</v>
      </c>
      <c r="R33" s="32">
        <f t="shared" si="12"/>
        <v>12495</v>
      </c>
      <c r="S33" s="32">
        <f t="shared" si="12"/>
        <v>15100</v>
      </c>
      <c r="T33" s="32">
        <f t="shared" si="12"/>
        <v>11386</v>
      </c>
      <c r="U33" s="32">
        <f t="shared" si="12"/>
        <v>11335</v>
      </c>
      <c r="V33" s="32">
        <f t="shared" si="12"/>
        <v>11648</v>
      </c>
      <c r="W33" s="32">
        <f t="shared" si="12"/>
        <v>12947</v>
      </c>
      <c r="X33" s="32">
        <f t="shared" si="12"/>
        <v>12534</v>
      </c>
      <c r="Y33" s="32">
        <f t="shared" si="12"/>
        <v>14179</v>
      </c>
      <c r="Z33" s="32">
        <f t="shared" si="12"/>
        <v>13962</v>
      </c>
      <c r="AA33" s="32">
        <f t="shared" ref="AA33" si="13">SUM(AA34:AA38)</f>
        <v>14878</v>
      </c>
    </row>
    <row r="34" spans="2:27" x14ac:dyDescent="0.2">
      <c r="B34" s="31" t="s">
        <v>40</v>
      </c>
      <c r="C34" s="33">
        <v>1</v>
      </c>
      <c r="D34" s="33">
        <v>1</v>
      </c>
      <c r="E34" s="33">
        <v>1</v>
      </c>
      <c r="F34" s="33">
        <v>2</v>
      </c>
      <c r="G34" s="33">
        <v>2</v>
      </c>
      <c r="H34" s="33">
        <v>1</v>
      </c>
      <c r="I34" s="33">
        <v>2</v>
      </c>
      <c r="J34" s="33">
        <v>3</v>
      </c>
      <c r="K34" s="33">
        <v>1</v>
      </c>
      <c r="L34" s="33">
        <v>5</v>
      </c>
      <c r="M34" s="33">
        <v>2</v>
      </c>
      <c r="N34" s="33">
        <v>4</v>
      </c>
      <c r="O34" s="33">
        <v>5</v>
      </c>
      <c r="P34" s="33">
        <v>11</v>
      </c>
      <c r="Q34" s="33">
        <v>6</v>
      </c>
      <c r="R34" s="33">
        <v>9</v>
      </c>
      <c r="S34" s="33">
        <v>28</v>
      </c>
      <c r="T34" s="33">
        <v>32</v>
      </c>
      <c r="U34" s="33">
        <v>43</v>
      </c>
      <c r="V34" s="33">
        <v>36</v>
      </c>
      <c r="W34" s="33">
        <v>41</v>
      </c>
      <c r="X34" s="33">
        <v>36</v>
      </c>
      <c r="Y34" s="33">
        <v>32</v>
      </c>
      <c r="Z34" s="33">
        <v>36</v>
      </c>
      <c r="AA34" s="33">
        <v>38</v>
      </c>
    </row>
    <row r="35" spans="2:27" x14ac:dyDescent="0.2">
      <c r="B35" s="31" t="s">
        <v>41</v>
      </c>
      <c r="C35" s="33">
        <v>2</v>
      </c>
      <c r="D35" s="33">
        <v>2</v>
      </c>
      <c r="E35" s="33">
        <v>3</v>
      </c>
      <c r="F35" s="33">
        <v>13</v>
      </c>
      <c r="G35" s="33">
        <v>5</v>
      </c>
      <c r="H35" s="33">
        <v>5</v>
      </c>
      <c r="I35" s="33">
        <v>6</v>
      </c>
      <c r="J35" s="33">
        <v>5</v>
      </c>
      <c r="K35" s="33">
        <v>10</v>
      </c>
      <c r="L35" s="33">
        <v>7</v>
      </c>
      <c r="M35" s="33">
        <v>11</v>
      </c>
      <c r="N35" s="33">
        <v>14</v>
      </c>
      <c r="O35" s="33">
        <v>19</v>
      </c>
      <c r="P35" s="33">
        <v>7</v>
      </c>
      <c r="Q35" s="33">
        <v>7</v>
      </c>
      <c r="R35" s="33">
        <v>2</v>
      </c>
      <c r="S35" s="33">
        <v>1</v>
      </c>
      <c r="T35" s="33">
        <v>3</v>
      </c>
      <c r="U35" s="33">
        <v>3</v>
      </c>
      <c r="V35" s="33">
        <v>2</v>
      </c>
      <c r="W35" s="33">
        <v>3</v>
      </c>
      <c r="X35" s="33">
        <v>3</v>
      </c>
      <c r="Y35" s="33">
        <v>3</v>
      </c>
      <c r="Z35" s="33">
        <v>3</v>
      </c>
      <c r="AA35" s="33">
        <v>3</v>
      </c>
    </row>
    <row r="36" spans="2:27" x14ac:dyDescent="0.2">
      <c r="B36" s="31" t="s">
        <v>18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11</v>
      </c>
      <c r="R36" s="33">
        <v>14</v>
      </c>
      <c r="S36" s="33">
        <v>14</v>
      </c>
      <c r="T36" s="33">
        <v>11</v>
      </c>
      <c r="U36" s="33">
        <v>16</v>
      </c>
      <c r="V36" s="33">
        <v>31</v>
      </c>
      <c r="W36" s="33">
        <v>28</v>
      </c>
      <c r="X36" s="33">
        <v>18</v>
      </c>
      <c r="Y36" s="33">
        <v>23</v>
      </c>
      <c r="Z36" s="33">
        <v>21</v>
      </c>
      <c r="AA36" s="33">
        <v>23</v>
      </c>
    </row>
    <row r="37" spans="2:27" x14ac:dyDescent="0.2">
      <c r="B37" s="31" t="s">
        <v>28</v>
      </c>
      <c r="C37" s="33">
        <v>4228</v>
      </c>
      <c r="D37" s="33">
        <v>4583</v>
      </c>
      <c r="E37" s="33">
        <v>5505</v>
      </c>
      <c r="F37" s="33">
        <v>6359</v>
      </c>
      <c r="G37" s="33">
        <v>6956</v>
      </c>
      <c r="H37" s="33">
        <v>7617</v>
      </c>
      <c r="I37" s="33">
        <v>7998</v>
      </c>
      <c r="J37" s="33">
        <v>8493</v>
      </c>
      <c r="K37" s="33">
        <v>9039</v>
      </c>
      <c r="L37" s="33">
        <v>9696</v>
      </c>
      <c r="M37" s="33">
        <v>10727</v>
      </c>
      <c r="N37" s="33">
        <v>11908</v>
      </c>
      <c r="O37" s="33">
        <v>13159</v>
      </c>
      <c r="P37" s="33">
        <v>12763</v>
      </c>
      <c r="Q37" s="33">
        <v>11056</v>
      </c>
      <c r="R37" s="33">
        <v>12470</v>
      </c>
      <c r="S37" s="33">
        <v>15057</v>
      </c>
      <c r="T37" s="33">
        <v>11340</v>
      </c>
      <c r="U37" s="33">
        <v>11273</v>
      </c>
      <c r="V37" s="33">
        <v>11579</v>
      </c>
      <c r="W37" s="33">
        <v>12875</v>
      </c>
      <c r="X37" s="33">
        <v>12477</v>
      </c>
      <c r="Y37" s="33">
        <v>14121</v>
      </c>
      <c r="Z37" s="33">
        <v>13902</v>
      </c>
      <c r="AA37" s="33">
        <v>14814</v>
      </c>
    </row>
    <row r="38" spans="2:27" x14ac:dyDescent="0.2">
      <c r="B38" s="31" t="s">
        <v>42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</row>
    <row r="39" spans="2:27" x14ac:dyDescent="0.2">
      <c r="B39" s="31" t="s">
        <v>43</v>
      </c>
      <c r="C39" s="32">
        <f t="shared" ref="C39:Z39" si="14">SUM(C40:C43)</f>
        <v>5291</v>
      </c>
      <c r="D39" s="32">
        <f t="shared" si="14"/>
        <v>4902</v>
      </c>
      <c r="E39" s="32">
        <f t="shared" si="14"/>
        <v>5518</v>
      </c>
      <c r="F39" s="32">
        <f t="shared" si="14"/>
        <v>6880</v>
      </c>
      <c r="G39" s="32">
        <f t="shared" si="14"/>
        <v>7970</v>
      </c>
      <c r="H39" s="32">
        <f t="shared" si="14"/>
        <v>7190</v>
      </c>
      <c r="I39" s="32">
        <f t="shared" si="14"/>
        <v>8003</v>
      </c>
      <c r="J39" s="32">
        <f t="shared" si="14"/>
        <v>9635</v>
      </c>
      <c r="K39" s="32">
        <f t="shared" si="14"/>
        <v>10353</v>
      </c>
      <c r="L39" s="32">
        <f t="shared" si="14"/>
        <v>9170</v>
      </c>
      <c r="M39" s="32">
        <f t="shared" si="14"/>
        <v>10187</v>
      </c>
      <c r="N39" s="32">
        <f t="shared" si="14"/>
        <v>11907</v>
      </c>
      <c r="O39" s="32">
        <f t="shared" si="14"/>
        <v>15055</v>
      </c>
      <c r="P39" s="32">
        <f t="shared" si="14"/>
        <v>13947</v>
      </c>
      <c r="Q39" s="32">
        <f t="shared" si="14"/>
        <v>19069</v>
      </c>
      <c r="R39" s="32">
        <f t="shared" si="14"/>
        <v>16884</v>
      </c>
      <c r="S39" s="32">
        <f t="shared" si="14"/>
        <v>10982</v>
      </c>
      <c r="T39" s="32">
        <f t="shared" si="14"/>
        <v>6119</v>
      </c>
      <c r="U39" s="32">
        <f t="shared" si="14"/>
        <v>5752</v>
      </c>
      <c r="V39" s="32">
        <f t="shared" si="14"/>
        <v>6789</v>
      </c>
      <c r="W39" s="32">
        <f t="shared" si="14"/>
        <v>7363</v>
      </c>
      <c r="X39" s="32">
        <f t="shared" si="14"/>
        <v>6619</v>
      </c>
      <c r="Y39" s="32">
        <f t="shared" si="14"/>
        <v>7002</v>
      </c>
      <c r="Z39" s="32">
        <f t="shared" si="14"/>
        <v>7775</v>
      </c>
      <c r="AA39" s="32">
        <f t="shared" ref="AA39" si="15">SUM(AA40:AA43)</f>
        <v>8697</v>
      </c>
    </row>
    <row r="40" spans="2:27" x14ac:dyDescent="0.2">
      <c r="B40" s="31" t="s">
        <v>44</v>
      </c>
      <c r="C40" s="33">
        <v>4610</v>
      </c>
      <c r="D40" s="33">
        <v>4418</v>
      </c>
      <c r="E40" s="33">
        <v>4725</v>
      </c>
      <c r="F40" s="33">
        <v>5955</v>
      </c>
      <c r="G40" s="33">
        <v>6847</v>
      </c>
      <c r="H40" s="33">
        <v>6296</v>
      </c>
      <c r="I40" s="33">
        <v>7057</v>
      </c>
      <c r="J40" s="33">
        <v>8645</v>
      </c>
      <c r="K40" s="33">
        <v>9832</v>
      </c>
      <c r="L40" s="33">
        <v>8298</v>
      </c>
      <c r="M40" s="33">
        <v>9930</v>
      </c>
      <c r="N40" s="33">
        <v>11913</v>
      </c>
      <c r="O40" s="33">
        <v>14317</v>
      </c>
      <c r="P40" s="33">
        <v>12012</v>
      </c>
      <c r="Q40" s="33">
        <v>17271</v>
      </c>
      <c r="R40" s="33">
        <v>15509</v>
      </c>
      <c r="S40" s="33">
        <v>10112</v>
      </c>
      <c r="T40" s="33">
        <v>5133</v>
      </c>
      <c r="U40" s="33">
        <v>4980</v>
      </c>
      <c r="V40" s="33">
        <v>5398</v>
      </c>
      <c r="W40" s="33">
        <v>6209</v>
      </c>
      <c r="X40" s="33">
        <v>5086</v>
      </c>
      <c r="Y40" s="33">
        <v>5557</v>
      </c>
      <c r="Z40" s="33">
        <v>6652</v>
      </c>
      <c r="AA40" s="33">
        <v>7497</v>
      </c>
    </row>
    <row r="41" spans="2:27" x14ac:dyDescent="0.2">
      <c r="B41" s="31" t="s">
        <v>45</v>
      </c>
      <c r="C41" s="33">
        <v>222</v>
      </c>
      <c r="D41" s="33">
        <v>74</v>
      </c>
      <c r="E41" s="33">
        <v>205</v>
      </c>
      <c r="F41" s="33">
        <v>151</v>
      </c>
      <c r="G41" s="33">
        <v>302</v>
      </c>
      <c r="H41" s="33">
        <v>119</v>
      </c>
      <c r="I41" s="33">
        <v>94</v>
      </c>
      <c r="J41" s="33">
        <v>-204</v>
      </c>
      <c r="K41" s="33">
        <v>-722</v>
      </c>
      <c r="L41" s="33">
        <v>-148</v>
      </c>
      <c r="M41" s="33">
        <v>-939</v>
      </c>
      <c r="N41" s="33">
        <v>-1465</v>
      </c>
      <c r="O41" s="33">
        <v>-599</v>
      </c>
      <c r="P41" s="33">
        <v>578</v>
      </c>
      <c r="Q41" s="33">
        <v>595</v>
      </c>
      <c r="R41" s="33">
        <v>392</v>
      </c>
      <c r="S41" s="33">
        <v>-12</v>
      </c>
      <c r="T41" s="33">
        <v>252</v>
      </c>
      <c r="U41" s="33">
        <v>166</v>
      </c>
      <c r="V41" s="33">
        <v>538</v>
      </c>
      <c r="W41" s="33">
        <v>441</v>
      </c>
      <c r="X41" s="33">
        <v>572</v>
      </c>
      <c r="Y41" s="33">
        <v>519</v>
      </c>
      <c r="Z41" s="33">
        <v>246</v>
      </c>
      <c r="AA41" s="33">
        <v>423</v>
      </c>
    </row>
    <row r="42" spans="2:27" x14ac:dyDescent="0.2">
      <c r="B42" s="31" t="s">
        <v>30</v>
      </c>
      <c r="C42" s="33">
        <v>391</v>
      </c>
      <c r="D42" s="33">
        <v>344</v>
      </c>
      <c r="E42" s="33">
        <v>439</v>
      </c>
      <c r="F42" s="33">
        <v>588</v>
      </c>
      <c r="G42" s="33">
        <v>648</v>
      </c>
      <c r="H42" s="33">
        <v>576</v>
      </c>
      <c r="I42" s="33">
        <v>657</v>
      </c>
      <c r="J42" s="33">
        <v>1060</v>
      </c>
      <c r="K42" s="33">
        <v>1068</v>
      </c>
      <c r="L42" s="33">
        <v>777</v>
      </c>
      <c r="M42" s="33">
        <v>821</v>
      </c>
      <c r="N42" s="33">
        <v>972</v>
      </c>
      <c r="O42" s="33">
        <v>901</v>
      </c>
      <c r="P42" s="33">
        <v>1028</v>
      </c>
      <c r="Q42" s="33">
        <v>836</v>
      </c>
      <c r="R42" s="33">
        <v>717</v>
      </c>
      <c r="S42" s="33">
        <v>566</v>
      </c>
      <c r="T42" s="33">
        <v>483</v>
      </c>
      <c r="U42" s="33">
        <v>400</v>
      </c>
      <c r="V42" s="33">
        <v>555</v>
      </c>
      <c r="W42" s="33">
        <v>460</v>
      </c>
      <c r="X42" s="33">
        <v>475</v>
      </c>
      <c r="Y42" s="33">
        <v>457</v>
      </c>
      <c r="Z42" s="33">
        <v>488</v>
      </c>
      <c r="AA42" s="33">
        <v>448</v>
      </c>
    </row>
    <row r="43" spans="2:27" x14ac:dyDescent="0.2">
      <c r="B43" s="31" t="s">
        <v>31</v>
      </c>
      <c r="C43" s="33">
        <v>68</v>
      </c>
      <c r="D43" s="33">
        <v>66</v>
      </c>
      <c r="E43" s="33">
        <v>149</v>
      </c>
      <c r="F43" s="33">
        <v>186</v>
      </c>
      <c r="G43" s="33">
        <v>173</v>
      </c>
      <c r="H43" s="33">
        <v>199</v>
      </c>
      <c r="I43" s="33">
        <v>195</v>
      </c>
      <c r="J43" s="33">
        <v>134</v>
      </c>
      <c r="K43" s="33">
        <v>175</v>
      </c>
      <c r="L43" s="33">
        <v>243</v>
      </c>
      <c r="M43" s="33">
        <v>375</v>
      </c>
      <c r="N43" s="33">
        <v>487</v>
      </c>
      <c r="O43" s="33">
        <v>436</v>
      </c>
      <c r="P43" s="33">
        <v>329</v>
      </c>
      <c r="Q43" s="33">
        <v>367</v>
      </c>
      <c r="R43" s="33">
        <v>266</v>
      </c>
      <c r="S43" s="33">
        <v>316</v>
      </c>
      <c r="T43" s="33">
        <v>251</v>
      </c>
      <c r="U43" s="33">
        <v>206</v>
      </c>
      <c r="V43" s="33">
        <v>298</v>
      </c>
      <c r="W43" s="33">
        <v>253</v>
      </c>
      <c r="X43" s="33">
        <v>486</v>
      </c>
      <c r="Y43" s="33">
        <v>469</v>
      </c>
      <c r="Z43" s="33">
        <v>389</v>
      </c>
      <c r="AA43" s="33">
        <v>329</v>
      </c>
    </row>
    <row r="44" spans="2:27" x14ac:dyDescent="0.2">
      <c r="B44" s="23" t="s">
        <v>67</v>
      </c>
      <c r="C44" s="24">
        <f t="shared" ref="C44:Z44" si="16">C9-C26</f>
        <v>-135</v>
      </c>
      <c r="D44" s="24">
        <f t="shared" si="16"/>
        <v>34</v>
      </c>
      <c r="E44" s="24">
        <f t="shared" si="16"/>
        <v>120</v>
      </c>
      <c r="F44" s="24">
        <f t="shared" si="16"/>
        <v>161</v>
      </c>
      <c r="G44" s="24">
        <f t="shared" si="16"/>
        <v>-34</v>
      </c>
      <c r="H44" s="24">
        <f t="shared" si="16"/>
        <v>584</v>
      </c>
      <c r="I44" s="24">
        <f t="shared" si="16"/>
        <v>-256</v>
      </c>
      <c r="J44" s="24">
        <f t="shared" si="16"/>
        <v>-860</v>
      </c>
      <c r="K44" s="24">
        <f t="shared" si="16"/>
        <v>-1903</v>
      </c>
      <c r="L44" s="24">
        <f t="shared" si="16"/>
        <v>112</v>
      </c>
      <c r="M44" s="24">
        <f t="shared" si="16"/>
        <v>-548</v>
      </c>
      <c r="N44" s="24">
        <f t="shared" si="16"/>
        <v>759</v>
      </c>
      <c r="O44" s="24">
        <f t="shared" si="16"/>
        <v>-3338</v>
      </c>
      <c r="P44" s="24">
        <f t="shared" si="16"/>
        <v>-5375</v>
      </c>
      <c r="Q44" s="24">
        <f t="shared" si="16"/>
        <v>-5910</v>
      </c>
      <c r="R44" s="24">
        <f t="shared" si="16"/>
        <v>-7051</v>
      </c>
      <c r="S44" s="24">
        <f t="shared" si="16"/>
        <v>-8506</v>
      </c>
      <c r="T44" s="24">
        <f t="shared" si="16"/>
        <v>3307</v>
      </c>
      <c r="U44" s="24">
        <f t="shared" si="16"/>
        <v>5689</v>
      </c>
      <c r="V44" s="24">
        <f t="shared" si="16"/>
        <v>5452</v>
      </c>
      <c r="W44" s="24">
        <f t="shared" si="16"/>
        <v>4645</v>
      </c>
      <c r="X44" s="24">
        <f t="shared" si="16"/>
        <v>6986</v>
      </c>
      <c r="Y44" s="24">
        <f t="shared" si="16"/>
        <v>6868</v>
      </c>
      <c r="Z44" s="24">
        <f t="shared" si="16"/>
        <v>6483</v>
      </c>
      <c r="AA44" s="24">
        <f t="shared" ref="AA44" si="17">AA9-AA26</f>
        <v>3748</v>
      </c>
    </row>
    <row r="45" spans="2:27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x14ac:dyDescent="0.2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29" t="s">
        <v>50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26" t="s">
        <v>73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26" t="s">
        <v>51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">
      <c r="B50" s="26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4"/>
  <sheetViews>
    <sheetView showGridLines="0" showRowColHeaders="0" zoomScaleNormal="100" workbookViewId="0">
      <pane xSplit="2" ySplit="7" topLeftCell="P8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2.28515625" style="2" customWidth="1"/>
    <col min="2" max="2" width="73.7109375" style="4" customWidth="1"/>
    <col min="3" max="27" width="8.5703125" style="10" customWidth="1"/>
    <col min="28" max="16384" width="11.42578125" style="2"/>
  </cols>
  <sheetData>
    <row r="1" spans="2:27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 x14ac:dyDescent="0.35">
      <c r="B2" s="18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9.5" x14ac:dyDescent="0.3">
      <c r="B3" s="15" t="s">
        <v>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8.75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20.100000000000001" customHeight="1" x14ac:dyDescent="0.25">
      <c r="B5" s="6" t="s">
        <v>69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" customHeight="1" x14ac:dyDescent="0.25"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s="9" customFormat="1" ht="15.95" customHeight="1" x14ac:dyDescent="0.2">
      <c r="B7" s="8"/>
      <c r="C7" s="19">
        <v>1995</v>
      </c>
      <c r="D7" s="19">
        <v>1996</v>
      </c>
      <c r="E7" s="19">
        <v>1997</v>
      </c>
      <c r="F7" s="19">
        <v>1998</v>
      </c>
      <c r="G7" s="19">
        <v>1999</v>
      </c>
      <c r="H7" s="19">
        <v>2000</v>
      </c>
      <c r="I7" s="19">
        <v>2001</v>
      </c>
      <c r="J7" s="19">
        <v>2002</v>
      </c>
      <c r="K7" s="19">
        <v>2003</v>
      </c>
      <c r="L7" s="19">
        <v>2004</v>
      </c>
      <c r="M7" s="19">
        <v>2005</v>
      </c>
      <c r="N7" s="19">
        <v>2006</v>
      </c>
      <c r="O7" s="19">
        <v>2007</v>
      </c>
      <c r="P7" s="19">
        <v>2008</v>
      </c>
      <c r="Q7" s="19">
        <v>2009</v>
      </c>
      <c r="R7" s="19">
        <v>2010</v>
      </c>
      <c r="S7" s="19">
        <v>2011</v>
      </c>
      <c r="T7" s="19">
        <v>2012</v>
      </c>
      <c r="U7" s="19">
        <v>2013</v>
      </c>
      <c r="V7" s="20">
        <v>2014</v>
      </c>
      <c r="W7" s="19">
        <v>2015</v>
      </c>
      <c r="X7" s="19">
        <v>2016</v>
      </c>
      <c r="Y7" s="19">
        <v>2017</v>
      </c>
      <c r="Z7" s="19" t="s">
        <v>75</v>
      </c>
      <c r="AA7" s="19" t="s">
        <v>76</v>
      </c>
    </row>
    <row r="8" spans="2:27" s="9" customFormat="1" ht="5.2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">
      <c r="B9" s="21" t="s">
        <v>70</v>
      </c>
      <c r="C9" s="22">
        <f t="shared" ref="C9:Z9" si="0">C10+C15+C19+C23+C14</f>
        <v>75862</v>
      </c>
      <c r="D9" s="22">
        <f t="shared" si="0"/>
        <v>77738</v>
      </c>
      <c r="E9" s="22">
        <f t="shared" si="0"/>
        <v>82462</v>
      </c>
      <c r="F9" s="22">
        <f t="shared" si="0"/>
        <v>88437</v>
      </c>
      <c r="G9" s="22">
        <f t="shared" si="0"/>
        <v>96452</v>
      </c>
      <c r="H9" s="22">
        <f t="shared" si="0"/>
        <v>104840</v>
      </c>
      <c r="I9" s="22">
        <f t="shared" si="0"/>
        <v>114261</v>
      </c>
      <c r="J9" s="22">
        <f t="shared" si="0"/>
        <v>95540</v>
      </c>
      <c r="K9" s="22">
        <f t="shared" si="0"/>
        <v>98636</v>
      </c>
      <c r="L9" s="22">
        <f t="shared" si="0"/>
        <v>106383</v>
      </c>
      <c r="M9" s="22">
        <f t="shared" si="0"/>
        <v>114891</v>
      </c>
      <c r="N9" s="22">
        <f t="shared" si="0"/>
        <v>125290</v>
      </c>
      <c r="O9" s="22">
        <f t="shared" si="0"/>
        <v>135223</v>
      </c>
      <c r="P9" s="22">
        <f t="shared" si="0"/>
        <v>140984</v>
      </c>
      <c r="Q9" s="22">
        <f t="shared" si="0"/>
        <v>158417</v>
      </c>
      <c r="R9" s="22">
        <f t="shared" si="0"/>
        <v>154797</v>
      </c>
      <c r="S9" s="22">
        <f t="shared" si="0"/>
        <v>156977</v>
      </c>
      <c r="T9" s="22">
        <f t="shared" si="0"/>
        <v>150099</v>
      </c>
      <c r="U9" s="22">
        <f t="shared" si="0"/>
        <v>150110</v>
      </c>
      <c r="V9" s="22">
        <f t="shared" si="0"/>
        <v>149544</v>
      </c>
      <c r="W9" s="22">
        <f t="shared" si="0"/>
        <v>146689</v>
      </c>
      <c r="X9" s="22">
        <f t="shared" si="0"/>
        <v>144395</v>
      </c>
      <c r="Y9" s="22">
        <f t="shared" si="0"/>
        <v>148435</v>
      </c>
      <c r="Z9" s="22">
        <f t="shared" si="0"/>
        <v>155296</v>
      </c>
      <c r="AA9" s="22">
        <f t="shared" ref="AA9" si="1">AA10+AA15+AA19+AA23+AA14</f>
        <v>167149</v>
      </c>
    </row>
    <row r="10" spans="2:27" x14ac:dyDescent="0.2">
      <c r="B10" s="31" t="s">
        <v>16</v>
      </c>
      <c r="C10" s="32">
        <f t="shared" ref="C10:Z10" si="2">SUM(C11:C13)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0</v>
      </c>
      <c r="R10" s="32">
        <f t="shared" si="2"/>
        <v>0</v>
      </c>
      <c r="S10" s="32">
        <f t="shared" si="2"/>
        <v>0</v>
      </c>
      <c r="T10" s="32">
        <f t="shared" si="2"/>
        <v>0</v>
      </c>
      <c r="U10" s="32">
        <f t="shared" si="2"/>
        <v>0</v>
      </c>
      <c r="V10" s="32">
        <f t="shared" si="2"/>
        <v>0</v>
      </c>
      <c r="W10" s="32">
        <f t="shared" si="2"/>
        <v>0</v>
      </c>
      <c r="X10" s="32">
        <f t="shared" si="2"/>
        <v>0</v>
      </c>
      <c r="Y10" s="32">
        <f t="shared" si="2"/>
        <v>0</v>
      </c>
      <c r="Z10" s="32">
        <f t="shared" si="2"/>
        <v>0</v>
      </c>
      <c r="AA10" s="32">
        <f t="shared" ref="AA10" si="3">SUM(AA11:AA13)</f>
        <v>0</v>
      </c>
    </row>
    <row r="11" spans="2:27" x14ac:dyDescent="0.2">
      <c r="B11" s="31" t="s">
        <v>17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</row>
    <row r="12" spans="2:27" x14ac:dyDescent="0.2">
      <c r="B12" s="31" t="s">
        <v>18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</row>
    <row r="13" spans="2:27" x14ac:dyDescent="0.2">
      <c r="B13" s="31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</row>
    <row r="14" spans="2:27" x14ac:dyDescent="0.2">
      <c r="B14" s="31" t="s">
        <v>20</v>
      </c>
      <c r="C14" s="32">
        <v>50076</v>
      </c>
      <c r="D14" s="32">
        <v>52436</v>
      </c>
      <c r="E14" s="32">
        <v>56460</v>
      </c>
      <c r="F14" s="32">
        <v>61011</v>
      </c>
      <c r="G14" s="32">
        <v>66764</v>
      </c>
      <c r="H14" s="32">
        <v>72912</v>
      </c>
      <c r="I14" s="32">
        <v>80150</v>
      </c>
      <c r="J14" s="32">
        <v>85621</v>
      </c>
      <c r="K14" s="32">
        <v>92184</v>
      </c>
      <c r="L14" s="32">
        <v>99151</v>
      </c>
      <c r="M14" s="32">
        <v>106914</v>
      </c>
      <c r="N14" s="32">
        <v>115984</v>
      </c>
      <c r="O14" s="32">
        <v>124851</v>
      </c>
      <c r="P14" s="32">
        <v>129593</v>
      </c>
      <c r="Q14" s="32">
        <v>126230</v>
      </c>
      <c r="R14" s="32">
        <v>124944</v>
      </c>
      <c r="S14" s="32">
        <v>123606</v>
      </c>
      <c r="T14" s="32">
        <v>118376</v>
      </c>
      <c r="U14" s="32">
        <v>116080</v>
      </c>
      <c r="V14" s="32">
        <v>118108</v>
      </c>
      <c r="W14" s="32">
        <v>120524</v>
      </c>
      <c r="X14" s="32">
        <v>124774</v>
      </c>
      <c r="Y14" s="32">
        <v>131838</v>
      </c>
      <c r="Z14" s="32">
        <v>138862</v>
      </c>
      <c r="AA14" s="32">
        <v>150057</v>
      </c>
    </row>
    <row r="15" spans="2:27" x14ac:dyDescent="0.2">
      <c r="B15" s="31" t="s">
        <v>21</v>
      </c>
      <c r="C15" s="32">
        <f t="shared" ref="C15:Z15" si="4">SUM(C16:C18)</f>
        <v>359</v>
      </c>
      <c r="D15" s="32">
        <f t="shared" si="4"/>
        <v>317</v>
      </c>
      <c r="E15" s="32">
        <f t="shared" si="4"/>
        <v>310</v>
      </c>
      <c r="F15" s="32">
        <f t="shared" si="4"/>
        <v>384</v>
      </c>
      <c r="G15" s="32">
        <f t="shared" si="4"/>
        <v>389</v>
      </c>
      <c r="H15" s="32">
        <f t="shared" si="4"/>
        <v>326</v>
      </c>
      <c r="I15" s="32">
        <f t="shared" si="4"/>
        <v>329</v>
      </c>
      <c r="J15" s="32">
        <f t="shared" si="4"/>
        <v>96</v>
      </c>
      <c r="K15" s="32">
        <f t="shared" si="4"/>
        <v>85</v>
      </c>
      <c r="L15" s="32">
        <f t="shared" si="4"/>
        <v>205</v>
      </c>
      <c r="M15" s="32">
        <f t="shared" si="4"/>
        <v>122</v>
      </c>
      <c r="N15" s="32">
        <f t="shared" si="4"/>
        <v>97</v>
      </c>
      <c r="O15" s="32">
        <f t="shared" si="4"/>
        <v>91</v>
      </c>
      <c r="P15" s="32">
        <f t="shared" si="4"/>
        <v>87</v>
      </c>
      <c r="Q15" s="32">
        <f t="shared" si="4"/>
        <v>76</v>
      </c>
      <c r="R15" s="32">
        <f t="shared" si="4"/>
        <v>76</v>
      </c>
      <c r="S15" s="32">
        <f t="shared" si="4"/>
        <v>66</v>
      </c>
      <c r="T15" s="32">
        <f t="shared" si="4"/>
        <v>62</v>
      </c>
      <c r="U15" s="32">
        <f t="shared" si="4"/>
        <v>67</v>
      </c>
      <c r="V15" s="32">
        <f t="shared" si="4"/>
        <v>68</v>
      </c>
      <c r="W15" s="32">
        <f t="shared" si="4"/>
        <v>67</v>
      </c>
      <c r="X15" s="32">
        <f t="shared" si="4"/>
        <v>72</v>
      </c>
      <c r="Y15" s="32">
        <f t="shared" si="4"/>
        <v>68</v>
      </c>
      <c r="Z15" s="32">
        <f t="shared" si="4"/>
        <v>66</v>
      </c>
      <c r="AA15" s="32">
        <f t="shared" ref="AA15" si="5">SUM(AA16:AA18)</f>
        <v>71</v>
      </c>
    </row>
    <row r="16" spans="2:27" x14ac:dyDescent="0.2">
      <c r="B16" s="31" t="s">
        <v>22</v>
      </c>
      <c r="C16" s="33">
        <v>353</v>
      </c>
      <c r="D16" s="33">
        <v>307</v>
      </c>
      <c r="E16" s="33">
        <v>299</v>
      </c>
      <c r="F16" s="33">
        <v>370</v>
      </c>
      <c r="G16" s="33">
        <v>373</v>
      </c>
      <c r="H16" s="33">
        <v>313</v>
      </c>
      <c r="I16" s="33">
        <v>311</v>
      </c>
      <c r="J16" s="33">
        <v>94</v>
      </c>
      <c r="K16" s="33">
        <v>82</v>
      </c>
      <c r="L16" s="33">
        <v>202</v>
      </c>
      <c r="M16" s="33">
        <v>119</v>
      </c>
      <c r="N16" s="33">
        <v>94</v>
      </c>
      <c r="O16" s="33">
        <v>88</v>
      </c>
      <c r="P16" s="33">
        <v>84</v>
      </c>
      <c r="Q16" s="33">
        <v>72</v>
      </c>
      <c r="R16" s="33">
        <v>72</v>
      </c>
      <c r="S16" s="33">
        <v>62</v>
      </c>
      <c r="T16" s="33">
        <v>58</v>
      </c>
      <c r="U16" s="33">
        <v>62</v>
      </c>
      <c r="V16" s="33">
        <v>64</v>
      </c>
      <c r="W16" s="33">
        <v>63</v>
      </c>
      <c r="X16" s="33">
        <v>68</v>
      </c>
      <c r="Y16" s="33">
        <v>64</v>
      </c>
      <c r="Z16" s="33">
        <v>62</v>
      </c>
      <c r="AA16" s="33">
        <v>66</v>
      </c>
    </row>
    <row r="17" spans="2:27" x14ac:dyDescent="0.2">
      <c r="B17" s="31" t="s">
        <v>23</v>
      </c>
      <c r="C17" s="33">
        <v>6</v>
      </c>
      <c r="D17" s="33">
        <v>10</v>
      </c>
      <c r="E17" s="33">
        <v>11</v>
      </c>
      <c r="F17" s="33">
        <v>14</v>
      </c>
      <c r="G17" s="33">
        <v>16</v>
      </c>
      <c r="H17" s="33">
        <v>13</v>
      </c>
      <c r="I17" s="33">
        <v>16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</row>
    <row r="18" spans="2:27" x14ac:dyDescent="0.2">
      <c r="B18" s="31" t="s">
        <v>24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2</v>
      </c>
      <c r="J18" s="33">
        <v>2</v>
      </c>
      <c r="K18" s="33">
        <v>3</v>
      </c>
      <c r="L18" s="33">
        <v>3</v>
      </c>
      <c r="M18" s="33">
        <v>3</v>
      </c>
      <c r="N18" s="33">
        <v>3</v>
      </c>
      <c r="O18" s="33">
        <v>3</v>
      </c>
      <c r="P18" s="33">
        <v>3</v>
      </c>
      <c r="Q18" s="33">
        <v>4</v>
      </c>
      <c r="R18" s="33">
        <v>4</v>
      </c>
      <c r="S18" s="33">
        <v>4</v>
      </c>
      <c r="T18" s="33">
        <v>4</v>
      </c>
      <c r="U18" s="33">
        <v>5</v>
      </c>
      <c r="V18" s="33">
        <v>4</v>
      </c>
      <c r="W18" s="33">
        <v>4</v>
      </c>
      <c r="X18" s="33">
        <v>4</v>
      </c>
      <c r="Y18" s="33">
        <v>4</v>
      </c>
      <c r="Z18" s="33">
        <v>4</v>
      </c>
      <c r="AA18" s="33">
        <v>5</v>
      </c>
    </row>
    <row r="19" spans="2:27" x14ac:dyDescent="0.2">
      <c r="B19" s="31" t="s">
        <v>25</v>
      </c>
      <c r="C19" s="32">
        <f t="shared" ref="C19:Z19" si="6">SUM(C20:C22)</f>
        <v>25099</v>
      </c>
      <c r="D19" s="32">
        <f t="shared" si="6"/>
        <v>24732</v>
      </c>
      <c r="E19" s="32">
        <f t="shared" si="6"/>
        <v>25402</v>
      </c>
      <c r="F19" s="32">
        <f t="shared" si="6"/>
        <v>26669</v>
      </c>
      <c r="G19" s="32">
        <f t="shared" si="6"/>
        <v>28761</v>
      </c>
      <c r="H19" s="32">
        <f t="shared" si="6"/>
        <v>30976</v>
      </c>
      <c r="I19" s="32">
        <f t="shared" si="6"/>
        <v>33176</v>
      </c>
      <c r="J19" s="32">
        <f t="shared" si="6"/>
        <v>9619</v>
      </c>
      <c r="K19" s="32">
        <f t="shared" si="6"/>
        <v>6303</v>
      </c>
      <c r="L19" s="32">
        <f t="shared" si="6"/>
        <v>6942</v>
      </c>
      <c r="M19" s="32">
        <f t="shared" si="6"/>
        <v>7778</v>
      </c>
      <c r="N19" s="32">
        <f t="shared" si="6"/>
        <v>9128</v>
      </c>
      <c r="O19" s="32">
        <f t="shared" si="6"/>
        <v>10158</v>
      </c>
      <c r="P19" s="32">
        <f t="shared" si="6"/>
        <v>11171</v>
      </c>
      <c r="Q19" s="32">
        <f t="shared" si="6"/>
        <v>31801</v>
      </c>
      <c r="R19" s="32">
        <f t="shared" si="6"/>
        <v>29680</v>
      </c>
      <c r="S19" s="32">
        <f t="shared" si="6"/>
        <v>33231</v>
      </c>
      <c r="T19" s="32">
        <f t="shared" si="6"/>
        <v>31622</v>
      </c>
      <c r="U19" s="32">
        <f t="shared" si="6"/>
        <v>33920</v>
      </c>
      <c r="V19" s="32">
        <f t="shared" si="6"/>
        <v>31338</v>
      </c>
      <c r="W19" s="32">
        <f t="shared" si="6"/>
        <v>26052</v>
      </c>
      <c r="X19" s="32">
        <f t="shared" si="6"/>
        <v>19523</v>
      </c>
      <c r="Y19" s="32">
        <f t="shared" si="6"/>
        <v>16494</v>
      </c>
      <c r="Z19" s="32">
        <f t="shared" si="6"/>
        <v>16201</v>
      </c>
      <c r="AA19" s="32">
        <f t="shared" ref="AA19" si="7">SUM(AA20:AA22)</f>
        <v>16990</v>
      </c>
    </row>
    <row r="20" spans="2:27" x14ac:dyDescent="0.2">
      <c r="B20" s="31" t="s">
        <v>26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</row>
    <row r="21" spans="2:27" x14ac:dyDescent="0.2">
      <c r="B21" s="31" t="s">
        <v>27</v>
      </c>
      <c r="C21" s="33">
        <v>366</v>
      </c>
      <c r="D21" s="33">
        <v>363</v>
      </c>
      <c r="E21" s="33">
        <v>363</v>
      </c>
      <c r="F21" s="33">
        <v>372</v>
      </c>
      <c r="G21" s="33">
        <v>374</v>
      </c>
      <c r="H21" s="33">
        <v>564</v>
      </c>
      <c r="I21" s="33">
        <v>745</v>
      </c>
      <c r="J21" s="33">
        <v>767</v>
      </c>
      <c r="K21" s="33">
        <v>865</v>
      </c>
      <c r="L21" s="33">
        <v>1148</v>
      </c>
      <c r="M21" s="33">
        <v>1484</v>
      </c>
      <c r="N21" s="33">
        <v>1980</v>
      </c>
      <c r="O21" s="33">
        <v>2647</v>
      </c>
      <c r="P21" s="33">
        <v>3148</v>
      </c>
      <c r="Q21" s="33">
        <v>2844</v>
      </c>
      <c r="R21" s="33">
        <v>2950</v>
      </c>
      <c r="S21" s="33">
        <v>3257</v>
      </c>
      <c r="T21" s="33">
        <v>3213</v>
      </c>
      <c r="U21" s="33">
        <v>2917</v>
      </c>
      <c r="V21" s="33">
        <v>2577</v>
      </c>
      <c r="W21" s="33">
        <v>2014</v>
      </c>
      <c r="X21" s="33">
        <v>1351</v>
      </c>
      <c r="Y21" s="33">
        <v>722</v>
      </c>
      <c r="Z21" s="33">
        <v>468</v>
      </c>
      <c r="AA21" s="33">
        <v>380</v>
      </c>
    </row>
    <row r="22" spans="2:27" x14ac:dyDescent="0.2">
      <c r="B22" s="31" t="s">
        <v>28</v>
      </c>
      <c r="C22" s="33">
        <v>24733</v>
      </c>
      <c r="D22" s="33">
        <v>24369</v>
      </c>
      <c r="E22" s="33">
        <v>25039</v>
      </c>
      <c r="F22" s="33">
        <v>26297</v>
      </c>
      <c r="G22" s="33">
        <v>28387</v>
      </c>
      <c r="H22" s="33">
        <v>30412</v>
      </c>
      <c r="I22" s="33">
        <v>32431</v>
      </c>
      <c r="J22" s="33">
        <v>8852</v>
      </c>
      <c r="K22" s="33">
        <v>5438</v>
      </c>
      <c r="L22" s="33">
        <v>5794</v>
      </c>
      <c r="M22" s="33">
        <v>6294</v>
      </c>
      <c r="N22" s="33">
        <v>7148</v>
      </c>
      <c r="O22" s="33">
        <v>7511</v>
      </c>
      <c r="P22" s="33">
        <v>8023</v>
      </c>
      <c r="Q22" s="33">
        <v>28957</v>
      </c>
      <c r="R22" s="33">
        <v>26730</v>
      </c>
      <c r="S22" s="33">
        <v>29974</v>
      </c>
      <c r="T22" s="33">
        <v>28409</v>
      </c>
      <c r="U22" s="33">
        <v>31003</v>
      </c>
      <c r="V22" s="33">
        <v>28761</v>
      </c>
      <c r="W22" s="33">
        <v>24038</v>
      </c>
      <c r="X22" s="33">
        <v>18172</v>
      </c>
      <c r="Y22" s="33">
        <v>15772</v>
      </c>
      <c r="Z22" s="33">
        <v>15733</v>
      </c>
      <c r="AA22" s="33">
        <v>16610</v>
      </c>
    </row>
    <row r="23" spans="2:27" x14ac:dyDescent="0.2">
      <c r="B23" s="31" t="s">
        <v>29</v>
      </c>
      <c r="C23" s="32">
        <f t="shared" ref="C23:Z23" si="8">SUM(C24:C25)</f>
        <v>328</v>
      </c>
      <c r="D23" s="32">
        <f t="shared" si="8"/>
        <v>253</v>
      </c>
      <c r="E23" s="32">
        <f t="shared" si="8"/>
        <v>290</v>
      </c>
      <c r="F23" s="32">
        <f t="shared" si="8"/>
        <v>373</v>
      </c>
      <c r="G23" s="32">
        <f t="shared" si="8"/>
        <v>538</v>
      </c>
      <c r="H23" s="32">
        <f t="shared" si="8"/>
        <v>626</v>
      </c>
      <c r="I23" s="32">
        <f t="shared" si="8"/>
        <v>606</v>
      </c>
      <c r="J23" s="32">
        <f t="shared" si="8"/>
        <v>204</v>
      </c>
      <c r="K23" s="32">
        <f t="shared" si="8"/>
        <v>64</v>
      </c>
      <c r="L23" s="32">
        <f t="shared" si="8"/>
        <v>85</v>
      </c>
      <c r="M23" s="32">
        <f t="shared" si="8"/>
        <v>77</v>
      </c>
      <c r="N23" s="32">
        <f t="shared" si="8"/>
        <v>81</v>
      </c>
      <c r="O23" s="32">
        <f t="shared" si="8"/>
        <v>123</v>
      </c>
      <c r="P23" s="32">
        <f t="shared" si="8"/>
        <v>133</v>
      </c>
      <c r="Q23" s="32">
        <f t="shared" si="8"/>
        <v>310</v>
      </c>
      <c r="R23" s="32">
        <f t="shared" si="8"/>
        <v>97</v>
      </c>
      <c r="S23" s="32">
        <f t="shared" si="8"/>
        <v>74</v>
      </c>
      <c r="T23" s="32">
        <f t="shared" si="8"/>
        <v>39</v>
      </c>
      <c r="U23" s="32">
        <f t="shared" si="8"/>
        <v>43</v>
      </c>
      <c r="V23" s="32">
        <f t="shared" si="8"/>
        <v>30</v>
      </c>
      <c r="W23" s="32">
        <f t="shared" si="8"/>
        <v>46</v>
      </c>
      <c r="X23" s="32">
        <f t="shared" si="8"/>
        <v>26</v>
      </c>
      <c r="Y23" s="32">
        <f t="shared" si="8"/>
        <v>35</v>
      </c>
      <c r="Z23" s="32">
        <f t="shared" si="8"/>
        <v>167</v>
      </c>
      <c r="AA23" s="32">
        <f t="shared" ref="AA23" si="9">SUM(AA24:AA25)</f>
        <v>31</v>
      </c>
    </row>
    <row r="24" spans="2:27" x14ac:dyDescent="0.2">
      <c r="B24" s="31" t="s">
        <v>30</v>
      </c>
      <c r="C24" s="33">
        <v>41</v>
      </c>
      <c r="D24" s="33">
        <v>34</v>
      </c>
      <c r="E24" s="33">
        <v>28</v>
      </c>
      <c r="F24" s="33">
        <v>29</v>
      </c>
      <c r="G24" s="33">
        <v>68</v>
      </c>
      <c r="H24" s="33">
        <v>91</v>
      </c>
      <c r="I24" s="33">
        <v>48</v>
      </c>
      <c r="J24" s="33">
        <v>92</v>
      </c>
      <c r="K24" s="33">
        <v>14</v>
      </c>
      <c r="L24" s="33">
        <v>24</v>
      </c>
      <c r="M24" s="33">
        <v>18</v>
      </c>
      <c r="N24" s="33">
        <v>6</v>
      </c>
      <c r="O24" s="33">
        <v>1</v>
      </c>
      <c r="P24" s="33">
        <v>14</v>
      </c>
      <c r="Q24" s="33">
        <v>0</v>
      </c>
      <c r="R24" s="33">
        <v>10</v>
      </c>
      <c r="S24" s="33">
        <v>0</v>
      </c>
      <c r="T24" s="33">
        <v>1</v>
      </c>
      <c r="U24" s="33">
        <v>9</v>
      </c>
      <c r="V24" s="33">
        <v>0</v>
      </c>
      <c r="W24" s="33">
        <v>0</v>
      </c>
      <c r="X24" s="33">
        <v>0</v>
      </c>
      <c r="Y24" s="33">
        <v>6</v>
      </c>
      <c r="Z24" s="33">
        <v>150</v>
      </c>
      <c r="AA24" s="33">
        <v>11</v>
      </c>
    </row>
    <row r="25" spans="2:27" x14ac:dyDescent="0.2">
      <c r="B25" s="31" t="s">
        <v>31</v>
      </c>
      <c r="C25" s="33">
        <v>287</v>
      </c>
      <c r="D25" s="33">
        <v>219</v>
      </c>
      <c r="E25" s="33">
        <v>262</v>
      </c>
      <c r="F25" s="33">
        <v>344</v>
      </c>
      <c r="G25" s="33">
        <v>470</v>
      </c>
      <c r="H25" s="33">
        <v>535</v>
      </c>
      <c r="I25" s="33">
        <v>558</v>
      </c>
      <c r="J25" s="33">
        <v>112</v>
      </c>
      <c r="K25" s="33">
        <v>50</v>
      </c>
      <c r="L25" s="33">
        <v>61</v>
      </c>
      <c r="M25" s="33">
        <v>59</v>
      </c>
      <c r="N25" s="33">
        <v>75</v>
      </c>
      <c r="O25" s="33">
        <v>122</v>
      </c>
      <c r="P25" s="33">
        <v>119</v>
      </c>
      <c r="Q25" s="33">
        <v>310</v>
      </c>
      <c r="R25" s="33">
        <v>87</v>
      </c>
      <c r="S25" s="33">
        <v>74</v>
      </c>
      <c r="T25" s="33">
        <v>38</v>
      </c>
      <c r="U25" s="33">
        <v>34</v>
      </c>
      <c r="V25" s="33">
        <v>30</v>
      </c>
      <c r="W25" s="33">
        <v>46</v>
      </c>
      <c r="X25" s="33">
        <v>26</v>
      </c>
      <c r="Y25" s="33">
        <v>29</v>
      </c>
      <c r="Z25" s="33">
        <v>17</v>
      </c>
      <c r="AA25" s="33">
        <v>20</v>
      </c>
    </row>
    <row r="26" spans="2:27" x14ac:dyDescent="0.2">
      <c r="B26" s="21" t="s">
        <v>71</v>
      </c>
      <c r="C26" s="22">
        <f t="shared" ref="C26:Z26" si="10">C27+C28+C29+C30+C31+C32+C33+C39</f>
        <v>78482</v>
      </c>
      <c r="D26" s="22">
        <f t="shared" si="10"/>
        <v>82831</v>
      </c>
      <c r="E26" s="22">
        <f t="shared" si="10"/>
        <v>85743</v>
      </c>
      <c r="F26" s="22">
        <f t="shared" si="10"/>
        <v>90052</v>
      </c>
      <c r="G26" s="22">
        <f t="shared" si="10"/>
        <v>95482</v>
      </c>
      <c r="H26" s="22">
        <f t="shared" si="10"/>
        <v>101851</v>
      </c>
      <c r="I26" s="22">
        <f t="shared" si="10"/>
        <v>108496</v>
      </c>
      <c r="J26" s="22">
        <f t="shared" si="10"/>
        <v>89512</v>
      </c>
      <c r="K26" s="22">
        <f t="shared" si="10"/>
        <v>90672</v>
      </c>
      <c r="L26" s="22">
        <f t="shared" si="10"/>
        <v>97793</v>
      </c>
      <c r="M26" s="22">
        <f t="shared" si="10"/>
        <v>104816</v>
      </c>
      <c r="N26" s="22">
        <f t="shared" si="10"/>
        <v>112194</v>
      </c>
      <c r="O26" s="22">
        <f t="shared" si="10"/>
        <v>121381</v>
      </c>
      <c r="P26" s="22">
        <f t="shared" si="10"/>
        <v>133565</v>
      </c>
      <c r="Q26" s="22">
        <f t="shared" si="10"/>
        <v>150788</v>
      </c>
      <c r="R26" s="22">
        <f t="shared" si="10"/>
        <v>157466</v>
      </c>
      <c r="S26" s="22">
        <f t="shared" si="10"/>
        <v>158219</v>
      </c>
      <c r="T26" s="22">
        <f t="shared" si="10"/>
        <v>160114</v>
      </c>
      <c r="U26" s="22">
        <f t="shared" si="10"/>
        <v>161459</v>
      </c>
      <c r="V26" s="22">
        <f t="shared" si="10"/>
        <v>160151</v>
      </c>
      <c r="W26" s="22">
        <f t="shared" si="10"/>
        <v>159542</v>
      </c>
      <c r="X26" s="22">
        <f t="shared" si="10"/>
        <v>161796</v>
      </c>
      <c r="Y26" s="22">
        <f t="shared" si="10"/>
        <v>165210</v>
      </c>
      <c r="Z26" s="22">
        <f t="shared" si="10"/>
        <v>172606</v>
      </c>
      <c r="AA26" s="22">
        <f t="shared" ref="AA26" si="11">AA27+AA28+AA29+AA30+AA31+AA32+AA33+AA39</f>
        <v>183008</v>
      </c>
    </row>
    <row r="27" spans="2:27" x14ac:dyDescent="0.2">
      <c r="B27" s="31" t="s">
        <v>33</v>
      </c>
      <c r="C27" s="32">
        <v>2320</v>
      </c>
      <c r="D27" s="32">
        <v>2326</v>
      </c>
      <c r="E27" s="32">
        <v>2531</v>
      </c>
      <c r="F27" s="32">
        <v>2317</v>
      </c>
      <c r="G27" s="32">
        <v>2672</v>
      </c>
      <c r="H27" s="32">
        <v>2764</v>
      </c>
      <c r="I27" s="32">
        <v>3065</v>
      </c>
      <c r="J27" s="32">
        <v>1556</v>
      </c>
      <c r="K27" s="32">
        <v>1117</v>
      </c>
      <c r="L27" s="32">
        <v>1212</v>
      </c>
      <c r="M27" s="32">
        <v>1244</v>
      </c>
      <c r="N27" s="32">
        <v>1350</v>
      </c>
      <c r="O27" s="32">
        <v>1429</v>
      </c>
      <c r="P27" s="32">
        <v>1494</v>
      </c>
      <c r="Q27" s="32">
        <v>1371</v>
      </c>
      <c r="R27" s="32">
        <v>1317</v>
      </c>
      <c r="S27" s="32">
        <v>1241</v>
      </c>
      <c r="T27" s="32">
        <v>1230</v>
      </c>
      <c r="U27" s="32">
        <v>1281</v>
      </c>
      <c r="V27" s="32">
        <v>1149</v>
      </c>
      <c r="W27" s="32">
        <v>1039</v>
      </c>
      <c r="X27" s="32">
        <v>1033</v>
      </c>
      <c r="Y27" s="32">
        <v>1053</v>
      </c>
      <c r="Z27" s="32">
        <v>1088</v>
      </c>
      <c r="AA27" s="32">
        <v>1141</v>
      </c>
    </row>
    <row r="28" spans="2:27" x14ac:dyDescent="0.2">
      <c r="B28" s="31" t="s">
        <v>34</v>
      </c>
      <c r="C28" s="32">
        <v>5403</v>
      </c>
      <c r="D28" s="32">
        <v>5532</v>
      </c>
      <c r="E28" s="32">
        <v>5596</v>
      </c>
      <c r="F28" s="32">
        <v>5836</v>
      </c>
      <c r="G28" s="32">
        <v>6065</v>
      </c>
      <c r="H28" s="32">
        <v>6400</v>
      </c>
      <c r="I28" s="32">
        <v>6803</v>
      </c>
      <c r="J28" s="32">
        <v>3415</v>
      </c>
      <c r="K28" s="32">
        <v>1956</v>
      </c>
      <c r="L28" s="32">
        <v>2152</v>
      </c>
      <c r="M28" s="32">
        <v>2208</v>
      </c>
      <c r="N28" s="32">
        <v>2295</v>
      </c>
      <c r="O28" s="32">
        <v>2429</v>
      </c>
      <c r="P28" s="32">
        <v>2661</v>
      </c>
      <c r="Q28" s="32">
        <v>2796</v>
      </c>
      <c r="R28" s="32">
        <v>2731</v>
      </c>
      <c r="S28" s="32">
        <v>2656</v>
      </c>
      <c r="T28" s="32">
        <v>2528</v>
      </c>
      <c r="U28" s="32">
        <v>2574</v>
      </c>
      <c r="V28" s="32">
        <v>2533</v>
      </c>
      <c r="W28" s="32">
        <v>2552</v>
      </c>
      <c r="X28" s="32">
        <v>2557</v>
      </c>
      <c r="Y28" s="32">
        <v>2511</v>
      </c>
      <c r="Z28" s="32">
        <v>2531</v>
      </c>
      <c r="AA28" s="32">
        <v>2612</v>
      </c>
    </row>
    <row r="29" spans="2:27" x14ac:dyDescent="0.2">
      <c r="B29" s="31" t="s">
        <v>35</v>
      </c>
      <c r="C29" s="32">
        <v>35</v>
      </c>
      <c r="D29" s="32">
        <v>16</v>
      </c>
      <c r="E29" s="32">
        <v>12</v>
      </c>
      <c r="F29" s="32">
        <v>3</v>
      </c>
      <c r="G29" s="32">
        <v>4</v>
      </c>
      <c r="H29" s="32">
        <v>36</v>
      </c>
      <c r="I29" s="32">
        <v>19</v>
      </c>
      <c r="J29" s="32">
        <v>17</v>
      </c>
      <c r="K29" s="32">
        <v>18</v>
      </c>
      <c r="L29" s="32">
        <v>9</v>
      </c>
      <c r="M29" s="32">
        <v>13</v>
      </c>
      <c r="N29" s="32">
        <v>3</v>
      </c>
      <c r="O29" s="32">
        <v>3</v>
      </c>
      <c r="P29" s="32">
        <v>1</v>
      </c>
      <c r="Q29" s="32">
        <v>1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2</v>
      </c>
      <c r="Y29" s="32">
        <v>0</v>
      </c>
      <c r="Z29" s="32">
        <v>0</v>
      </c>
      <c r="AA29" s="32">
        <v>0</v>
      </c>
    </row>
    <row r="30" spans="2:27" x14ac:dyDescent="0.2">
      <c r="B30" s="31" t="s">
        <v>36</v>
      </c>
      <c r="C30" s="32">
        <v>53598</v>
      </c>
      <c r="D30" s="32">
        <v>56459</v>
      </c>
      <c r="E30" s="32">
        <v>58196</v>
      </c>
      <c r="F30" s="32">
        <v>59916</v>
      </c>
      <c r="G30" s="32">
        <v>62569</v>
      </c>
      <c r="H30" s="32">
        <v>66851</v>
      </c>
      <c r="I30" s="32">
        <v>71188</v>
      </c>
      <c r="J30" s="32">
        <v>76845</v>
      </c>
      <c r="K30" s="32">
        <v>81404</v>
      </c>
      <c r="L30" s="32">
        <v>87547</v>
      </c>
      <c r="M30" s="32">
        <v>93670</v>
      </c>
      <c r="N30" s="32">
        <v>100259</v>
      </c>
      <c r="O30" s="32">
        <v>108405</v>
      </c>
      <c r="P30" s="32">
        <v>119749</v>
      </c>
      <c r="Q30" s="32">
        <v>136059</v>
      </c>
      <c r="R30" s="32">
        <v>142521</v>
      </c>
      <c r="S30" s="32">
        <v>144055</v>
      </c>
      <c r="T30" s="32">
        <v>149008</v>
      </c>
      <c r="U30" s="32">
        <v>151467</v>
      </c>
      <c r="V30" s="32">
        <v>150887</v>
      </c>
      <c r="W30" s="32">
        <v>149899</v>
      </c>
      <c r="X30" s="32">
        <v>151994</v>
      </c>
      <c r="Y30" s="32">
        <v>154931</v>
      </c>
      <c r="Z30" s="32">
        <v>161859</v>
      </c>
      <c r="AA30" s="32">
        <v>171715</v>
      </c>
    </row>
    <row r="31" spans="2:27" x14ac:dyDescent="0.2">
      <c r="B31" s="31" t="s">
        <v>37</v>
      </c>
      <c r="C31" s="32">
        <v>2240</v>
      </c>
      <c r="D31" s="32">
        <v>2479</v>
      </c>
      <c r="E31" s="32">
        <v>2510</v>
      </c>
      <c r="F31" s="32">
        <v>2846</v>
      </c>
      <c r="G31" s="32">
        <v>2950</v>
      </c>
      <c r="H31" s="32">
        <v>3254</v>
      </c>
      <c r="I31" s="32">
        <v>3608</v>
      </c>
      <c r="J31" s="32">
        <v>1517</v>
      </c>
      <c r="K31" s="32">
        <v>508</v>
      </c>
      <c r="L31" s="32">
        <v>548</v>
      </c>
      <c r="M31" s="32">
        <v>571</v>
      </c>
      <c r="N31" s="32">
        <v>634</v>
      </c>
      <c r="O31" s="32">
        <v>660</v>
      </c>
      <c r="P31" s="32">
        <v>702</v>
      </c>
      <c r="Q31" s="32">
        <v>637</v>
      </c>
      <c r="R31" s="32">
        <v>684</v>
      </c>
      <c r="S31" s="32">
        <v>582</v>
      </c>
      <c r="T31" s="32">
        <v>491</v>
      </c>
      <c r="U31" s="32">
        <v>492</v>
      </c>
      <c r="V31" s="32">
        <v>513</v>
      </c>
      <c r="W31" s="32">
        <v>537</v>
      </c>
      <c r="X31" s="32">
        <v>542</v>
      </c>
      <c r="Y31" s="32">
        <v>557</v>
      </c>
      <c r="Z31" s="32">
        <v>579</v>
      </c>
      <c r="AA31" s="32">
        <v>569</v>
      </c>
    </row>
    <row r="32" spans="2:27" x14ac:dyDescent="0.2">
      <c r="B32" s="31" t="s">
        <v>38</v>
      </c>
      <c r="C32" s="32">
        <v>749</v>
      </c>
      <c r="D32" s="32">
        <v>796</v>
      </c>
      <c r="E32" s="32">
        <v>1097</v>
      </c>
      <c r="F32" s="32">
        <v>1707</v>
      </c>
      <c r="G32" s="32">
        <v>2438</v>
      </c>
      <c r="H32" s="32">
        <v>2446</v>
      </c>
      <c r="I32" s="32">
        <v>2249</v>
      </c>
      <c r="J32" s="32">
        <v>2468</v>
      </c>
      <c r="K32" s="32">
        <v>2830</v>
      </c>
      <c r="L32" s="32">
        <v>2946</v>
      </c>
      <c r="M32" s="32">
        <v>3197</v>
      </c>
      <c r="N32" s="32">
        <v>3380</v>
      </c>
      <c r="O32" s="32">
        <v>3864</v>
      </c>
      <c r="P32" s="32">
        <v>3705</v>
      </c>
      <c r="Q32" s="32">
        <v>3602</v>
      </c>
      <c r="R32" s="32">
        <v>3757</v>
      </c>
      <c r="S32" s="32">
        <v>3662</v>
      </c>
      <c r="T32" s="32">
        <v>2837</v>
      </c>
      <c r="U32" s="32">
        <v>2009</v>
      </c>
      <c r="V32" s="32">
        <v>2003</v>
      </c>
      <c r="W32" s="32">
        <v>2068</v>
      </c>
      <c r="X32" s="32">
        <v>2132</v>
      </c>
      <c r="Y32" s="32">
        <v>2178</v>
      </c>
      <c r="Z32" s="32">
        <v>2313</v>
      </c>
      <c r="AA32" s="32">
        <v>2612</v>
      </c>
    </row>
    <row r="33" spans="2:27" x14ac:dyDescent="0.2">
      <c r="B33" s="31" t="s">
        <v>39</v>
      </c>
      <c r="C33" s="32">
        <f t="shared" ref="C33:Z33" si="12">SUM(C34:C38)</f>
        <v>13640</v>
      </c>
      <c r="D33" s="32">
        <f t="shared" si="12"/>
        <v>14708</v>
      </c>
      <c r="E33" s="32">
        <f t="shared" si="12"/>
        <v>15348</v>
      </c>
      <c r="F33" s="32">
        <f t="shared" si="12"/>
        <v>16892</v>
      </c>
      <c r="G33" s="32">
        <f t="shared" si="12"/>
        <v>18169</v>
      </c>
      <c r="H33" s="32">
        <f t="shared" si="12"/>
        <v>19437</v>
      </c>
      <c r="I33" s="32">
        <f t="shared" si="12"/>
        <v>20734</v>
      </c>
      <c r="J33" s="32">
        <f t="shared" si="12"/>
        <v>3250</v>
      </c>
      <c r="K33" s="32">
        <f t="shared" si="12"/>
        <v>2437</v>
      </c>
      <c r="L33" s="32">
        <f t="shared" si="12"/>
        <v>3013</v>
      </c>
      <c r="M33" s="32">
        <f t="shared" si="12"/>
        <v>3510</v>
      </c>
      <c r="N33" s="32">
        <f t="shared" si="12"/>
        <v>3737</v>
      </c>
      <c r="O33" s="32">
        <f t="shared" si="12"/>
        <v>4084</v>
      </c>
      <c r="P33" s="32">
        <f t="shared" si="12"/>
        <v>4717</v>
      </c>
      <c r="Q33" s="32">
        <f t="shared" si="12"/>
        <v>5626</v>
      </c>
      <c r="R33" s="32">
        <f t="shared" si="12"/>
        <v>6039</v>
      </c>
      <c r="S33" s="32">
        <f t="shared" si="12"/>
        <v>5734</v>
      </c>
      <c r="T33" s="32">
        <f t="shared" si="12"/>
        <v>3699</v>
      </c>
      <c r="U33" s="32">
        <f t="shared" si="12"/>
        <v>3529</v>
      </c>
      <c r="V33" s="32">
        <f t="shared" si="12"/>
        <v>2896</v>
      </c>
      <c r="W33" s="32">
        <f t="shared" si="12"/>
        <v>3280</v>
      </c>
      <c r="X33" s="32">
        <f t="shared" si="12"/>
        <v>3397</v>
      </c>
      <c r="Y33" s="32">
        <f t="shared" si="12"/>
        <v>3871</v>
      </c>
      <c r="Z33" s="32">
        <f t="shared" si="12"/>
        <v>4080</v>
      </c>
      <c r="AA33" s="32">
        <f t="shared" ref="AA33" si="13">SUM(AA34:AA38)</f>
        <v>4255</v>
      </c>
    </row>
    <row r="34" spans="2:27" x14ac:dyDescent="0.2">
      <c r="B34" s="31" t="s">
        <v>40</v>
      </c>
      <c r="C34" s="33">
        <v>19</v>
      </c>
      <c r="D34" s="33">
        <v>19</v>
      </c>
      <c r="E34" s="33">
        <v>11</v>
      </c>
      <c r="F34" s="33">
        <v>15</v>
      </c>
      <c r="G34" s="33">
        <v>23</v>
      </c>
      <c r="H34" s="33">
        <v>15</v>
      </c>
      <c r="I34" s="33">
        <v>15</v>
      </c>
      <c r="J34" s="33">
        <v>11</v>
      </c>
      <c r="K34" s="33">
        <v>9</v>
      </c>
      <c r="L34" s="33">
        <v>15</v>
      </c>
      <c r="M34" s="33">
        <v>14</v>
      </c>
      <c r="N34" s="33">
        <v>13</v>
      </c>
      <c r="O34" s="33">
        <v>15</v>
      </c>
      <c r="P34" s="33">
        <v>14</v>
      </c>
      <c r="Q34" s="33">
        <v>14</v>
      </c>
      <c r="R34" s="33">
        <v>15</v>
      </c>
      <c r="S34" s="33">
        <v>18</v>
      </c>
      <c r="T34" s="33">
        <v>19</v>
      </c>
      <c r="U34" s="33">
        <v>19</v>
      </c>
      <c r="V34" s="33">
        <v>21</v>
      </c>
      <c r="W34" s="33">
        <v>22</v>
      </c>
      <c r="X34" s="33">
        <v>32</v>
      </c>
      <c r="Y34" s="33">
        <v>23</v>
      </c>
      <c r="Z34" s="33">
        <v>22</v>
      </c>
      <c r="AA34" s="33">
        <v>24</v>
      </c>
    </row>
    <row r="35" spans="2:27" x14ac:dyDescent="0.2">
      <c r="B35" s="31" t="s">
        <v>41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</row>
    <row r="36" spans="2:27" x14ac:dyDescent="0.2">
      <c r="B36" s="31" t="s">
        <v>18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</row>
    <row r="37" spans="2:27" x14ac:dyDescent="0.2">
      <c r="B37" s="31" t="s">
        <v>28</v>
      </c>
      <c r="C37" s="33">
        <v>13621</v>
      </c>
      <c r="D37" s="33">
        <v>14689</v>
      </c>
      <c r="E37" s="33">
        <v>15337</v>
      </c>
      <c r="F37" s="33">
        <v>16877</v>
      </c>
      <c r="G37" s="33">
        <v>18146</v>
      </c>
      <c r="H37" s="33">
        <v>19422</v>
      </c>
      <c r="I37" s="33">
        <v>20719</v>
      </c>
      <c r="J37" s="33">
        <v>3239</v>
      </c>
      <c r="K37" s="33">
        <v>2428</v>
      </c>
      <c r="L37" s="33">
        <v>2998</v>
      </c>
      <c r="M37" s="33">
        <v>3496</v>
      </c>
      <c r="N37" s="33">
        <v>3724</v>
      </c>
      <c r="O37" s="33">
        <v>4069</v>
      </c>
      <c r="P37" s="33">
        <v>4703</v>
      </c>
      <c r="Q37" s="33">
        <v>5612</v>
      </c>
      <c r="R37" s="33">
        <v>6024</v>
      </c>
      <c r="S37" s="33">
        <v>5716</v>
      </c>
      <c r="T37" s="33">
        <v>3680</v>
      </c>
      <c r="U37" s="33">
        <v>3510</v>
      </c>
      <c r="V37" s="33">
        <v>2875</v>
      </c>
      <c r="W37" s="33">
        <v>3258</v>
      </c>
      <c r="X37" s="33">
        <v>3365</v>
      </c>
      <c r="Y37" s="33">
        <v>3848</v>
      </c>
      <c r="Z37" s="33">
        <v>4058</v>
      </c>
      <c r="AA37" s="33">
        <v>4231</v>
      </c>
    </row>
    <row r="38" spans="2:27" x14ac:dyDescent="0.2">
      <c r="B38" s="31" t="s">
        <v>42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</row>
    <row r="39" spans="2:27" x14ac:dyDescent="0.2">
      <c r="B39" s="31" t="s">
        <v>43</v>
      </c>
      <c r="C39" s="32">
        <f t="shared" ref="C39:Z39" si="14">SUM(C40:C43)</f>
        <v>497</v>
      </c>
      <c r="D39" s="32">
        <f t="shared" si="14"/>
        <v>515</v>
      </c>
      <c r="E39" s="32">
        <f t="shared" si="14"/>
        <v>453</v>
      </c>
      <c r="F39" s="32">
        <f t="shared" si="14"/>
        <v>535</v>
      </c>
      <c r="G39" s="32">
        <f t="shared" si="14"/>
        <v>615</v>
      </c>
      <c r="H39" s="32">
        <f t="shared" si="14"/>
        <v>663</v>
      </c>
      <c r="I39" s="32">
        <f t="shared" si="14"/>
        <v>830</v>
      </c>
      <c r="J39" s="32">
        <f t="shared" si="14"/>
        <v>444</v>
      </c>
      <c r="K39" s="32">
        <f t="shared" si="14"/>
        <v>402</v>
      </c>
      <c r="L39" s="32">
        <f t="shared" si="14"/>
        <v>366</v>
      </c>
      <c r="M39" s="32">
        <f t="shared" si="14"/>
        <v>403</v>
      </c>
      <c r="N39" s="32">
        <f t="shared" si="14"/>
        <v>536</v>
      </c>
      <c r="O39" s="32">
        <f t="shared" si="14"/>
        <v>507</v>
      </c>
      <c r="P39" s="32">
        <f t="shared" si="14"/>
        <v>536</v>
      </c>
      <c r="Q39" s="32">
        <f t="shared" si="14"/>
        <v>696</v>
      </c>
      <c r="R39" s="32">
        <f t="shared" si="14"/>
        <v>417</v>
      </c>
      <c r="S39" s="32">
        <f t="shared" si="14"/>
        <v>289</v>
      </c>
      <c r="T39" s="32">
        <f t="shared" si="14"/>
        <v>321</v>
      </c>
      <c r="U39" s="32">
        <f t="shared" si="14"/>
        <v>107</v>
      </c>
      <c r="V39" s="32">
        <f t="shared" si="14"/>
        <v>170</v>
      </c>
      <c r="W39" s="32">
        <f t="shared" si="14"/>
        <v>167</v>
      </c>
      <c r="X39" s="32">
        <f t="shared" si="14"/>
        <v>139</v>
      </c>
      <c r="Y39" s="32">
        <f t="shared" si="14"/>
        <v>109</v>
      </c>
      <c r="Z39" s="32">
        <f t="shared" si="14"/>
        <v>156</v>
      </c>
      <c r="AA39" s="32">
        <f t="shared" ref="AA39" si="15">SUM(AA40:AA43)</f>
        <v>104</v>
      </c>
    </row>
    <row r="40" spans="2:27" x14ac:dyDescent="0.2">
      <c r="B40" s="31" t="s">
        <v>44</v>
      </c>
      <c r="C40" s="33">
        <v>489</v>
      </c>
      <c r="D40" s="33">
        <v>508</v>
      </c>
      <c r="E40" s="33">
        <v>428</v>
      </c>
      <c r="F40" s="33">
        <v>513</v>
      </c>
      <c r="G40" s="33">
        <v>590</v>
      </c>
      <c r="H40" s="33">
        <v>617</v>
      </c>
      <c r="I40" s="33">
        <v>726</v>
      </c>
      <c r="J40" s="33">
        <v>361</v>
      </c>
      <c r="K40" s="33">
        <v>340</v>
      </c>
      <c r="L40" s="33">
        <v>315</v>
      </c>
      <c r="M40" s="33">
        <v>320</v>
      </c>
      <c r="N40" s="33">
        <v>426</v>
      </c>
      <c r="O40" s="33">
        <v>440</v>
      </c>
      <c r="P40" s="33">
        <v>412</v>
      </c>
      <c r="Q40" s="33">
        <v>414</v>
      </c>
      <c r="R40" s="33">
        <v>385</v>
      </c>
      <c r="S40" s="33">
        <v>282</v>
      </c>
      <c r="T40" s="33">
        <v>328</v>
      </c>
      <c r="U40" s="33">
        <v>105</v>
      </c>
      <c r="V40" s="33">
        <v>168</v>
      </c>
      <c r="W40" s="33">
        <v>107</v>
      </c>
      <c r="X40" s="33">
        <v>139</v>
      </c>
      <c r="Y40" s="33">
        <v>147</v>
      </c>
      <c r="Z40" s="33">
        <v>157</v>
      </c>
      <c r="AA40" s="33">
        <v>108</v>
      </c>
    </row>
    <row r="41" spans="2:27" x14ac:dyDescent="0.2">
      <c r="B41" s="31" t="s">
        <v>45</v>
      </c>
      <c r="C41" s="33">
        <v>0</v>
      </c>
      <c r="D41" s="33">
        <v>0</v>
      </c>
      <c r="E41" s="33">
        <v>0</v>
      </c>
      <c r="F41" s="33">
        <v>-1</v>
      </c>
      <c r="G41" s="33">
        <v>-3</v>
      </c>
      <c r="H41" s="33">
        <v>21</v>
      </c>
      <c r="I41" s="33">
        <v>20</v>
      </c>
      <c r="J41" s="33">
        <v>26</v>
      </c>
      <c r="K41" s="33">
        <v>26</v>
      </c>
      <c r="L41" s="33">
        <v>19</v>
      </c>
      <c r="M41" s="33">
        <v>57</v>
      </c>
      <c r="N41" s="33">
        <v>26</v>
      </c>
      <c r="O41" s="33">
        <v>19</v>
      </c>
      <c r="P41" s="33">
        <v>20</v>
      </c>
      <c r="Q41" s="33">
        <v>15</v>
      </c>
      <c r="R41" s="33">
        <v>-3</v>
      </c>
      <c r="S41" s="33">
        <v>0</v>
      </c>
      <c r="T41" s="33">
        <v>-7</v>
      </c>
      <c r="U41" s="33">
        <v>2</v>
      </c>
      <c r="V41" s="33">
        <v>2</v>
      </c>
      <c r="W41" s="33">
        <v>-3</v>
      </c>
      <c r="X41" s="33">
        <v>0</v>
      </c>
      <c r="Y41" s="33">
        <v>-41</v>
      </c>
      <c r="Z41" s="33">
        <v>-5</v>
      </c>
      <c r="AA41" s="33">
        <v>-4</v>
      </c>
    </row>
    <row r="42" spans="2:27" x14ac:dyDescent="0.2">
      <c r="B42" s="31" t="s">
        <v>30</v>
      </c>
      <c r="C42" s="33">
        <v>3</v>
      </c>
      <c r="D42" s="33">
        <v>1</v>
      </c>
      <c r="E42" s="33">
        <v>1</v>
      </c>
      <c r="F42" s="33">
        <v>2</v>
      </c>
      <c r="G42" s="33">
        <v>3</v>
      </c>
      <c r="H42" s="33">
        <v>2</v>
      </c>
      <c r="I42" s="33">
        <v>1</v>
      </c>
      <c r="J42" s="33">
        <v>0</v>
      </c>
      <c r="K42" s="33">
        <v>2</v>
      </c>
      <c r="L42" s="33">
        <v>3</v>
      </c>
      <c r="M42" s="33">
        <v>3</v>
      </c>
      <c r="N42" s="33">
        <v>3</v>
      </c>
      <c r="O42" s="33">
        <v>3</v>
      </c>
      <c r="P42" s="33">
        <v>4</v>
      </c>
      <c r="Q42" s="33">
        <v>3</v>
      </c>
      <c r="R42" s="33">
        <v>3</v>
      </c>
      <c r="S42" s="33">
        <v>3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3</v>
      </c>
      <c r="Z42" s="33">
        <v>3</v>
      </c>
      <c r="AA42" s="33">
        <v>0</v>
      </c>
    </row>
    <row r="43" spans="2:27" x14ac:dyDescent="0.2">
      <c r="B43" s="31" t="s">
        <v>31</v>
      </c>
      <c r="C43" s="33">
        <v>5</v>
      </c>
      <c r="D43" s="33">
        <v>6</v>
      </c>
      <c r="E43" s="33">
        <v>24</v>
      </c>
      <c r="F43" s="33">
        <v>21</v>
      </c>
      <c r="G43" s="33">
        <v>25</v>
      </c>
      <c r="H43" s="33">
        <v>23</v>
      </c>
      <c r="I43" s="33">
        <v>83</v>
      </c>
      <c r="J43" s="33">
        <v>57</v>
      </c>
      <c r="K43" s="33">
        <v>34</v>
      </c>
      <c r="L43" s="33">
        <v>29</v>
      </c>
      <c r="M43" s="33">
        <v>23</v>
      </c>
      <c r="N43" s="33">
        <v>81</v>
      </c>
      <c r="O43" s="33">
        <v>45</v>
      </c>
      <c r="P43" s="33">
        <v>100</v>
      </c>
      <c r="Q43" s="33">
        <v>264</v>
      </c>
      <c r="R43" s="33">
        <v>32</v>
      </c>
      <c r="S43" s="33">
        <v>4</v>
      </c>
      <c r="T43" s="33">
        <v>0</v>
      </c>
      <c r="U43" s="33">
        <v>0</v>
      </c>
      <c r="V43" s="33">
        <v>0</v>
      </c>
      <c r="W43" s="33">
        <v>63</v>
      </c>
      <c r="X43" s="33">
        <v>0</v>
      </c>
      <c r="Y43" s="33">
        <v>0</v>
      </c>
      <c r="Z43" s="33">
        <v>1</v>
      </c>
      <c r="AA43" s="33">
        <v>0</v>
      </c>
    </row>
    <row r="44" spans="2:27" x14ac:dyDescent="0.2">
      <c r="B44" s="23" t="s">
        <v>72</v>
      </c>
      <c r="C44" s="24">
        <f t="shared" ref="C44:Z44" si="16">C9-C26</f>
        <v>-2620</v>
      </c>
      <c r="D44" s="24">
        <f t="shared" si="16"/>
        <v>-5093</v>
      </c>
      <c r="E44" s="24">
        <f t="shared" si="16"/>
        <v>-3281</v>
      </c>
      <c r="F44" s="24">
        <f t="shared" si="16"/>
        <v>-1615</v>
      </c>
      <c r="G44" s="24">
        <f t="shared" si="16"/>
        <v>970</v>
      </c>
      <c r="H44" s="24">
        <f t="shared" si="16"/>
        <v>2989</v>
      </c>
      <c r="I44" s="24">
        <f t="shared" si="16"/>
        <v>5765</v>
      </c>
      <c r="J44" s="24">
        <f t="shared" si="16"/>
        <v>6028</v>
      </c>
      <c r="K44" s="24">
        <f t="shared" si="16"/>
        <v>7964</v>
      </c>
      <c r="L44" s="24">
        <f t="shared" si="16"/>
        <v>8590</v>
      </c>
      <c r="M44" s="24">
        <f t="shared" si="16"/>
        <v>10075</v>
      </c>
      <c r="N44" s="24">
        <f t="shared" si="16"/>
        <v>13096</v>
      </c>
      <c r="O44" s="24">
        <f t="shared" si="16"/>
        <v>13842</v>
      </c>
      <c r="P44" s="24">
        <f t="shared" si="16"/>
        <v>7419</v>
      </c>
      <c r="Q44" s="24">
        <f t="shared" si="16"/>
        <v>7629</v>
      </c>
      <c r="R44" s="24">
        <f t="shared" si="16"/>
        <v>-2669</v>
      </c>
      <c r="S44" s="24">
        <f t="shared" si="16"/>
        <v>-1242</v>
      </c>
      <c r="T44" s="24">
        <f t="shared" si="16"/>
        <v>-10015</v>
      </c>
      <c r="U44" s="24">
        <f t="shared" si="16"/>
        <v>-11349</v>
      </c>
      <c r="V44" s="24">
        <f t="shared" si="16"/>
        <v>-10607</v>
      </c>
      <c r="W44" s="24">
        <f t="shared" si="16"/>
        <v>-12853</v>
      </c>
      <c r="X44" s="24">
        <f t="shared" si="16"/>
        <v>-17401</v>
      </c>
      <c r="Y44" s="24">
        <f t="shared" si="16"/>
        <v>-16775</v>
      </c>
      <c r="Z44" s="24">
        <f t="shared" si="16"/>
        <v>-17310</v>
      </c>
      <c r="AA44" s="24">
        <f t="shared" ref="AA44" si="17">AA9-AA26</f>
        <v>-15859</v>
      </c>
    </row>
    <row r="45" spans="2:27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x14ac:dyDescent="0.2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29" t="s">
        <v>50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26" t="s">
        <v>73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26" t="s">
        <v>51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x14ac:dyDescent="0.2">
      <c r="B50" s="26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 de Tablas</vt:lpstr>
      <vt:lpstr>Table 1</vt:lpstr>
      <vt:lpstr>Table 2</vt:lpstr>
      <vt:lpstr>Table 3</vt:lpstr>
      <vt:lpstr>Table 4</vt:lpstr>
      <vt:lpstr>Table 5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Printed>2015-07-17T06:00:30Z</cp:lastPrinted>
  <dcterms:created xsi:type="dcterms:W3CDTF">2000-11-06T07:19:28Z</dcterms:created>
  <dcterms:modified xsi:type="dcterms:W3CDTF">2021-02-26T15:30:23Z</dcterms:modified>
</cp:coreProperties>
</file>