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3\Difusión\Material enviado a difusión\"/>
    </mc:Choice>
  </mc:AlternateContent>
  <xr:revisionPtr revIDLastSave="0" documentId="8_{EDD6ECCC-A17F-4D79-87B9-2890B3BB1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2" r:id="rId1"/>
    <sheet name="Table 1" sheetId="1" r:id="rId2"/>
    <sheet name="Table 2" sheetId="7" r:id="rId3"/>
    <sheet name="Table 3" sheetId="5" r:id="rId4"/>
    <sheet name="Table 4" sheetId="8" r:id="rId5"/>
  </sheets>
  <definedNames>
    <definedName name="_xlnm.Print_Area" localSheetId="0">'List of tables'!$A$3:$I$50</definedName>
    <definedName name="_xlnm.Print_Titles" localSheetId="1">'Table 1'!$2:$8</definedName>
    <definedName name="_xlnm.Print_Titles" localSheetId="2">'Table 2'!$2:$8</definedName>
    <definedName name="_xlnm.Print_Titles" localSheetId="3">'Table 3'!$2:$8</definedName>
    <definedName name="_xlnm.Print_Titles" localSheetId="4">'Table 4'!$2:$8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5" l="1"/>
  <c r="AC26" i="5"/>
  <c r="AA83" i="5"/>
  <c r="AC83" i="5"/>
  <c r="AA84" i="5"/>
  <c r="AC84" i="5"/>
  <c r="B5" i="1"/>
  <c r="B4" i="1"/>
  <c r="Z83" i="5" l="1"/>
  <c r="Y83" i="5" s="1"/>
  <c r="X83" i="5" s="1"/>
  <c r="W83" i="5" s="1"/>
  <c r="V83" i="5" s="1"/>
  <c r="U83" i="5" s="1"/>
  <c r="T83" i="5" s="1"/>
  <c r="S83" i="5" s="1"/>
  <c r="R83" i="5" s="1"/>
  <c r="Q83" i="5" s="1"/>
  <c r="P83" i="5" s="1"/>
  <c r="O83" i="5" s="1"/>
  <c r="N83" i="5" s="1"/>
  <c r="M83" i="5" s="1"/>
  <c r="L83" i="5" s="1"/>
  <c r="K83" i="5" s="1"/>
  <c r="J83" i="5" s="1"/>
  <c r="I83" i="5" s="1"/>
  <c r="H83" i="5" s="1"/>
  <c r="G83" i="5" s="1"/>
  <c r="F83" i="5" s="1"/>
  <c r="E83" i="5" s="1"/>
  <c r="D83" i="5" s="1"/>
  <c r="C83" i="5" s="1"/>
  <c r="Z26" i="5"/>
  <c r="Y26" i="5" s="1"/>
  <c r="X26" i="5" s="1"/>
  <c r="W26" i="5" s="1"/>
  <c r="V26" i="5" s="1"/>
  <c r="U26" i="5" s="1"/>
  <c r="T26" i="5" s="1"/>
  <c r="S26" i="5" s="1"/>
  <c r="R26" i="5" s="1"/>
  <c r="Q26" i="5" s="1"/>
  <c r="P26" i="5" s="1"/>
  <c r="O26" i="5" s="1"/>
  <c r="N26" i="5" s="1"/>
  <c r="M26" i="5" s="1"/>
  <c r="L26" i="5" s="1"/>
  <c r="K26" i="5" s="1"/>
  <c r="J26" i="5" s="1"/>
  <c r="I26" i="5" s="1"/>
  <c r="H26" i="5" s="1"/>
  <c r="G26" i="5" s="1"/>
  <c r="F26" i="5" s="1"/>
  <c r="E26" i="5" s="1"/>
  <c r="D26" i="5" s="1"/>
  <c r="C26" i="5" s="1"/>
  <c r="AD84" i="5"/>
  <c r="AE84" i="5" s="1"/>
  <c r="Z84" i="5"/>
  <c r="Y84" i="5" s="1"/>
  <c r="X84" i="5" s="1"/>
  <c r="W84" i="5" s="1"/>
  <c r="V84" i="5" s="1"/>
  <c r="U84" i="5" s="1"/>
  <c r="T84" i="5" s="1"/>
  <c r="S84" i="5" s="1"/>
  <c r="R84" i="5" s="1"/>
  <c r="Q84" i="5" s="1"/>
  <c r="P84" i="5" s="1"/>
  <c r="O84" i="5" s="1"/>
  <c r="N84" i="5" s="1"/>
  <c r="M84" i="5" s="1"/>
  <c r="L84" i="5" s="1"/>
  <c r="K84" i="5" s="1"/>
  <c r="J84" i="5" s="1"/>
  <c r="I84" i="5" s="1"/>
  <c r="H84" i="5" s="1"/>
  <c r="G84" i="5" s="1"/>
  <c r="F84" i="5" s="1"/>
  <c r="E84" i="5" s="1"/>
  <c r="D84" i="5" s="1"/>
  <c r="C84" i="5" s="1"/>
  <c r="AD83" i="5"/>
  <c r="AE83" i="5" s="1"/>
  <c r="AD26" i="5"/>
  <c r="AE26" i="5" s="1"/>
  <c r="AC51" i="5" l="1"/>
  <c r="AD51" i="5" s="1"/>
  <c r="AE51" i="5" s="1"/>
  <c r="AC70" i="5"/>
  <c r="AD70" i="5" s="1"/>
  <c r="AE70" i="5" s="1"/>
  <c r="AC65" i="5"/>
  <c r="AD65" i="5" s="1"/>
  <c r="AE65" i="5" s="1"/>
  <c r="AC71" i="5"/>
  <c r="AD71" i="5" s="1"/>
  <c r="AE71" i="5" s="1"/>
  <c r="AC25" i="5"/>
  <c r="AD25" i="5" s="1"/>
  <c r="AE25" i="5" s="1"/>
  <c r="AC68" i="5"/>
  <c r="AD68" i="5" s="1"/>
  <c r="AE68" i="5" s="1"/>
  <c r="AC74" i="5"/>
  <c r="AD74" i="5" s="1"/>
  <c r="AE74" i="5" s="1"/>
  <c r="AC69" i="5"/>
  <c r="AD69" i="5" s="1"/>
  <c r="AE69" i="5" s="1"/>
  <c r="AC13" i="5" l="1"/>
  <c r="AD13" i="5" s="1"/>
  <c r="AE13" i="5" s="1"/>
  <c r="AC28" i="5"/>
  <c r="AD28" i="5" s="1"/>
  <c r="AE28" i="5" s="1"/>
  <c r="AC66" i="5"/>
  <c r="AD66" i="5" s="1"/>
  <c r="AE66" i="5" s="1"/>
  <c r="AC43" i="5"/>
  <c r="AD43" i="5" s="1"/>
  <c r="AE43" i="5" s="1"/>
  <c r="AC39" i="5"/>
  <c r="AD39" i="5" s="1"/>
  <c r="AE39" i="5" s="1"/>
  <c r="AC41" i="5"/>
  <c r="AD41" i="5" s="1"/>
  <c r="AE41" i="5" s="1"/>
  <c r="AC46" i="5"/>
  <c r="AD46" i="5" s="1"/>
  <c r="AE46" i="5" s="1"/>
  <c r="AC61" i="5"/>
  <c r="AD61" i="5" s="1"/>
  <c r="AE61" i="5" s="1"/>
  <c r="AC20" i="5"/>
  <c r="AD20" i="5" s="1"/>
  <c r="AE20" i="5" s="1"/>
  <c r="AC12" i="5"/>
  <c r="AD12" i="5" s="1"/>
  <c r="AE12" i="5" s="1"/>
  <c r="AC50" i="5"/>
  <c r="AD50" i="5" s="1"/>
  <c r="AE50" i="5" s="1"/>
  <c r="AC67" i="5"/>
  <c r="AD67" i="5" s="1"/>
  <c r="AE67" i="5" s="1"/>
  <c r="AC59" i="5"/>
  <c r="AD59" i="5" s="1"/>
  <c r="AE59" i="5" s="1"/>
  <c r="AC80" i="5"/>
  <c r="AD80" i="5" s="1"/>
  <c r="AE80" i="5" s="1"/>
  <c r="AC58" i="5"/>
  <c r="AD58" i="5" s="1"/>
  <c r="AE58" i="5" s="1"/>
  <c r="AC79" i="5"/>
  <c r="AD79" i="5" s="1"/>
  <c r="AE79" i="5" s="1"/>
  <c r="AC27" i="5"/>
  <c r="AD27" i="5" s="1"/>
  <c r="AE27" i="5" s="1"/>
  <c r="AC81" i="5"/>
  <c r="AD81" i="5" s="1"/>
  <c r="AE81" i="5" s="1"/>
  <c r="AC31" i="5"/>
  <c r="AD31" i="5" s="1"/>
  <c r="AE31" i="5" s="1"/>
  <c r="AC64" i="5"/>
  <c r="AD64" i="5" s="1"/>
  <c r="AE64" i="5" s="1"/>
  <c r="AC60" i="5"/>
  <c r="AD60" i="5" s="1"/>
  <c r="AE60" i="5" s="1"/>
  <c r="AC44" i="5"/>
  <c r="AD44" i="5" s="1"/>
  <c r="AE44" i="5" s="1"/>
  <c r="AC53" i="5"/>
  <c r="AD53" i="5" s="1"/>
  <c r="AE53" i="5" s="1"/>
  <c r="AC47" i="5"/>
  <c r="AD47" i="5" s="1"/>
  <c r="AE47" i="5" s="1"/>
  <c r="AC45" i="5"/>
  <c r="AD45" i="5" s="1"/>
  <c r="AE45" i="5" s="1"/>
  <c r="AC16" i="5"/>
  <c r="AD16" i="5" s="1"/>
  <c r="AE16" i="5" s="1"/>
  <c r="AC49" i="5"/>
  <c r="AD49" i="5" s="1"/>
  <c r="AE49" i="5" s="1"/>
  <c r="AC32" i="5"/>
  <c r="AD32" i="5" s="1"/>
  <c r="AE32" i="5" s="1"/>
  <c r="AC57" i="5"/>
  <c r="AD57" i="5" s="1"/>
  <c r="AE57" i="5" s="1"/>
  <c r="AC62" i="5"/>
  <c r="AD62" i="5" s="1"/>
  <c r="AE62" i="5" s="1"/>
  <c r="AC38" i="5"/>
  <c r="AD38" i="5" s="1"/>
  <c r="AE38" i="5" s="1"/>
  <c r="AC15" i="5"/>
  <c r="AD15" i="5" s="1"/>
  <c r="AE15" i="5" s="1"/>
  <c r="AC14" i="5"/>
  <c r="AD14" i="5" s="1"/>
  <c r="AE14" i="5" s="1"/>
  <c r="AC17" i="5"/>
  <c r="AD17" i="5" s="1"/>
  <c r="AE17" i="5" s="1"/>
  <c r="AC63" i="5"/>
  <c r="AD63" i="5" s="1"/>
  <c r="AE63" i="5" s="1"/>
  <c r="AC35" i="5"/>
  <c r="AD35" i="5" s="1"/>
  <c r="AE35" i="5" s="1"/>
  <c r="AC78" i="5"/>
  <c r="AD78" i="5" s="1"/>
  <c r="AE78" i="5" s="1"/>
  <c r="AC48" i="5"/>
  <c r="AD48" i="5" s="1"/>
  <c r="AE48" i="5" s="1"/>
  <c r="AC29" i="5"/>
  <c r="AD29" i="5" s="1"/>
  <c r="AE29" i="5" s="1"/>
  <c r="AC76" i="5"/>
  <c r="AD76" i="5" s="1"/>
  <c r="AE76" i="5" s="1"/>
  <c r="AC40" i="5"/>
  <c r="AD40" i="5" s="1"/>
  <c r="AE40" i="5" s="1"/>
  <c r="AC55" i="5"/>
  <c r="AD55" i="5" s="1"/>
  <c r="AE55" i="5" s="1"/>
  <c r="AC18" i="5"/>
  <c r="AD18" i="5" s="1"/>
  <c r="AE18" i="5" s="1"/>
  <c r="AC77" i="5"/>
  <c r="AD77" i="5" s="1"/>
  <c r="AE77" i="5" s="1"/>
  <c r="AA69" i="5"/>
  <c r="AC82" i="5"/>
  <c r="AD82" i="5" s="1"/>
  <c r="AE82" i="5" s="1"/>
  <c r="AC56" i="5"/>
  <c r="AD56" i="5" s="1"/>
  <c r="AE56" i="5" s="1"/>
  <c r="AC75" i="5"/>
  <c r="AD75" i="5" s="1"/>
  <c r="AE75" i="5" s="1"/>
  <c r="AA41" i="5" l="1"/>
  <c r="AA31" i="5"/>
  <c r="AA13" i="5"/>
  <c r="AA68" i="5"/>
  <c r="AA28" i="5"/>
  <c r="AA51" i="5"/>
  <c r="Z69" i="5"/>
  <c r="AA74" i="5"/>
  <c r="AC52" i="5"/>
  <c r="AD52" i="5" s="1"/>
  <c r="AE52" i="5" s="1"/>
  <c r="AA25" i="5"/>
  <c r="AA32" i="5"/>
  <c r="AA71" i="5"/>
  <c r="AC22" i="5"/>
  <c r="AD22" i="5" s="1"/>
  <c r="AE22" i="5" s="1"/>
  <c r="AC24" i="5"/>
  <c r="AD24" i="5" s="1"/>
  <c r="AE24" i="5" s="1"/>
  <c r="AC73" i="5"/>
  <c r="AD73" i="5" s="1"/>
  <c r="AE73" i="5" s="1"/>
  <c r="AA27" i="5"/>
  <c r="AA78" i="5"/>
  <c r="AA15" i="5"/>
  <c r="AC23" i="5"/>
  <c r="AD23" i="5" s="1"/>
  <c r="AE23" i="5" s="1"/>
  <c r="AC54" i="5"/>
  <c r="AD54" i="5" s="1"/>
  <c r="AE54" i="5" s="1"/>
  <c r="AA70" i="5"/>
  <c r="AA65" i="5"/>
  <c r="AA12" i="5"/>
  <c r="AC72" i="5"/>
  <c r="AD72" i="5" s="1"/>
  <c r="AE72" i="5" s="1"/>
  <c r="AC9" i="5"/>
  <c r="AD9" i="5" s="1"/>
  <c r="AE9" i="5" s="1"/>
  <c r="AC21" i="5" l="1"/>
  <c r="AD21" i="5" s="1"/>
  <c r="AE21" i="5" s="1"/>
  <c r="AA35" i="5"/>
  <c r="AA22" i="5"/>
  <c r="Z27" i="5"/>
  <c r="AA17" i="5"/>
  <c r="AA77" i="5"/>
  <c r="Z71" i="5"/>
  <c r="AA55" i="5"/>
  <c r="AA20" i="5"/>
  <c r="AA60" i="5"/>
  <c r="AA39" i="5"/>
  <c r="AA82" i="5"/>
  <c r="AC19" i="5"/>
  <c r="AD19" i="5" s="1"/>
  <c r="AE19" i="5" s="1"/>
  <c r="AA66" i="5"/>
  <c r="Z65" i="5"/>
  <c r="Z32" i="5"/>
  <c r="Z31" i="5"/>
  <c r="AC10" i="5"/>
  <c r="AD10" i="5" s="1"/>
  <c r="AE10" i="5" s="1"/>
  <c r="AA29" i="5"/>
  <c r="AA61" i="5"/>
  <c r="AC11" i="5"/>
  <c r="AD11" i="5" s="1"/>
  <c r="AE11" i="5" s="1"/>
  <c r="Z12" i="5"/>
  <c r="AA81" i="5"/>
  <c r="AA49" i="5"/>
  <c r="AA16" i="5"/>
  <c r="AA72" i="5"/>
  <c r="AA79" i="5"/>
  <c r="AA14" i="5"/>
  <c r="Z70" i="5"/>
  <c r="Y69" i="5"/>
  <c r="AA62" i="5"/>
  <c r="Z13" i="5"/>
  <c r="AA67" i="5"/>
  <c r="AA73" i="5"/>
  <c r="AA46" i="5"/>
  <c r="Z68" i="5"/>
  <c r="AA64" i="5"/>
  <c r="AA63" i="5"/>
  <c r="Z15" i="5"/>
  <c r="AA18" i="5"/>
  <c r="AA80" i="5"/>
  <c r="Z79" i="5" l="1"/>
  <c r="Y15" i="5"/>
  <c r="Y12" i="5"/>
  <c r="Z35" i="5"/>
  <c r="Y13" i="5"/>
  <c r="AA23" i="5"/>
  <c r="AC30" i="5"/>
  <c r="AD30" i="5" s="1"/>
  <c r="AE30" i="5" s="1"/>
  <c r="AC42" i="5"/>
  <c r="AD42" i="5" s="1"/>
  <c r="AE42" i="5" s="1"/>
  <c r="Z62" i="5"/>
  <c r="Z17" i="5"/>
  <c r="AC34" i="5"/>
  <c r="AD34" i="5" s="1"/>
  <c r="AE34" i="5" s="1"/>
  <c r="Z72" i="5"/>
  <c r="Z80" i="5"/>
  <c r="Y68" i="5"/>
  <c r="Z74" i="5"/>
  <c r="Y79" i="5"/>
  <c r="Z63" i="5"/>
  <c r="AA38" i="5"/>
  <c r="Z20" i="5"/>
  <c r="AA59" i="5"/>
  <c r="Z41" i="5"/>
  <c r="AA75" i="5"/>
  <c r="Y71" i="5"/>
  <c r="AA76" i="5"/>
  <c r="AC33" i="5"/>
  <c r="AD33" i="5" s="1"/>
  <c r="AE33" i="5" s="1"/>
  <c r="AA54" i="5"/>
  <c r="Z51" i="5"/>
  <c r="Y70" i="5"/>
  <c r="AA24" i="5"/>
  <c r="AA44" i="5"/>
  <c r="AA52" i="5"/>
  <c r="Z82" i="5"/>
  <c r="AA43" i="5"/>
  <c r="Z29" i="5"/>
  <c r="AA40" i="5"/>
  <c r="Z28" i="5"/>
  <c r="Z49" i="5"/>
  <c r="Z64" i="5"/>
  <c r="AA56" i="5"/>
  <c r="Z39" i="5"/>
  <c r="Z55" i="5"/>
  <c r="AA50" i="5"/>
  <c r="Z78" i="5"/>
  <c r="AA53" i="5"/>
  <c r="AC37" i="5"/>
  <c r="AD37" i="5" s="1"/>
  <c r="AE37" i="5" s="1"/>
  <c r="AA57" i="5"/>
  <c r="Y32" i="5"/>
  <c r="Z60" i="5"/>
  <c r="AA21" i="5"/>
  <c r="Y27" i="5"/>
  <c r="AA58" i="5"/>
  <c r="AA45" i="5"/>
  <c r="Z77" i="5"/>
  <c r="Y31" i="5"/>
  <c r="AC36" i="5"/>
  <c r="AD36" i="5" s="1"/>
  <c r="AE36" i="5" s="1"/>
  <c r="AA48" i="5"/>
  <c r="Z18" i="5"/>
  <c r="Z73" i="5"/>
  <c r="Z25" i="5"/>
  <c r="Z16" i="5"/>
  <c r="AA47" i="5"/>
  <c r="Z14" i="5"/>
  <c r="Z76" i="5" l="1"/>
  <c r="Y74" i="5"/>
  <c r="Z52" i="5"/>
  <c r="Y25" i="5"/>
  <c r="Z23" i="5"/>
  <c r="Z40" i="5"/>
  <c r="Z75" i="5"/>
  <c r="X27" i="5"/>
  <c r="Y16" i="5"/>
  <c r="AA33" i="5"/>
  <c r="AA19" i="5"/>
  <c r="Y64" i="5"/>
  <c r="Z53" i="5"/>
  <c r="Z59" i="5"/>
  <c r="Y62" i="5"/>
  <c r="Z57" i="5"/>
  <c r="AA37" i="5"/>
  <c r="Y41" i="5"/>
  <c r="Y35" i="5"/>
  <c r="Y20" i="5"/>
  <c r="Y18" i="5"/>
  <c r="Y51" i="5"/>
  <c r="Z46" i="5"/>
  <c r="Y28" i="5"/>
  <c r="Y77" i="5"/>
  <c r="X31" i="5"/>
  <c r="Z56" i="5"/>
  <c r="Z66" i="5"/>
  <c r="Y78" i="5"/>
  <c r="Y72" i="5"/>
  <c r="Z67" i="5"/>
  <c r="Y80" i="5"/>
  <c r="Z38" i="5"/>
  <c r="Z81" i="5"/>
  <c r="Z54" i="5"/>
  <c r="Z45" i="5"/>
  <c r="Y14" i="5"/>
  <c r="Y73" i="5"/>
  <c r="X69" i="5"/>
  <c r="Z22" i="5"/>
  <c r="Z43" i="5"/>
  <c r="Z21" i="5"/>
  <c r="Z24" i="5"/>
  <c r="AA36" i="5"/>
  <c r="AA34" i="5"/>
  <c r="Y65" i="5"/>
  <c r="Y29" i="5"/>
  <c r="Y63" i="5"/>
  <c r="Y60" i="5"/>
  <c r="Z50" i="5"/>
  <c r="Z58" i="5"/>
  <c r="Y55" i="5"/>
  <c r="X32" i="5"/>
  <c r="Y17" i="5"/>
  <c r="Y49" i="5"/>
  <c r="X49" i="5" s="1"/>
  <c r="Z47" i="5"/>
  <c r="X79" i="5"/>
  <c r="AA30" i="5"/>
  <c r="Y82" i="5"/>
  <c r="Z48" i="5"/>
  <c r="Y76" i="5"/>
  <c r="Z44" i="5"/>
  <c r="AA42" i="5"/>
  <c r="Z61" i="5"/>
  <c r="AA9" i="5"/>
  <c r="Y66" i="5" l="1"/>
  <c r="Y61" i="5"/>
  <c r="X65" i="5"/>
  <c r="Y59" i="5"/>
  <c r="X35" i="5"/>
  <c r="Y56" i="5"/>
  <c r="Y57" i="5"/>
  <c r="Y75" i="5"/>
  <c r="Y81" i="5"/>
  <c r="X51" i="5"/>
  <c r="Y58" i="5"/>
  <c r="Y40" i="5"/>
  <c r="Y67" i="5"/>
  <c r="X25" i="5"/>
  <c r="Y46" i="5"/>
  <c r="X71" i="5"/>
  <c r="Y38" i="5"/>
  <c r="Y47" i="5"/>
  <c r="X73" i="5"/>
  <c r="Z33" i="5"/>
  <c r="Y45" i="5"/>
  <c r="Y39" i="5"/>
  <c r="Y43" i="5"/>
  <c r="X80" i="5"/>
  <c r="X72" i="5"/>
  <c r="X64" i="5"/>
  <c r="Z34" i="5"/>
  <c r="Y34" i="5" s="1"/>
  <c r="Z30" i="5"/>
  <c r="X55" i="5"/>
  <c r="AC85" i="5"/>
  <c r="AD85" i="5" s="1"/>
  <c r="AE85" i="5" s="1"/>
  <c r="Y48" i="5"/>
  <c r="X16" i="5"/>
  <c r="X29" i="5"/>
  <c r="Y24" i="5"/>
  <c r="X70" i="5"/>
  <c r="X62" i="5"/>
  <c r="Y52" i="5"/>
  <c r="X52" i="5" s="1"/>
  <c r="Y54" i="5"/>
  <c r="X41" i="5"/>
  <c r="Y50" i="5"/>
  <c r="X15" i="5"/>
  <c r="Z19" i="5"/>
  <c r="Y22" i="5"/>
  <c r="X28" i="5"/>
  <c r="Y53" i="5"/>
  <c r="AA11" i="5"/>
  <c r="Y44" i="5"/>
  <c r="X74" i="5"/>
  <c r="X60" i="5"/>
  <c r="X13" i="5"/>
  <c r="X63" i="5"/>
  <c r="AA10" i="5"/>
  <c r="Y23" i="5"/>
  <c r="X12" i="5"/>
  <c r="X68" i="5"/>
  <c r="Z9" i="5"/>
  <c r="Y30" i="5" l="1"/>
  <c r="Y33" i="5"/>
  <c r="X47" i="5"/>
  <c r="X23" i="5"/>
  <c r="X58" i="5"/>
  <c r="Z36" i="5"/>
  <c r="Y36" i="5" s="1"/>
  <c r="X33" i="5"/>
  <c r="X24" i="5"/>
  <c r="X17" i="5"/>
  <c r="X78" i="5"/>
  <c r="Z42" i="5"/>
  <c r="Y42" i="5" s="1"/>
  <c r="X57" i="5"/>
  <c r="X54" i="5"/>
  <c r="X82" i="5"/>
  <c r="X61" i="5"/>
  <c r="X76" i="5"/>
  <c r="X44" i="5"/>
  <c r="X59" i="5"/>
  <c r="X34" i="5"/>
  <c r="X18" i="5"/>
  <c r="X50" i="5"/>
  <c r="X77" i="5"/>
  <c r="X66" i="5"/>
  <c r="X40" i="5"/>
  <c r="Y19" i="5"/>
  <c r="X81" i="5"/>
  <c r="X38" i="5"/>
  <c r="X48" i="5"/>
  <c r="X46" i="5"/>
  <c r="X43" i="5"/>
  <c r="X67" i="5"/>
  <c r="X45" i="5"/>
  <c r="Z11" i="5"/>
  <c r="X14" i="5"/>
  <c r="X39" i="5"/>
  <c r="X20" i="5"/>
  <c r="X22" i="5"/>
  <c r="X75" i="5"/>
  <c r="X30" i="5"/>
  <c r="Z10" i="5"/>
  <c r="Y21" i="5"/>
  <c r="Z37" i="5"/>
  <c r="Y37" i="5" s="1"/>
  <c r="Y9" i="5"/>
  <c r="X56" i="5" l="1"/>
  <c r="X37" i="5"/>
  <c r="X36" i="5"/>
  <c r="X19" i="5"/>
  <c r="Y10" i="5"/>
  <c r="X42" i="5"/>
  <c r="Y11" i="5"/>
  <c r="X21" i="5"/>
  <c r="X53" i="5"/>
  <c r="AA85" i="5"/>
  <c r="X9" i="5"/>
  <c r="X10" i="5" l="1"/>
  <c r="Z85" i="5"/>
  <c r="X11" i="5"/>
  <c r="Y85" i="5" l="1"/>
  <c r="X85" i="5" s="1"/>
  <c r="W85" i="5" s="1"/>
  <c r="V85" i="5" s="1"/>
  <c r="U85" i="5" s="1"/>
  <c r="T85" i="5" s="1"/>
  <c r="S85" i="5" s="1"/>
  <c r="R85" i="5" s="1"/>
  <c r="Q85" i="5" s="1"/>
  <c r="P85" i="5" s="1"/>
  <c r="O85" i="5" s="1"/>
  <c r="N85" i="5" s="1"/>
  <c r="M85" i="5" s="1"/>
  <c r="L85" i="5" s="1"/>
  <c r="K85" i="5" s="1"/>
  <c r="J85" i="5" s="1"/>
  <c r="I85" i="5" s="1"/>
  <c r="H85" i="5" s="1"/>
  <c r="G85" i="5" s="1"/>
  <c r="F85" i="5" s="1"/>
  <c r="E85" i="5" s="1"/>
  <c r="D85" i="5" s="1"/>
  <c r="C85" i="5" s="1"/>
  <c r="W65" i="5" l="1"/>
  <c r="V65" i="5" s="1"/>
  <c r="U65" i="5" s="1"/>
  <c r="T65" i="5" s="1"/>
  <c r="S65" i="5" s="1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F65" i="5" s="1"/>
  <c r="E65" i="5" s="1"/>
  <c r="D65" i="5" s="1"/>
  <c r="C65" i="5" s="1"/>
  <c r="W79" i="5"/>
  <c r="V79" i="5" s="1"/>
  <c r="U79" i="5" s="1"/>
  <c r="T79" i="5" s="1"/>
  <c r="S79" i="5" s="1"/>
  <c r="R79" i="5" s="1"/>
  <c r="Q79" i="5" s="1"/>
  <c r="P79" i="5" s="1"/>
  <c r="O79" i="5" s="1"/>
  <c r="N79" i="5" s="1"/>
  <c r="M79" i="5" s="1"/>
  <c r="L79" i="5" s="1"/>
  <c r="K79" i="5" s="1"/>
  <c r="J79" i="5" s="1"/>
  <c r="I79" i="5" s="1"/>
  <c r="H79" i="5" s="1"/>
  <c r="G79" i="5" s="1"/>
  <c r="F79" i="5" s="1"/>
  <c r="E79" i="5" s="1"/>
  <c r="D79" i="5" s="1"/>
  <c r="C79" i="5" s="1"/>
  <c r="W69" i="5"/>
  <c r="V69" i="5" s="1"/>
  <c r="U69" i="5" s="1"/>
  <c r="T69" i="5" s="1"/>
  <c r="S69" i="5" s="1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F69" i="5" s="1"/>
  <c r="E69" i="5" s="1"/>
  <c r="D69" i="5" s="1"/>
  <c r="C69" i="5" s="1"/>
  <c r="W61" i="5" l="1"/>
  <c r="V61" i="5" s="1"/>
  <c r="U61" i="5" s="1"/>
  <c r="T61" i="5" s="1"/>
  <c r="S61" i="5" s="1"/>
  <c r="R61" i="5" s="1"/>
  <c r="Q61" i="5" s="1"/>
  <c r="P61" i="5" s="1"/>
  <c r="O61" i="5" s="1"/>
  <c r="N61" i="5" s="1"/>
  <c r="M61" i="5" s="1"/>
  <c r="L61" i="5" s="1"/>
  <c r="K61" i="5" s="1"/>
  <c r="J61" i="5" s="1"/>
  <c r="I61" i="5" s="1"/>
  <c r="H61" i="5" s="1"/>
  <c r="G61" i="5" s="1"/>
  <c r="F61" i="5" s="1"/>
  <c r="E61" i="5" s="1"/>
  <c r="D61" i="5" s="1"/>
  <c r="C61" i="5" s="1"/>
  <c r="W52" i="5"/>
  <c r="V52" i="5" s="1"/>
  <c r="U52" i="5" s="1"/>
  <c r="T52" i="5" s="1"/>
  <c r="S52" i="5" s="1"/>
  <c r="R52" i="5" s="1"/>
  <c r="Q52" i="5" s="1"/>
  <c r="P52" i="5" s="1"/>
  <c r="O52" i="5" s="1"/>
  <c r="N52" i="5" s="1"/>
  <c r="M52" i="5" s="1"/>
  <c r="L52" i="5" s="1"/>
  <c r="K52" i="5" s="1"/>
  <c r="J52" i="5" s="1"/>
  <c r="I52" i="5" s="1"/>
  <c r="H52" i="5" s="1"/>
  <c r="G52" i="5" s="1"/>
  <c r="F52" i="5" s="1"/>
  <c r="E52" i="5" s="1"/>
  <c r="D52" i="5" s="1"/>
  <c r="C52" i="5" s="1"/>
  <c r="W58" i="5"/>
  <c r="V58" i="5" s="1"/>
  <c r="U58" i="5" s="1"/>
  <c r="T58" i="5" s="1"/>
  <c r="S58" i="5" s="1"/>
  <c r="R58" i="5" s="1"/>
  <c r="Q58" i="5" s="1"/>
  <c r="P58" i="5" s="1"/>
  <c r="O58" i="5" s="1"/>
  <c r="N58" i="5" s="1"/>
  <c r="M58" i="5" s="1"/>
  <c r="L58" i="5" s="1"/>
  <c r="K58" i="5" s="1"/>
  <c r="J58" i="5" s="1"/>
  <c r="I58" i="5" s="1"/>
  <c r="H58" i="5" s="1"/>
  <c r="G58" i="5" s="1"/>
  <c r="F58" i="5" s="1"/>
  <c r="E58" i="5" s="1"/>
  <c r="D58" i="5" s="1"/>
  <c r="C58" i="5" s="1"/>
  <c r="W63" i="5"/>
  <c r="V63" i="5" s="1"/>
  <c r="U63" i="5" s="1"/>
  <c r="T63" i="5" s="1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F63" i="5" s="1"/>
  <c r="E63" i="5" s="1"/>
  <c r="D63" i="5" s="1"/>
  <c r="C63" i="5" s="1"/>
  <c r="W42" i="5"/>
  <c r="V42" i="5" s="1"/>
  <c r="U42" i="5" s="1"/>
  <c r="T42" i="5" s="1"/>
  <c r="S42" i="5" s="1"/>
  <c r="R42" i="5" s="1"/>
  <c r="Q42" i="5" s="1"/>
  <c r="P42" i="5" s="1"/>
  <c r="O42" i="5" s="1"/>
  <c r="N42" i="5" s="1"/>
  <c r="M42" i="5" s="1"/>
  <c r="L42" i="5" s="1"/>
  <c r="K42" i="5" s="1"/>
  <c r="J42" i="5" s="1"/>
  <c r="I42" i="5" s="1"/>
  <c r="H42" i="5" s="1"/>
  <c r="G42" i="5" s="1"/>
  <c r="F42" i="5" s="1"/>
  <c r="E42" i="5" s="1"/>
  <c r="D42" i="5" s="1"/>
  <c r="C42" i="5" s="1"/>
  <c r="W13" i="5"/>
  <c r="V13" i="5" s="1"/>
  <c r="U13" i="5" s="1"/>
  <c r="T13" i="5" s="1"/>
  <c r="S13" i="5" s="1"/>
  <c r="R13" i="5" s="1"/>
  <c r="Q13" i="5" s="1"/>
  <c r="P13" i="5" s="1"/>
  <c r="O13" i="5" s="1"/>
  <c r="N13" i="5" s="1"/>
  <c r="M13" i="5" s="1"/>
  <c r="L13" i="5" s="1"/>
  <c r="K13" i="5" s="1"/>
  <c r="J13" i="5" s="1"/>
  <c r="I13" i="5" s="1"/>
  <c r="H13" i="5" s="1"/>
  <c r="G13" i="5" s="1"/>
  <c r="F13" i="5" s="1"/>
  <c r="E13" i="5" s="1"/>
  <c r="D13" i="5" s="1"/>
  <c r="C13" i="5" s="1"/>
  <c r="W60" i="5"/>
  <c r="V60" i="5" s="1"/>
  <c r="U60" i="5" s="1"/>
  <c r="T60" i="5" s="1"/>
  <c r="S60" i="5" s="1"/>
  <c r="R60" i="5" s="1"/>
  <c r="Q60" i="5" s="1"/>
  <c r="P60" i="5" s="1"/>
  <c r="O60" i="5" s="1"/>
  <c r="N60" i="5" s="1"/>
  <c r="M60" i="5" s="1"/>
  <c r="L60" i="5" s="1"/>
  <c r="K60" i="5" s="1"/>
  <c r="J60" i="5" s="1"/>
  <c r="I60" i="5" s="1"/>
  <c r="H60" i="5" s="1"/>
  <c r="G60" i="5" s="1"/>
  <c r="F60" i="5" s="1"/>
  <c r="E60" i="5" s="1"/>
  <c r="D60" i="5" s="1"/>
  <c r="C60" i="5" s="1"/>
  <c r="W14" i="5"/>
  <c r="V14" i="5" s="1"/>
  <c r="U14" i="5" s="1"/>
  <c r="T14" i="5" s="1"/>
  <c r="S14" i="5" s="1"/>
  <c r="R14" i="5" s="1"/>
  <c r="Q14" i="5" s="1"/>
  <c r="P14" i="5" s="1"/>
  <c r="O14" i="5" s="1"/>
  <c r="N14" i="5" s="1"/>
  <c r="M14" i="5" s="1"/>
  <c r="L14" i="5" s="1"/>
  <c r="K14" i="5" s="1"/>
  <c r="J14" i="5" s="1"/>
  <c r="I14" i="5" s="1"/>
  <c r="H14" i="5" s="1"/>
  <c r="G14" i="5" s="1"/>
  <c r="F14" i="5" s="1"/>
  <c r="E14" i="5" s="1"/>
  <c r="D14" i="5" s="1"/>
  <c r="C14" i="5" s="1"/>
  <c r="W33" i="5"/>
  <c r="V33" i="5" s="1"/>
  <c r="U33" i="5" s="1"/>
  <c r="T33" i="5" s="1"/>
  <c r="S33" i="5" s="1"/>
  <c r="R33" i="5" s="1"/>
  <c r="Q33" i="5" s="1"/>
  <c r="P33" i="5" s="1"/>
  <c r="O33" i="5" s="1"/>
  <c r="N33" i="5" s="1"/>
  <c r="M33" i="5" s="1"/>
  <c r="L33" i="5" s="1"/>
  <c r="K33" i="5" s="1"/>
  <c r="J33" i="5" s="1"/>
  <c r="I33" i="5" s="1"/>
  <c r="H33" i="5" s="1"/>
  <c r="G33" i="5" s="1"/>
  <c r="F33" i="5" s="1"/>
  <c r="E33" i="5" s="1"/>
  <c r="D33" i="5" s="1"/>
  <c r="C33" i="5" s="1"/>
  <c r="W72" i="5"/>
  <c r="V72" i="5" s="1"/>
  <c r="U72" i="5" s="1"/>
  <c r="T72" i="5" s="1"/>
  <c r="S72" i="5" s="1"/>
  <c r="R72" i="5" s="1"/>
  <c r="Q72" i="5" s="1"/>
  <c r="P72" i="5" s="1"/>
  <c r="O72" i="5" s="1"/>
  <c r="N72" i="5" s="1"/>
  <c r="M72" i="5" s="1"/>
  <c r="L72" i="5" s="1"/>
  <c r="K72" i="5" s="1"/>
  <c r="J72" i="5" s="1"/>
  <c r="I72" i="5" s="1"/>
  <c r="H72" i="5" s="1"/>
  <c r="G72" i="5" s="1"/>
  <c r="F72" i="5" s="1"/>
  <c r="E72" i="5" s="1"/>
  <c r="D72" i="5" s="1"/>
  <c r="C72" i="5" s="1"/>
  <c r="W57" i="5"/>
  <c r="V57" i="5" s="1"/>
  <c r="U57" i="5" s="1"/>
  <c r="T57" i="5" s="1"/>
  <c r="S57" i="5" s="1"/>
  <c r="R57" i="5" s="1"/>
  <c r="Q57" i="5" s="1"/>
  <c r="P57" i="5" s="1"/>
  <c r="O57" i="5" s="1"/>
  <c r="N57" i="5" s="1"/>
  <c r="M57" i="5" s="1"/>
  <c r="L57" i="5" s="1"/>
  <c r="K57" i="5" s="1"/>
  <c r="J57" i="5" s="1"/>
  <c r="I57" i="5" s="1"/>
  <c r="H57" i="5" s="1"/>
  <c r="G57" i="5" s="1"/>
  <c r="F57" i="5" s="1"/>
  <c r="E57" i="5" s="1"/>
  <c r="D57" i="5" s="1"/>
  <c r="C57" i="5" s="1"/>
  <c r="W31" i="5"/>
  <c r="V31" i="5" s="1"/>
  <c r="U31" i="5" s="1"/>
  <c r="T31" i="5" s="1"/>
  <c r="S31" i="5" s="1"/>
  <c r="R31" i="5" s="1"/>
  <c r="Q31" i="5" s="1"/>
  <c r="P31" i="5" s="1"/>
  <c r="O31" i="5" s="1"/>
  <c r="N31" i="5" s="1"/>
  <c r="M31" i="5" s="1"/>
  <c r="L31" i="5" s="1"/>
  <c r="K31" i="5" s="1"/>
  <c r="J31" i="5" s="1"/>
  <c r="I31" i="5" s="1"/>
  <c r="H31" i="5" s="1"/>
  <c r="G31" i="5" s="1"/>
  <c r="F31" i="5" s="1"/>
  <c r="E31" i="5" s="1"/>
  <c r="D31" i="5" s="1"/>
  <c r="C31" i="5" s="1"/>
  <c r="W80" i="5"/>
  <c r="V80" i="5" s="1"/>
  <c r="U80" i="5" s="1"/>
  <c r="T80" i="5" s="1"/>
  <c r="S80" i="5" s="1"/>
  <c r="R80" i="5" s="1"/>
  <c r="Q80" i="5" s="1"/>
  <c r="P80" i="5" s="1"/>
  <c r="O80" i="5" s="1"/>
  <c r="N80" i="5" s="1"/>
  <c r="M80" i="5" s="1"/>
  <c r="L80" i="5" s="1"/>
  <c r="K80" i="5" s="1"/>
  <c r="J80" i="5" s="1"/>
  <c r="I80" i="5" s="1"/>
  <c r="H80" i="5" s="1"/>
  <c r="G80" i="5" s="1"/>
  <c r="F80" i="5" s="1"/>
  <c r="E80" i="5" s="1"/>
  <c r="D80" i="5" s="1"/>
  <c r="C80" i="5" s="1"/>
  <c r="W62" i="5"/>
  <c r="V62" i="5" s="1"/>
  <c r="U62" i="5" s="1"/>
  <c r="T62" i="5" s="1"/>
  <c r="S62" i="5" s="1"/>
  <c r="R62" i="5" s="1"/>
  <c r="Q62" i="5" s="1"/>
  <c r="P62" i="5" s="1"/>
  <c r="O62" i="5" s="1"/>
  <c r="N62" i="5" s="1"/>
  <c r="M62" i="5" s="1"/>
  <c r="L62" i="5" s="1"/>
  <c r="K62" i="5" s="1"/>
  <c r="J62" i="5" s="1"/>
  <c r="I62" i="5" s="1"/>
  <c r="H62" i="5" s="1"/>
  <c r="G62" i="5" s="1"/>
  <c r="F62" i="5" s="1"/>
  <c r="E62" i="5" s="1"/>
  <c r="D62" i="5" s="1"/>
  <c r="C62" i="5" s="1"/>
  <c r="W48" i="5"/>
  <c r="V48" i="5" s="1"/>
  <c r="U48" i="5" s="1"/>
  <c r="T48" i="5" s="1"/>
  <c r="S48" i="5" s="1"/>
  <c r="R48" i="5" s="1"/>
  <c r="Q48" i="5" s="1"/>
  <c r="P48" i="5" s="1"/>
  <c r="O48" i="5" s="1"/>
  <c r="N48" i="5" s="1"/>
  <c r="M48" i="5" s="1"/>
  <c r="L48" i="5" s="1"/>
  <c r="K48" i="5" s="1"/>
  <c r="J48" i="5" s="1"/>
  <c r="I48" i="5" s="1"/>
  <c r="H48" i="5" s="1"/>
  <c r="G48" i="5" s="1"/>
  <c r="F48" i="5" s="1"/>
  <c r="E48" i="5" s="1"/>
  <c r="D48" i="5" s="1"/>
  <c r="C48" i="5" s="1"/>
  <c r="W28" i="5"/>
  <c r="V28" i="5" s="1"/>
  <c r="U28" i="5" s="1"/>
  <c r="T28" i="5" s="1"/>
  <c r="S28" i="5" s="1"/>
  <c r="R28" i="5" s="1"/>
  <c r="Q28" i="5" s="1"/>
  <c r="P28" i="5" s="1"/>
  <c r="O28" i="5" s="1"/>
  <c r="N28" i="5" s="1"/>
  <c r="M28" i="5" s="1"/>
  <c r="L28" i="5" s="1"/>
  <c r="K28" i="5" s="1"/>
  <c r="J28" i="5" s="1"/>
  <c r="I28" i="5" s="1"/>
  <c r="H28" i="5" s="1"/>
  <c r="G28" i="5" s="1"/>
  <c r="F28" i="5" s="1"/>
  <c r="E28" i="5" s="1"/>
  <c r="D28" i="5" s="1"/>
  <c r="C28" i="5" s="1"/>
  <c r="W47" i="5"/>
  <c r="V47" i="5" s="1"/>
  <c r="U47" i="5" s="1"/>
  <c r="T47" i="5" s="1"/>
  <c r="S47" i="5" s="1"/>
  <c r="R47" i="5" s="1"/>
  <c r="Q47" i="5" s="1"/>
  <c r="P47" i="5" s="1"/>
  <c r="O47" i="5" s="1"/>
  <c r="N47" i="5" s="1"/>
  <c r="M47" i="5" s="1"/>
  <c r="L47" i="5" s="1"/>
  <c r="K47" i="5" s="1"/>
  <c r="J47" i="5" s="1"/>
  <c r="I47" i="5" s="1"/>
  <c r="H47" i="5" s="1"/>
  <c r="G47" i="5" s="1"/>
  <c r="F47" i="5" s="1"/>
  <c r="E47" i="5" s="1"/>
  <c r="D47" i="5" s="1"/>
  <c r="C47" i="5" s="1"/>
  <c r="W34" i="5"/>
  <c r="V34" i="5" s="1"/>
  <c r="U34" i="5" s="1"/>
  <c r="T34" i="5" s="1"/>
  <c r="S34" i="5" s="1"/>
  <c r="R34" i="5" s="1"/>
  <c r="Q34" i="5" s="1"/>
  <c r="P34" i="5" s="1"/>
  <c r="O34" i="5" s="1"/>
  <c r="N34" i="5" s="1"/>
  <c r="M34" i="5" s="1"/>
  <c r="L34" i="5" s="1"/>
  <c r="K34" i="5" s="1"/>
  <c r="J34" i="5" s="1"/>
  <c r="I34" i="5" s="1"/>
  <c r="H34" i="5" s="1"/>
  <c r="G34" i="5" s="1"/>
  <c r="F34" i="5" s="1"/>
  <c r="E34" i="5" s="1"/>
  <c r="D34" i="5" s="1"/>
  <c r="C34" i="5" s="1"/>
  <c r="W49" i="5"/>
  <c r="V49" i="5" s="1"/>
  <c r="U49" i="5" s="1"/>
  <c r="T49" i="5" s="1"/>
  <c r="S49" i="5" s="1"/>
  <c r="R49" i="5" s="1"/>
  <c r="Q49" i="5" s="1"/>
  <c r="P49" i="5" s="1"/>
  <c r="O49" i="5" s="1"/>
  <c r="N49" i="5" s="1"/>
  <c r="M49" i="5" s="1"/>
  <c r="L49" i="5" s="1"/>
  <c r="K49" i="5" s="1"/>
  <c r="J49" i="5" s="1"/>
  <c r="I49" i="5" s="1"/>
  <c r="H49" i="5" s="1"/>
  <c r="G49" i="5" s="1"/>
  <c r="F49" i="5" s="1"/>
  <c r="E49" i="5" s="1"/>
  <c r="D49" i="5" s="1"/>
  <c r="C49" i="5" s="1"/>
  <c r="W15" i="5"/>
  <c r="V15" i="5" s="1"/>
  <c r="U15" i="5" s="1"/>
  <c r="T15" i="5" s="1"/>
  <c r="S15" i="5" s="1"/>
  <c r="R15" i="5" s="1"/>
  <c r="Q15" i="5" s="1"/>
  <c r="P15" i="5" s="1"/>
  <c r="O15" i="5" s="1"/>
  <c r="N15" i="5" s="1"/>
  <c r="M15" i="5" s="1"/>
  <c r="L15" i="5" s="1"/>
  <c r="K15" i="5" s="1"/>
  <c r="J15" i="5" s="1"/>
  <c r="I15" i="5" s="1"/>
  <c r="H15" i="5" s="1"/>
  <c r="G15" i="5" s="1"/>
  <c r="F15" i="5" s="1"/>
  <c r="E15" i="5" s="1"/>
  <c r="D15" i="5" s="1"/>
  <c r="C15" i="5" s="1"/>
  <c r="W25" i="5"/>
  <c r="V25" i="5" s="1"/>
  <c r="U25" i="5" s="1"/>
  <c r="T25" i="5" s="1"/>
  <c r="S25" i="5" s="1"/>
  <c r="R25" i="5" s="1"/>
  <c r="Q25" i="5" s="1"/>
  <c r="P25" i="5" s="1"/>
  <c r="O25" i="5" s="1"/>
  <c r="N25" i="5" s="1"/>
  <c r="M25" i="5" s="1"/>
  <c r="L25" i="5" s="1"/>
  <c r="K25" i="5" s="1"/>
  <c r="J25" i="5" s="1"/>
  <c r="I25" i="5" s="1"/>
  <c r="H25" i="5" s="1"/>
  <c r="G25" i="5" s="1"/>
  <c r="F25" i="5" s="1"/>
  <c r="E25" i="5" s="1"/>
  <c r="D25" i="5" s="1"/>
  <c r="C25" i="5" s="1"/>
  <c r="W30" i="5"/>
  <c r="V30" i="5" s="1"/>
  <c r="U30" i="5" s="1"/>
  <c r="T30" i="5" s="1"/>
  <c r="S30" i="5" s="1"/>
  <c r="R30" i="5" s="1"/>
  <c r="Q30" i="5" s="1"/>
  <c r="P30" i="5" s="1"/>
  <c r="O30" i="5" s="1"/>
  <c r="N30" i="5" s="1"/>
  <c r="M30" i="5" s="1"/>
  <c r="L30" i="5" s="1"/>
  <c r="K30" i="5" s="1"/>
  <c r="J30" i="5" s="1"/>
  <c r="I30" i="5" s="1"/>
  <c r="H30" i="5" s="1"/>
  <c r="G30" i="5" s="1"/>
  <c r="F30" i="5" s="1"/>
  <c r="E30" i="5" s="1"/>
  <c r="D30" i="5" s="1"/>
  <c r="C30" i="5" s="1"/>
  <c r="W55" i="5"/>
  <c r="V55" i="5" s="1"/>
  <c r="U55" i="5" s="1"/>
  <c r="T55" i="5" s="1"/>
  <c r="S55" i="5" s="1"/>
  <c r="R55" i="5" s="1"/>
  <c r="Q55" i="5" s="1"/>
  <c r="P55" i="5" s="1"/>
  <c r="O55" i="5" s="1"/>
  <c r="N55" i="5" s="1"/>
  <c r="M55" i="5" s="1"/>
  <c r="L55" i="5" s="1"/>
  <c r="K55" i="5" s="1"/>
  <c r="J55" i="5" s="1"/>
  <c r="I55" i="5" s="1"/>
  <c r="H55" i="5" s="1"/>
  <c r="G55" i="5" s="1"/>
  <c r="F55" i="5" s="1"/>
  <c r="E55" i="5" s="1"/>
  <c r="D55" i="5" s="1"/>
  <c r="C55" i="5" s="1"/>
  <c r="W32" i="5"/>
  <c r="V32" i="5" s="1"/>
  <c r="U32" i="5" s="1"/>
  <c r="T32" i="5" s="1"/>
  <c r="S32" i="5" s="1"/>
  <c r="R32" i="5" s="1"/>
  <c r="Q32" i="5" s="1"/>
  <c r="P32" i="5" s="1"/>
  <c r="O32" i="5" s="1"/>
  <c r="N32" i="5" s="1"/>
  <c r="M32" i="5" s="1"/>
  <c r="L32" i="5" s="1"/>
  <c r="K32" i="5" s="1"/>
  <c r="J32" i="5" s="1"/>
  <c r="I32" i="5" s="1"/>
  <c r="H32" i="5" s="1"/>
  <c r="G32" i="5" s="1"/>
  <c r="F32" i="5" s="1"/>
  <c r="E32" i="5" s="1"/>
  <c r="D32" i="5" s="1"/>
  <c r="C32" i="5" s="1"/>
  <c r="W35" i="5"/>
  <c r="V35" i="5" s="1"/>
  <c r="U35" i="5" s="1"/>
  <c r="T35" i="5" s="1"/>
  <c r="S35" i="5" s="1"/>
  <c r="R35" i="5" s="1"/>
  <c r="Q35" i="5" s="1"/>
  <c r="P35" i="5" s="1"/>
  <c r="O35" i="5" s="1"/>
  <c r="N35" i="5" s="1"/>
  <c r="M35" i="5" s="1"/>
  <c r="L35" i="5" s="1"/>
  <c r="K35" i="5" s="1"/>
  <c r="J35" i="5" s="1"/>
  <c r="I35" i="5" s="1"/>
  <c r="H35" i="5" s="1"/>
  <c r="G35" i="5" s="1"/>
  <c r="F35" i="5" s="1"/>
  <c r="E35" i="5" s="1"/>
  <c r="D35" i="5" s="1"/>
  <c r="C35" i="5" s="1"/>
  <c r="W74" i="5"/>
  <c r="V74" i="5" s="1"/>
  <c r="U74" i="5" s="1"/>
  <c r="T74" i="5" s="1"/>
  <c r="S74" i="5" s="1"/>
  <c r="R74" i="5" s="1"/>
  <c r="Q74" i="5" s="1"/>
  <c r="P74" i="5" s="1"/>
  <c r="O74" i="5" s="1"/>
  <c r="N74" i="5" s="1"/>
  <c r="M74" i="5" s="1"/>
  <c r="L74" i="5" s="1"/>
  <c r="K74" i="5" s="1"/>
  <c r="J74" i="5" s="1"/>
  <c r="I74" i="5" s="1"/>
  <c r="H74" i="5" s="1"/>
  <c r="G74" i="5" s="1"/>
  <c r="F74" i="5" s="1"/>
  <c r="E74" i="5" s="1"/>
  <c r="D74" i="5" s="1"/>
  <c r="C74" i="5" s="1"/>
  <c r="W71" i="5"/>
  <c r="V71" i="5" s="1"/>
  <c r="U71" i="5" s="1"/>
  <c r="T71" i="5" s="1"/>
  <c r="S71" i="5" s="1"/>
  <c r="R71" i="5" s="1"/>
  <c r="Q71" i="5" s="1"/>
  <c r="P71" i="5" s="1"/>
  <c r="O71" i="5" s="1"/>
  <c r="N71" i="5" s="1"/>
  <c r="M71" i="5" s="1"/>
  <c r="L71" i="5" s="1"/>
  <c r="K71" i="5" s="1"/>
  <c r="J71" i="5" s="1"/>
  <c r="I71" i="5" s="1"/>
  <c r="H71" i="5" s="1"/>
  <c r="G71" i="5" s="1"/>
  <c r="F71" i="5" s="1"/>
  <c r="E71" i="5" s="1"/>
  <c r="D71" i="5" s="1"/>
  <c r="C71" i="5" s="1"/>
  <c r="W70" i="5"/>
  <c r="V70" i="5" s="1"/>
  <c r="U70" i="5" s="1"/>
  <c r="T70" i="5" s="1"/>
  <c r="S70" i="5" s="1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F70" i="5" s="1"/>
  <c r="E70" i="5" s="1"/>
  <c r="D70" i="5" s="1"/>
  <c r="C70" i="5" s="1"/>
  <c r="W51" i="5"/>
  <c r="V51" i="5" s="1"/>
  <c r="U51" i="5" s="1"/>
  <c r="T51" i="5" s="1"/>
  <c r="S51" i="5" s="1"/>
  <c r="R51" i="5" s="1"/>
  <c r="Q51" i="5" s="1"/>
  <c r="P51" i="5" s="1"/>
  <c r="O51" i="5" s="1"/>
  <c r="N51" i="5" s="1"/>
  <c r="M51" i="5" s="1"/>
  <c r="L51" i="5" s="1"/>
  <c r="K51" i="5" s="1"/>
  <c r="J51" i="5" s="1"/>
  <c r="I51" i="5" s="1"/>
  <c r="H51" i="5" s="1"/>
  <c r="G51" i="5" s="1"/>
  <c r="F51" i="5" s="1"/>
  <c r="E51" i="5" s="1"/>
  <c r="D51" i="5" s="1"/>
  <c r="C51" i="5" s="1"/>
  <c r="W12" i="5"/>
  <c r="V12" i="5" s="1"/>
  <c r="U12" i="5" s="1"/>
  <c r="T12" i="5" s="1"/>
  <c r="S12" i="5" s="1"/>
  <c r="R12" i="5" s="1"/>
  <c r="Q12" i="5" s="1"/>
  <c r="P12" i="5" s="1"/>
  <c r="O12" i="5" s="1"/>
  <c r="N12" i="5" s="1"/>
  <c r="M12" i="5" s="1"/>
  <c r="L12" i="5" s="1"/>
  <c r="K12" i="5" s="1"/>
  <c r="J12" i="5" s="1"/>
  <c r="I12" i="5" s="1"/>
  <c r="H12" i="5" s="1"/>
  <c r="G12" i="5" s="1"/>
  <c r="F12" i="5" s="1"/>
  <c r="E12" i="5" s="1"/>
  <c r="D12" i="5" s="1"/>
  <c r="C12" i="5" s="1"/>
  <c r="W68" i="5"/>
  <c r="V68" i="5" s="1"/>
  <c r="U68" i="5" s="1"/>
  <c r="T68" i="5" s="1"/>
  <c r="S68" i="5" s="1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F68" i="5" s="1"/>
  <c r="E68" i="5" s="1"/>
  <c r="D68" i="5" s="1"/>
  <c r="C68" i="5" s="1"/>
  <c r="W73" i="5"/>
  <c r="V73" i="5" s="1"/>
  <c r="U73" i="5" s="1"/>
  <c r="T73" i="5" s="1"/>
  <c r="S73" i="5" s="1"/>
  <c r="R73" i="5" s="1"/>
  <c r="Q73" i="5" s="1"/>
  <c r="P73" i="5" s="1"/>
  <c r="O73" i="5" s="1"/>
  <c r="N73" i="5" s="1"/>
  <c r="M73" i="5" s="1"/>
  <c r="L73" i="5" s="1"/>
  <c r="K73" i="5" s="1"/>
  <c r="J73" i="5" s="1"/>
  <c r="I73" i="5" s="1"/>
  <c r="H73" i="5" s="1"/>
  <c r="G73" i="5" s="1"/>
  <c r="F73" i="5" s="1"/>
  <c r="E73" i="5" s="1"/>
  <c r="D73" i="5" s="1"/>
  <c r="C73" i="5" s="1"/>
  <c r="W64" i="5"/>
  <c r="V64" i="5" s="1"/>
  <c r="U64" i="5" s="1"/>
  <c r="T64" i="5" s="1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F64" i="5" s="1"/>
  <c r="E64" i="5" s="1"/>
  <c r="D64" i="5" s="1"/>
  <c r="C64" i="5" s="1"/>
  <c r="W66" i="5" l="1"/>
  <c r="V66" i="5" s="1"/>
  <c r="U66" i="5" s="1"/>
  <c r="T66" i="5" s="1"/>
  <c r="S66" i="5" s="1"/>
  <c r="R66" i="5" s="1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F66" i="5" s="1"/>
  <c r="E66" i="5" s="1"/>
  <c r="D66" i="5" s="1"/>
  <c r="C66" i="5" s="1"/>
  <c r="W43" i="5"/>
  <c r="V43" i="5" s="1"/>
  <c r="U43" i="5" s="1"/>
  <c r="T43" i="5" s="1"/>
  <c r="S43" i="5" s="1"/>
  <c r="R43" i="5" s="1"/>
  <c r="Q43" i="5" s="1"/>
  <c r="P43" i="5" s="1"/>
  <c r="O43" i="5" s="1"/>
  <c r="N43" i="5" s="1"/>
  <c r="M43" i="5" s="1"/>
  <c r="L43" i="5" s="1"/>
  <c r="K43" i="5" s="1"/>
  <c r="J43" i="5" s="1"/>
  <c r="I43" i="5" s="1"/>
  <c r="H43" i="5" s="1"/>
  <c r="G43" i="5" s="1"/>
  <c r="F43" i="5" s="1"/>
  <c r="E43" i="5" s="1"/>
  <c r="D43" i="5" s="1"/>
  <c r="C43" i="5" s="1"/>
  <c r="W75" i="5"/>
  <c r="V75" i="5" s="1"/>
  <c r="U75" i="5" s="1"/>
  <c r="T75" i="5" s="1"/>
  <c r="S75" i="5" s="1"/>
  <c r="R75" i="5" s="1"/>
  <c r="Q75" i="5" s="1"/>
  <c r="P75" i="5" s="1"/>
  <c r="O75" i="5" s="1"/>
  <c r="N75" i="5" s="1"/>
  <c r="M75" i="5" s="1"/>
  <c r="L75" i="5" s="1"/>
  <c r="K75" i="5" s="1"/>
  <c r="J75" i="5" s="1"/>
  <c r="I75" i="5" s="1"/>
  <c r="H75" i="5" s="1"/>
  <c r="G75" i="5" s="1"/>
  <c r="F75" i="5" s="1"/>
  <c r="E75" i="5" s="1"/>
  <c r="D75" i="5" s="1"/>
  <c r="C75" i="5" s="1"/>
  <c r="W24" i="5"/>
  <c r="V24" i="5" s="1"/>
  <c r="U24" i="5" s="1"/>
  <c r="T24" i="5" s="1"/>
  <c r="S24" i="5" s="1"/>
  <c r="R24" i="5" s="1"/>
  <c r="Q24" i="5" s="1"/>
  <c r="P24" i="5" s="1"/>
  <c r="O24" i="5" s="1"/>
  <c r="N24" i="5" s="1"/>
  <c r="M24" i="5" s="1"/>
  <c r="L24" i="5" s="1"/>
  <c r="K24" i="5" s="1"/>
  <c r="J24" i="5" s="1"/>
  <c r="I24" i="5" s="1"/>
  <c r="H24" i="5" s="1"/>
  <c r="G24" i="5" s="1"/>
  <c r="F24" i="5" s="1"/>
  <c r="E24" i="5" s="1"/>
  <c r="D24" i="5" s="1"/>
  <c r="C24" i="5" s="1"/>
  <c r="W20" i="5"/>
  <c r="V20" i="5" s="1"/>
  <c r="U20" i="5" s="1"/>
  <c r="T20" i="5" s="1"/>
  <c r="S20" i="5" s="1"/>
  <c r="R20" i="5" s="1"/>
  <c r="Q20" i="5" s="1"/>
  <c r="P20" i="5" s="1"/>
  <c r="O20" i="5" s="1"/>
  <c r="N20" i="5" s="1"/>
  <c r="M20" i="5" s="1"/>
  <c r="L20" i="5" s="1"/>
  <c r="K20" i="5" s="1"/>
  <c r="J20" i="5" s="1"/>
  <c r="I20" i="5" s="1"/>
  <c r="H20" i="5" s="1"/>
  <c r="G20" i="5" s="1"/>
  <c r="F20" i="5" s="1"/>
  <c r="E20" i="5" s="1"/>
  <c r="D20" i="5" s="1"/>
  <c r="C20" i="5" s="1"/>
  <c r="W27" i="5"/>
  <c r="V27" i="5" s="1"/>
  <c r="U27" i="5" s="1"/>
  <c r="T27" i="5" s="1"/>
  <c r="S27" i="5" s="1"/>
  <c r="R27" i="5" s="1"/>
  <c r="Q27" i="5" s="1"/>
  <c r="P27" i="5" s="1"/>
  <c r="O27" i="5" s="1"/>
  <c r="N27" i="5" s="1"/>
  <c r="M27" i="5" s="1"/>
  <c r="L27" i="5" s="1"/>
  <c r="K27" i="5" s="1"/>
  <c r="J27" i="5" s="1"/>
  <c r="I27" i="5" s="1"/>
  <c r="H27" i="5" s="1"/>
  <c r="G27" i="5" s="1"/>
  <c r="F27" i="5" s="1"/>
  <c r="E27" i="5" s="1"/>
  <c r="D27" i="5" s="1"/>
  <c r="C27" i="5" s="1"/>
  <c r="W40" i="5"/>
  <c r="V40" i="5" s="1"/>
  <c r="U40" i="5" s="1"/>
  <c r="T40" i="5" s="1"/>
  <c r="S40" i="5" s="1"/>
  <c r="R40" i="5" s="1"/>
  <c r="Q40" i="5" s="1"/>
  <c r="P40" i="5" s="1"/>
  <c r="O40" i="5" s="1"/>
  <c r="N40" i="5" s="1"/>
  <c r="M40" i="5" s="1"/>
  <c r="L40" i="5" s="1"/>
  <c r="K40" i="5" s="1"/>
  <c r="J40" i="5" s="1"/>
  <c r="I40" i="5" s="1"/>
  <c r="H40" i="5" s="1"/>
  <c r="G40" i="5" s="1"/>
  <c r="F40" i="5" s="1"/>
  <c r="E40" i="5" s="1"/>
  <c r="D40" i="5" s="1"/>
  <c r="C40" i="5" s="1"/>
  <c r="W78" i="5"/>
  <c r="V78" i="5" s="1"/>
  <c r="U78" i="5" s="1"/>
  <c r="T78" i="5" s="1"/>
  <c r="S78" i="5" s="1"/>
  <c r="R78" i="5" s="1"/>
  <c r="Q78" i="5" s="1"/>
  <c r="P78" i="5" s="1"/>
  <c r="O78" i="5" s="1"/>
  <c r="N78" i="5" s="1"/>
  <c r="M78" i="5" s="1"/>
  <c r="L78" i="5" s="1"/>
  <c r="K78" i="5" s="1"/>
  <c r="J78" i="5" s="1"/>
  <c r="I78" i="5" s="1"/>
  <c r="H78" i="5" s="1"/>
  <c r="G78" i="5" s="1"/>
  <c r="F78" i="5" s="1"/>
  <c r="E78" i="5" s="1"/>
  <c r="D78" i="5" s="1"/>
  <c r="C78" i="5" s="1"/>
  <c r="W50" i="5"/>
  <c r="V50" i="5" s="1"/>
  <c r="U50" i="5" s="1"/>
  <c r="T50" i="5" s="1"/>
  <c r="S50" i="5" s="1"/>
  <c r="R50" i="5" s="1"/>
  <c r="Q50" i="5" s="1"/>
  <c r="P50" i="5" s="1"/>
  <c r="O50" i="5" s="1"/>
  <c r="N50" i="5" s="1"/>
  <c r="M50" i="5" s="1"/>
  <c r="L50" i="5" s="1"/>
  <c r="K50" i="5" s="1"/>
  <c r="J50" i="5" s="1"/>
  <c r="I50" i="5" s="1"/>
  <c r="H50" i="5" s="1"/>
  <c r="G50" i="5" s="1"/>
  <c r="F50" i="5" s="1"/>
  <c r="E50" i="5" s="1"/>
  <c r="D50" i="5" s="1"/>
  <c r="C50" i="5" s="1"/>
  <c r="W54" i="5"/>
  <c r="V54" i="5" s="1"/>
  <c r="U54" i="5" s="1"/>
  <c r="T54" i="5" s="1"/>
  <c r="S54" i="5" s="1"/>
  <c r="R54" i="5" s="1"/>
  <c r="Q54" i="5" s="1"/>
  <c r="P54" i="5" s="1"/>
  <c r="O54" i="5" s="1"/>
  <c r="N54" i="5" s="1"/>
  <c r="M54" i="5" s="1"/>
  <c r="L54" i="5" s="1"/>
  <c r="K54" i="5" s="1"/>
  <c r="J54" i="5" s="1"/>
  <c r="I54" i="5" s="1"/>
  <c r="H54" i="5" s="1"/>
  <c r="G54" i="5" s="1"/>
  <c r="F54" i="5" s="1"/>
  <c r="E54" i="5" s="1"/>
  <c r="D54" i="5" s="1"/>
  <c r="C54" i="5" s="1"/>
  <c r="W77" i="5"/>
  <c r="V77" i="5" s="1"/>
  <c r="U77" i="5" s="1"/>
  <c r="T77" i="5" s="1"/>
  <c r="S77" i="5" s="1"/>
  <c r="R77" i="5" s="1"/>
  <c r="Q77" i="5" s="1"/>
  <c r="P77" i="5" s="1"/>
  <c r="O77" i="5" s="1"/>
  <c r="N77" i="5" s="1"/>
  <c r="M77" i="5" s="1"/>
  <c r="L77" i="5" s="1"/>
  <c r="K77" i="5" s="1"/>
  <c r="J77" i="5" s="1"/>
  <c r="I77" i="5" s="1"/>
  <c r="H77" i="5" s="1"/>
  <c r="G77" i="5" s="1"/>
  <c r="F77" i="5" s="1"/>
  <c r="E77" i="5" s="1"/>
  <c r="D77" i="5" s="1"/>
  <c r="C77" i="5" s="1"/>
  <c r="W45" i="5"/>
  <c r="V45" i="5" s="1"/>
  <c r="U45" i="5" s="1"/>
  <c r="T45" i="5" s="1"/>
  <c r="S45" i="5" s="1"/>
  <c r="R45" i="5" s="1"/>
  <c r="Q45" i="5" s="1"/>
  <c r="P45" i="5" s="1"/>
  <c r="O45" i="5" s="1"/>
  <c r="N45" i="5" s="1"/>
  <c r="M45" i="5" s="1"/>
  <c r="L45" i="5" s="1"/>
  <c r="K45" i="5" s="1"/>
  <c r="J45" i="5" s="1"/>
  <c r="I45" i="5" s="1"/>
  <c r="H45" i="5" s="1"/>
  <c r="G45" i="5" s="1"/>
  <c r="F45" i="5" s="1"/>
  <c r="E45" i="5" s="1"/>
  <c r="D45" i="5" s="1"/>
  <c r="C45" i="5" s="1"/>
  <c r="W23" i="5"/>
  <c r="V23" i="5" s="1"/>
  <c r="U23" i="5" s="1"/>
  <c r="T23" i="5" s="1"/>
  <c r="S23" i="5" s="1"/>
  <c r="R23" i="5" s="1"/>
  <c r="Q23" i="5" s="1"/>
  <c r="P23" i="5" s="1"/>
  <c r="O23" i="5" s="1"/>
  <c r="N23" i="5" s="1"/>
  <c r="M23" i="5" s="1"/>
  <c r="L23" i="5" s="1"/>
  <c r="K23" i="5" s="1"/>
  <c r="J23" i="5" s="1"/>
  <c r="I23" i="5" s="1"/>
  <c r="H23" i="5" s="1"/>
  <c r="G23" i="5" s="1"/>
  <c r="F23" i="5" s="1"/>
  <c r="E23" i="5" s="1"/>
  <c r="D23" i="5" s="1"/>
  <c r="C23" i="5" s="1"/>
  <c r="W67" i="5"/>
  <c r="V67" i="5" s="1"/>
  <c r="U67" i="5" s="1"/>
  <c r="T67" i="5" s="1"/>
  <c r="S67" i="5" s="1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F67" i="5" s="1"/>
  <c r="E67" i="5" s="1"/>
  <c r="D67" i="5" s="1"/>
  <c r="C67" i="5" s="1"/>
  <c r="W76" i="5"/>
  <c r="V76" i="5" s="1"/>
  <c r="U76" i="5" s="1"/>
  <c r="T76" i="5" s="1"/>
  <c r="S76" i="5" s="1"/>
  <c r="R76" i="5" s="1"/>
  <c r="Q76" i="5" s="1"/>
  <c r="P76" i="5" s="1"/>
  <c r="O76" i="5" s="1"/>
  <c r="N76" i="5" s="1"/>
  <c r="M76" i="5" s="1"/>
  <c r="L76" i="5" s="1"/>
  <c r="K76" i="5" s="1"/>
  <c r="J76" i="5" s="1"/>
  <c r="I76" i="5" s="1"/>
  <c r="H76" i="5" s="1"/>
  <c r="G76" i="5" s="1"/>
  <c r="F76" i="5" s="1"/>
  <c r="E76" i="5" s="1"/>
  <c r="D76" i="5" s="1"/>
  <c r="C76" i="5" s="1"/>
  <c r="W37" i="5"/>
  <c r="V37" i="5" s="1"/>
  <c r="U37" i="5" s="1"/>
  <c r="T37" i="5" s="1"/>
  <c r="S37" i="5" s="1"/>
  <c r="R37" i="5" s="1"/>
  <c r="Q37" i="5" s="1"/>
  <c r="P37" i="5" s="1"/>
  <c r="O37" i="5" s="1"/>
  <c r="N37" i="5" s="1"/>
  <c r="M37" i="5" s="1"/>
  <c r="L37" i="5" s="1"/>
  <c r="K37" i="5" s="1"/>
  <c r="J37" i="5" s="1"/>
  <c r="I37" i="5" s="1"/>
  <c r="H37" i="5" s="1"/>
  <c r="G37" i="5" s="1"/>
  <c r="F37" i="5" s="1"/>
  <c r="E37" i="5" s="1"/>
  <c r="D37" i="5" s="1"/>
  <c r="C37" i="5" s="1"/>
  <c r="W38" i="5"/>
  <c r="V38" i="5" s="1"/>
  <c r="U38" i="5" s="1"/>
  <c r="T38" i="5" s="1"/>
  <c r="S38" i="5" s="1"/>
  <c r="R38" i="5" s="1"/>
  <c r="Q38" i="5" s="1"/>
  <c r="P38" i="5" s="1"/>
  <c r="O38" i="5" s="1"/>
  <c r="N38" i="5" s="1"/>
  <c r="M38" i="5" s="1"/>
  <c r="L38" i="5" s="1"/>
  <c r="K38" i="5" s="1"/>
  <c r="J38" i="5" s="1"/>
  <c r="I38" i="5" s="1"/>
  <c r="H38" i="5" s="1"/>
  <c r="G38" i="5" s="1"/>
  <c r="F38" i="5" s="1"/>
  <c r="E38" i="5" s="1"/>
  <c r="D38" i="5" s="1"/>
  <c r="C38" i="5" s="1"/>
  <c r="W17" i="5"/>
  <c r="V17" i="5" s="1"/>
  <c r="U17" i="5" s="1"/>
  <c r="T17" i="5" s="1"/>
  <c r="S17" i="5" s="1"/>
  <c r="R17" i="5" s="1"/>
  <c r="Q17" i="5" s="1"/>
  <c r="P17" i="5" s="1"/>
  <c r="O17" i="5" s="1"/>
  <c r="N17" i="5" s="1"/>
  <c r="M17" i="5" s="1"/>
  <c r="L17" i="5" s="1"/>
  <c r="K17" i="5" s="1"/>
  <c r="J17" i="5" s="1"/>
  <c r="I17" i="5" s="1"/>
  <c r="H17" i="5" s="1"/>
  <c r="G17" i="5" s="1"/>
  <c r="F17" i="5" s="1"/>
  <c r="E17" i="5" s="1"/>
  <c r="D17" i="5" s="1"/>
  <c r="C17" i="5" s="1"/>
  <c r="W29" i="5"/>
  <c r="V29" i="5" s="1"/>
  <c r="U29" i="5" s="1"/>
  <c r="T29" i="5" s="1"/>
  <c r="S29" i="5" s="1"/>
  <c r="R29" i="5" s="1"/>
  <c r="Q29" i="5" s="1"/>
  <c r="P29" i="5" s="1"/>
  <c r="O29" i="5" s="1"/>
  <c r="N29" i="5" s="1"/>
  <c r="M29" i="5" s="1"/>
  <c r="L29" i="5" s="1"/>
  <c r="K29" i="5" s="1"/>
  <c r="J29" i="5" s="1"/>
  <c r="I29" i="5" s="1"/>
  <c r="H29" i="5" s="1"/>
  <c r="G29" i="5" s="1"/>
  <c r="F29" i="5" s="1"/>
  <c r="E29" i="5" s="1"/>
  <c r="D29" i="5" s="1"/>
  <c r="C29" i="5" s="1"/>
  <c r="W59" i="5"/>
  <c r="V59" i="5" s="1"/>
  <c r="U59" i="5" s="1"/>
  <c r="T59" i="5" s="1"/>
  <c r="S59" i="5" s="1"/>
  <c r="R59" i="5" s="1"/>
  <c r="Q59" i="5" s="1"/>
  <c r="P59" i="5" s="1"/>
  <c r="O59" i="5" s="1"/>
  <c r="N59" i="5" s="1"/>
  <c r="M59" i="5" s="1"/>
  <c r="L59" i="5" s="1"/>
  <c r="K59" i="5" s="1"/>
  <c r="J59" i="5" s="1"/>
  <c r="I59" i="5" s="1"/>
  <c r="H59" i="5" s="1"/>
  <c r="G59" i="5" s="1"/>
  <c r="F59" i="5" s="1"/>
  <c r="E59" i="5" s="1"/>
  <c r="D59" i="5" s="1"/>
  <c r="C59" i="5" s="1"/>
  <c r="W82" i="5"/>
  <c r="V82" i="5" s="1"/>
  <c r="U82" i="5" s="1"/>
  <c r="T82" i="5" s="1"/>
  <c r="S82" i="5" s="1"/>
  <c r="R82" i="5" s="1"/>
  <c r="Q82" i="5" s="1"/>
  <c r="P82" i="5" s="1"/>
  <c r="O82" i="5" s="1"/>
  <c r="N82" i="5" s="1"/>
  <c r="M82" i="5" s="1"/>
  <c r="L82" i="5" s="1"/>
  <c r="K82" i="5" s="1"/>
  <c r="J82" i="5" s="1"/>
  <c r="I82" i="5" s="1"/>
  <c r="H82" i="5" s="1"/>
  <c r="G82" i="5" s="1"/>
  <c r="F82" i="5" s="1"/>
  <c r="E82" i="5" s="1"/>
  <c r="D82" i="5" s="1"/>
  <c r="C82" i="5" s="1"/>
  <c r="W41" i="5"/>
  <c r="V41" i="5" s="1"/>
  <c r="U41" i="5" s="1"/>
  <c r="T41" i="5" s="1"/>
  <c r="S41" i="5" s="1"/>
  <c r="R41" i="5" s="1"/>
  <c r="Q41" i="5" s="1"/>
  <c r="P41" i="5" s="1"/>
  <c r="O41" i="5" s="1"/>
  <c r="N41" i="5" s="1"/>
  <c r="M41" i="5" s="1"/>
  <c r="L41" i="5" s="1"/>
  <c r="K41" i="5" s="1"/>
  <c r="J41" i="5" s="1"/>
  <c r="I41" i="5" s="1"/>
  <c r="H41" i="5" s="1"/>
  <c r="G41" i="5" s="1"/>
  <c r="F41" i="5" s="1"/>
  <c r="E41" i="5" s="1"/>
  <c r="D41" i="5" s="1"/>
  <c r="C41" i="5" s="1"/>
  <c r="W81" i="5"/>
  <c r="V81" i="5" s="1"/>
  <c r="U81" i="5" s="1"/>
  <c r="T81" i="5" s="1"/>
  <c r="S81" i="5" s="1"/>
  <c r="R81" i="5" s="1"/>
  <c r="Q81" i="5" s="1"/>
  <c r="P81" i="5" s="1"/>
  <c r="O81" i="5" s="1"/>
  <c r="N81" i="5" s="1"/>
  <c r="M81" i="5" s="1"/>
  <c r="L81" i="5" s="1"/>
  <c r="K81" i="5" s="1"/>
  <c r="J81" i="5" s="1"/>
  <c r="I81" i="5" s="1"/>
  <c r="H81" i="5" s="1"/>
  <c r="G81" i="5" s="1"/>
  <c r="F81" i="5" s="1"/>
  <c r="E81" i="5" s="1"/>
  <c r="D81" i="5" s="1"/>
  <c r="C81" i="5" s="1"/>
  <c r="W22" i="5"/>
  <c r="V22" i="5" s="1"/>
  <c r="U22" i="5" s="1"/>
  <c r="T22" i="5" s="1"/>
  <c r="S22" i="5" s="1"/>
  <c r="R22" i="5" s="1"/>
  <c r="Q22" i="5" s="1"/>
  <c r="P22" i="5" s="1"/>
  <c r="O22" i="5" s="1"/>
  <c r="N22" i="5" s="1"/>
  <c r="M22" i="5" s="1"/>
  <c r="L22" i="5" s="1"/>
  <c r="K22" i="5" s="1"/>
  <c r="J22" i="5" s="1"/>
  <c r="I22" i="5" s="1"/>
  <c r="H22" i="5" s="1"/>
  <c r="G22" i="5" s="1"/>
  <c r="F22" i="5" s="1"/>
  <c r="E22" i="5" s="1"/>
  <c r="D22" i="5" s="1"/>
  <c r="C22" i="5" s="1"/>
  <c r="W21" i="5"/>
  <c r="V21" i="5" s="1"/>
  <c r="U21" i="5" s="1"/>
  <c r="T21" i="5" s="1"/>
  <c r="S21" i="5" s="1"/>
  <c r="R21" i="5" s="1"/>
  <c r="Q21" i="5" s="1"/>
  <c r="P21" i="5" s="1"/>
  <c r="O21" i="5" s="1"/>
  <c r="N21" i="5" s="1"/>
  <c r="M21" i="5" s="1"/>
  <c r="L21" i="5" s="1"/>
  <c r="K21" i="5" s="1"/>
  <c r="J21" i="5" s="1"/>
  <c r="I21" i="5" s="1"/>
  <c r="H21" i="5" s="1"/>
  <c r="G21" i="5" s="1"/>
  <c r="F21" i="5" s="1"/>
  <c r="E21" i="5" s="1"/>
  <c r="D21" i="5" s="1"/>
  <c r="C21" i="5" s="1"/>
  <c r="W46" i="5"/>
  <c r="V46" i="5" s="1"/>
  <c r="U46" i="5" s="1"/>
  <c r="T46" i="5" s="1"/>
  <c r="S46" i="5" s="1"/>
  <c r="R46" i="5" s="1"/>
  <c r="Q46" i="5" s="1"/>
  <c r="P46" i="5" s="1"/>
  <c r="O46" i="5" s="1"/>
  <c r="N46" i="5" s="1"/>
  <c r="M46" i="5" s="1"/>
  <c r="L46" i="5" s="1"/>
  <c r="K46" i="5" s="1"/>
  <c r="J46" i="5" s="1"/>
  <c r="I46" i="5" s="1"/>
  <c r="H46" i="5" s="1"/>
  <c r="G46" i="5" s="1"/>
  <c r="F46" i="5" s="1"/>
  <c r="E46" i="5" s="1"/>
  <c r="D46" i="5" s="1"/>
  <c r="C46" i="5" s="1"/>
  <c r="W18" i="5"/>
  <c r="V18" i="5" s="1"/>
  <c r="U18" i="5" s="1"/>
  <c r="T18" i="5" s="1"/>
  <c r="S18" i="5" s="1"/>
  <c r="R18" i="5" s="1"/>
  <c r="Q18" i="5" s="1"/>
  <c r="P18" i="5" s="1"/>
  <c r="O18" i="5" s="1"/>
  <c r="N18" i="5" s="1"/>
  <c r="M18" i="5" s="1"/>
  <c r="L18" i="5" s="1"/>
  <c r="K18" i="5" s="1"/>
  <c r="J18" i="5" s="1"/>
  <c r="I18" i="5" s="1"/>
  <c r="H18" i="5" s="1"/>
  <c r="G18" i="5" s="1"/>
  <c r="F18" i="5" s="1"/>
  <c r="E18" i="5" s="1"/>
  <c r="D18" i="5" s="1"/>
  <c r="C18" i="5" s="1"/>
  <c r="W16" i="5"/>
  <c r="V16" i="5" s="1"/>
  <c r="U16" i="5" s="1"/>
  <c r="T16" i="5" s="1"/>
  <c r="S16" i="5" s="1"/>
  <c r="R16" i="5" s="1"/>
  <c r="Q16" i="5" s="1"/>
  <c r="P16" i="5" s="1"/>
  <c r="O16" i="5" s="1"/>
  <c r="N16" i="5" s="1"/>
  <c r="M16" i="5" s="1"/>
  <c r="L16" i="5" s="1"/>
  <c r="K16" i="5" s="1"/>
  <c r="J16" i="5" s="1"/>
  <c r="I16" i="5" s="1"/>
  <c r="H16" i="5" s="1"/>
  <c r="G16" i="5" s="1"/>
  <c r="F16" i="5" s="1"/>
  <c r="E16" i="5" s="1"/>
  <c r="D16" i="5" s="1"/>
  <c r="C16" i="5" s="1"/>
  <c r="W44" i="5"/>
  <c r="V44" i="5" s="1"/>
  <c r="U44" i="5" s="1"/>
  <c r="T44" i="5" s="1"/>
  <c r="S44" i="5" s="1"/>
  <c r="R44" i="5" s="1"/>
  <c r="Q44" i="5" s="1"/>
  <c r="P44" i="5" s="1"/>
  <c r="O44" i="5" s="1"/>
  <c r="N44" i="5" s="1"/>
  <c r="M44" i="5" s="1"/>
  <c r="L44" i="5" s="1"/>
  <c r="K44" i="5" s="1"/>
  <c r="J44" i="5" s="1"/>
  <c r="I44" i="5" s="1"/>
  <c r="H44" i="5" s="1"/>
  <c r="G44" i="5" s="1"/>
  <c r="F44" i="5" s="1"/>
  <c r="E44" i="5" s="1"/>
  <c r="D44" i="5" s="1"/>
  <c r="C44" i="5" s="1"/>
  <c r="W36" i="5"/>
  <c r="V36" i="5" s="1"/>
  <c r="U36" i="5" s="1"/>
  <c r="T36" i="5" s="1"/>
  <c r="S36" i="5" s="1"/>
  <c r="R36" i="5" s="1"/>
  <c r="Q36" i="5" s="1"/>
  <c r="P36" i="5" s="1"/>
  <c r="O36" i="5" s="1"/>
  <c r="N36" i="5" s="1"/>
  <c r="M36" i="5" s="1"/>
  <c r="L36" i="5" s="1"/>
  <c r="K36" i="5" s="1"/>
  <c r="J36" i="5" s="1"/>
  <c r="I36" i="5" s="1"/>
  <c r="H36" i="5" s="1"/>
  <c r="G36" i="5" s="1"/>
  <c r="F36" i="5" s="1"/>
  <c r="E36" i="5" s="1"/>
  <c r="D36" i="5" s="1"/>
  <c r="C36" i="5" s="1"/>
  <c r="W39" i="5"/>
  <c r="V39" i="5" s="1"/>
  <c r="U39" i="5" s="1"/>
  <c r="T39" i="5" s="1"/>
  <c r="S39" i="5" s="1"/>
  <c r="R39" i="5" s="1"/>
  <c r="Q39" i="5" s="1"/>
  <c r="P39" i="5" s="1"/>
  <c r="O39" i="5" s="1"/>
  <c r="N39" i="5" s="1"/>
  <c r="M39" i="5" s="1"/>
  <c r="L39" i="5" s="1"/>
  <c r="K39" i="5" s="1"/>
  <c r="J39" i="5" s="1"/>
  <c r="I39" i="5" s="1"/>
  <c r="H39" i="5" s="1"/>
  <c r="G39" i="5" s="1"/>
  <c r="F39" i="5" s="1"/>
  <c r="E39" i="5" s="1"/>
  <c r="D39" i="5" s="1"/>
  <c r="C39" i="5" s="1"/>
  <c r="W19" i="5" l="1"/>
  <c r="V19" i="5" s="1"/>
  <c r="U19" i="5" s="1"/>
  <c r="T19" i="5" s="1"/>
  <c r="S19" i="5" s="1"/>
  <c r="R19" i="5" s="1"/>
  <c r="Q19" i="5" s="1"/>
  <c r="P19" i="5" s="1"/>
  <c r="O19" i="5" s="1"/>
  <c r="N19" i="5" s="1"/>
  <c r="M19" i="5" s="1"/>
  <c r="L19" i="5" s="1"/>
  <c r="K19" i="5" s="1"/>
  <c r="J19" i="5" s="1"/>
  <c r="I19" i="5" s="1"/>
  <c r="H19" i="5" s="1"/>
  <c r="G19" i="5" s="1"/>
  <c r="F19" i="5" s="1"/>
  <c r="E19" i="5" s="1"/>
  <c r="D19" i="5" s="1"/>
  <c r="C19" i="5" s="1"/>
  <c r="W56" i="5"/>
  <c r="V56" i="5" s="1"/>
  <c r="U56" i="5" s="1"/>
  <c r="T56" i="5" s="1"/>
  <c r="S56" i="5" s="1"/>
  <c r="R56" i="5" s="1"/>
  <c r="Q56" i="5" s="1"/>
  <c r="P56" i="5" s="1"/>
  <c r="O56" i="5" s="1"/>
  <c r="N56" i="5" s="1"/>
  <c r="M56" i="5" s="1"/>
  <c r="L56" i="5" s="1"/>
  <c r="K56" i="5" s="1"/>
  <c r="J56" i="5" s="1"/>
  <c r="I56" i="5" s="1"/>
  <c r="H56" i="5" s="1"/>
  <c r="G56" i="5" s="1"/>
  <c r="F56" i="5" s="1"/>
  <c r="E56" i="5" s="1"/>
  <c r="D56" i="5" s="1"/>
  <c r="C56" i="5" s="1"/>
  <c r="W53" i="5"/>
  <c r="V53" i="5" s="1"/>
  <c r="U53" i="5" s="1"/>
  <c r="T53" i="5" s="1"/>
  <c r="S53" i="5" s="1"/>
  <c r="R53" i="5" s="1"/>
  <c r="Q53" i="5" s="1"/>
  <c r="P53" i="5" s="1"/>
  <c r="O53" i="5" s="1"/>
  <c r="N53" i="5" s="1"/>
  <c r="M53" i="5" s="1"/>
  <c r="L53" i="5" s="1"/>
  <c r="K53" i="5" s="1"/>
  <c r="J53" i="5" s="1"/>
  <c r="I53" i="5" s="1"/>
  <c r="H53" i="5" s="1"/>
  <c r="G53" i="5" s="1"/>
  <c r="F53" i="5" s="1"/>
  <c r="E53" i="5" s="1"/>
  <c r="D53" i="5" s="1"/>
  <c r="C53" i="5" s="1"/>
  <c r="W9" i="5"/>
  <c r="V9" i="5" s="1"/>
  <c r="U9" i="5" s="1"/>
  <c r="T9" i="5" s="1"/>
  <c r="S9" i="5" s="1"/>
  <c r="R9" i="5" s="1"/>
  <c r="Q9" i="5" s="1"/>
  <c r="P9" i="5" s="1"/>
  <c r="O9" i="5" s="1"/>
  <c r="N9" i="5" s="1"/>
  <c r="M9" i="5" s="1"/>
  <c r="L9" i="5" s="1"/>
  <c r="K9" i="5" s="1"/>
  <c r="J9" i="5" s="1"/>
  <c r="I9" i="5" s="1"/>
  <c r="H9" i="5" s="1"/>
  <c r="G9" i="5" s="1"/>
  <c r="F9" i="5" s="1"/>
  <c r="E9" i="5" s="1"/>
  <c r="D9" i="5" s="1"/>
  <c r="C9" i="5" s="1"/>
  <c r="W10" i="5" l="1"/>
  <c r="V10" i="5" s="1"/>
  <c r="U10" i="5" s="1"/>
  <c r="T10" i="5" s="1"/>
  <c r="S10" i="5" s="1"/>
  <c r="R10" i="5" s="1"/>
  <c r="Q10" i="5" s="1"/>
  <c r="P10" i="5" s="1"/>
  <c r="O10" i="5" s="1"/>
  <c r="N10" i="5" s="1"/>
  <c r="M10" i="5" s="1"/>
  <c r="L10" i="5" s="1"/>
  <c r="K10" i="5" s="1"/>
  <c r="J10" i="5" s="1"/>
  <c r="I10" i="5" s="1"/>
  <c r="H10" i="5" s="1"/>
  <c r="G10" i="5" s="1"/>
  <c r="F10" i="5" s="1"/>
  <c r="E10" i="5" s="1"/>
  <c r="D10" i="5" s="1"/>
  <c r="C10" i="5" s="1"/>
  <c r="W11" i="5"/>
  <c r="V11" i="5" s="1"/>
  <c r="U11" i="5" s="1"/>
  <c r="T11" i="5" s="1"/>
  <c r="S11" i="5" s="1"/>
  <c r="R11" i="5" s="1"/>
  <c r="Q11" i="5" s="1"/>
  <c r="P11" i="5" s="1"/>
  <c r="O11" i="5" s="1"/>
  <c r="N11" i="5" s="1"/>
  <c r="M11" i="5" s="1"/>
  <c r="L11" i="5" s="1"/>
  <c r="K11" i="5" s="1"/>
  <c r="J11" i="5" s="1"/>
  <c r="I11" i="5" s="1"/>
  <c r="H11" i="5" s="1"/>
  <c r="G11" i="5" s="1"/>
  <c r="F11" i="5" s="1"/>
  <c r="E11" i="5" s="1"/>
  <c r="D11" i="5" s="1"/>
  <c r="C11" i="5" s="1"/>
</calcChain>
</file>

<file path=xl/sharedStrings.xml><?xml version="1.0" encoding="utf-8"?>
<sst xmlns="http://schemas.openxmlformats.org/spreadsheetml/2006/main" count="452" uniqueCount="154">
  <si>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</si>
  <si>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</si>
  <si>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</si>
  <si>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</si>
  <si>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</si>
  <si>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</si>
  <si>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</si>
  <si>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</si>
  <si>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</si>
  <si>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</si>
  <si>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</si>
  <si>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</si>
  <si>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</si>
  <si>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</si>
  <si>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</si>
  <si>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</si>
  <si>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</si>
  <si>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</si>
  <si>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</si>
  <si>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</si>
  <si>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</si>
  <si>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</si>
  <si>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</si>
  <si>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</si>
  <si>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</si>
  <si>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</si>
  <si>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</si>
  <si>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</si>
  <si>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</si>
  <si>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</si>
  <si>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 xml:space="preserve">2010 </t>
  </si>
  <si>
    <t xml:space="preserve">2010  / 2009 </t>
  </si>
  <si>
    <t xml:space="preserve">2010 / 2009 </t>
  </si>
  <si>
    <t>2010</t>
  </si>
  <si>
    <t>2011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</si>
  <si>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</si>
  <si>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</si>
  <si>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</si>
  <si>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</si>
  <si>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</si>
  <si>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</si>
  <si>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</si>
  <si>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</si>
  <si>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2014</t>
  </si>
  <si>
    <t>2014 / 2013</t>
  </si>
  <si>
    <t>2015</t>
  </si>
  <si>
    <t>2015 / 2014</t>
  </si>
  <si>
    <t>2016</t>
  </si>
  <si>
    <t>2016 / 2015</t>
  </si>
  <si>
    <t>National Statistics Institute</t>
  </si>
  <si>
    <t xml:space="preserve">Spanish National Accounts </t>
  </si>
  <si>
    <t>Current Prices</t>
  </si>
  <si>
    <t xml:space="preserve">Table 1. </t>
  </si>
  <si>
    <t xml:space="preserve">Table 2. </t>
  </si>
  <si>
    <t>Changes in volume</t>
  </si>
  <si>
    <t xml:space="preserve">Table 3. </t>
  </si>
  <si>
    <t xml:space="preserve">Table 4. </t>
  </si>
  <si>
    <t>Expenditure by purpose</t>
  </si>
  <si>
    <t>Interannual variation rates</t>
  </si>
  <si>
    <t>Unit: EUR millon</t>
  </si>
  <si>
    <t>1. FOOD AND NON-ALCOHOLIC BEVERAGES</t>
  </si>
  <si>
    <t>1.1 Food</t>
  </si>
  <si>
    <t xml:space="preserve">1.1.1 Bread and cereals </t>
  </si>
  <si>
    <t xml:space="preserve">1.1.2 Meat </t>
  </si>
  <si>
    <t>1.1.3 Fish and seafood</t>
  </si>
  <si>
    <t>1.1.4 Milk, cheese and eggs</t>
  </si>
  <si>
    <t xml:space="preserve">1.1.5 Oils and fats </t>
  </si>
  <si>
    <t>1.1.6 Fruit</t>
  </si>
  <si>
    <t>1.1.7 Vegetables</t>
  </si>
  <si>
    <t>1.1.8 Sugar, jam, honey, chocolate and confectionery</t>
  </si>
  <si>
    <t>1.1.9 Food products n.e.c.</t>
  </si>
  <si>
    <t>1.2 Non-alcoholic beverages</t>
  </si>
  <si>
    <t>2. ALCOHOLIC BEVERAGES, TOBACCO AND NARCOTICS</t>
  </si>
  <si>
    <t>2.1 Alcoholic beverages</t>
  </si>
  <si>
    <t>3. CLOTHING AND FOOTWEAR</t>
  </si>
  <si>
    <t>3.1 Clothing</t>
  </si>
  <si>
    <t>3.2 Footwear</t>
  </si>
  <si>
    <t>4. HOUSING, WATER, ELECTRICITY, GAS AND OTHER FUELS</t>
  </si>
  <si>
    <t>4.1 Actual rentals for housing</t>
  </si>
  <si>
    <t>4.2 Imputed rentals for housing</t>
  </si>
  <si>
    <t>4.4 Water supply and miscellaneous services relating to the dwelling</t>
  </si>
  <si>
    <t>4.5 Electricity, gas and other fuels</t>
  </si>
  <si>
    <t>5. FURNISHINGS, HOUSEHOLD EQUIPMENT AND ROUTINE HOUSEHOLD MAINTENANCE</t>
  </si>
  <si>
    <t>5.2 Household textiles</t>
  </si>
  <si>
    <t>5.3 Household appliances</t>
  </si>
  <si>
    <t>5.4 Glassware, tableware and household utensils</t>
  </si>
  <si>
    <t>5.5 Tools and equipment for house and garden</t>
  </si>
  <si>
    <t>5.6 Goods and services for routine household maintenance</t>
  </si>
  <si>
    <t>6. HEALTH</t>
  </si>
  <si>
    <t>7. TRANSPORT</t>
  </si>
  <si>
    <t>7.1 Purchase of vehicles</t>
  </si>
  <si>
    <t>7.2 Operation of personal transport equipment</t>
  </si>
  <si>
    <t>10.2 Secondary education</t>
  </si>
  <si>
    <t>11.2 Accommodation services</t>
  </si>
  <si>
    <t>Final consumption expenditure of non-resident households on the economic territory</t>
  </si>
  <si>
    <t>Final consumption expenditure of resident households in the rest of the world</t>
  </si>
  <si>
    <t>FINAL CONSUMPTION EXPENDITURE BY HOUSEHOLDS</t>
  </si>
  <si>
    <t>(P) Provisional estimate</t>
  </si>
  <si>
    <t>(A) Advanced estimate</t>
  </si>
  <si>
    <t>Table 2.  Interannual variation rates</t>
  </si>
  <si>
    <t>Table 4.  Interannual variation rates</t>
  </si>
  <si>
    <t>10.4 Tertiary education</t>
  </si>
  <si>
    <t>2017 / 2016</t>
  </si>
  <si>
    <t>2018  / 2017</t>
  </si>
  <si>
    <t>2019 / 2018</t>
  </si>
  <si>
    <t>2020  / 2019</t>
  </si>
  <si>
    <t>Classification of final consumption expenditure of households by purpose (COICOP-2018)</t>
  </si>
  <si>
    <t>COICOP 2018 divisions</t>
  </si>
  <si>
    <t>Chain-linked volume index, reference year 2020 = 100</t>
  </si>
  <si>
    <t>1.3 Services for processing primary goods for food and non-alcoholic beverages</t>
  </si>
  <si>
    <t>2.2 Alcohol production services</t>
  </si>
  <si>
    <t>2.3 Tobacco</t>
  </si>
  <si>
    <t>2.4 Narcotics</t>
  </si>
  <si>
    <t>4.3 Maintenance, repair and security of the dwelling</t>
  </si>
  <si>
    <t>5.1 Furniture, furnishings, and loose carpets</t>
  </si>
  <si>
    <t>6.1 Medicines and health products</t>
  </si>
  <si>
    <t>6.2 Outpatient care services</t>
  </si>
  <si>
    <t>6.3 Inpatient care services</t>
  </si>
  <si>
    <t>6.4 Other health services</t>
  </si>
  <si>
    <t>7.3 Passenger transport services</t>
  </si>
  <si>
    <t>7.4 Transport services of goods</t>
  </si>
  <si>
    <t>8 INFORMATION AND COMMUNICATION</t>
  </si>
  <si>
    <t>8.1 Information and communication equipment</t>
  </si>
  <si>
    <t>8.2 Software excluding games</t>
  </si>
  <si>
    <t>8.3 Information and communication services</t>
  </si>
  <si>
    <t>9 RECREATION, SPORT AND CULTURE</t>
  </si>
  <si>
    <t>9.1 Recreational durables</t>
  </si>
  <si>
    <t>9.2 Other recreational goods</t>
  </si>
  <si>
    <t>9.3 Garden products and pets</t>
  </si>
  <si>
    <t>9.4 Recreational services</t>
  </si>
  <si>
    <t>9.5 Cultural goods</t>
  </si>
  <si>
    <t>9.6 Cultural services</t>
  </si>
  <si>
    <t>9.7 Newspapers, books and stationery</t>
  </si>
  <si>
    <t>9.8 Package holidays</t>
  </si>
  <si>
    <t>10. EDUCATION SERVICES</t>
  </si>
  <si>
    <t>10.1 Early childhood and primary education</t>
  </si>
  <si>
    <t>10.3 Post-secondary non-tertiary education</t>
  </si>
  <si>
    <t>10.5 Education not defined by level</t>
  </si>
  <si>
    <t>11 RESTAURANTS AND ACCOMMODATION SERVICES</t>
  </si>
  <si>
    <t>11.1 Food and beverage serving services</t>
  </si>
  <si>
    <t>12 INSURANCE AND FINANCIAL SERVICES</t>
  </si>
  <si>
    <t>12.1 Insurance</t>
  </si>
  <si>
    <t>12.2 Financial services</t>
  </si>
  <si>
    <t>13 PERSONAL CARE, SOCIAL PROTECTION AND MISCELLANEOUS GOODS AND SERVICES</t>
  </si>
  <si>
    <t>13.1 Personal care</t>
  </si>
  <si>
    <t>13.2 Other personal effects</t>
  </si>
  <si>
    <t>13.3 Social protection</t>
  </si>
  <si>
    <t>13.9 Other services</t>
  </si>
  <si>
    <t>2022 (P)</t>
  </si>
  <si>
    <t>2023 (A)</t>
  </si>
  <si>
    <t>2021 / 2020</t>
  </si>
  <si>
    <t xml:space="preserve">2022 (P) / 2021 </t>
  </si>
  <si>
    <t>2023 (A) / 2022 (P)</t>
  </si>
  <si>
    <t>Tabla 3.  Chain-linked volume index, reference year 2020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</si>
</sst>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0"/>
      <name val="Arial"/>
    </font>
    <font>
      <sz val="10"/>
      <name val="Arial"/>
      <family val="2"/>
    </font>
    <font>
      <sz val="9"/>
      <name val="Univers"/>
      <family val="2"/>
    </font>
    <font>
      <u/>
      <sz val="10"/>
      <color indexed="12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80808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B6C5D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EE7F2"/>
        <bgColor rgb="FF000000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3"/>
    <xf numFmtId="0" fontId="6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2" borderId="0" xfId="4" applyFont="1" applyFill="1" applyAlignment="1">
      <alignment horizontal="left" vertical="center"/>
    </xf>
    <xf numFmtId="0" fontId="10" fillId="0" borderId="0" xfId="4" applyFont="1" applyAlignment="1">
      <alignment vertical="center"/>
    </xf>
    <xf numFmtId="0" fontId="11" fillId="0" borderId="0" xfId="5" applyFont="1" applyFill="1" applyBorder="1" applyAlignment="1" applyProtection="1">
      <alignment vertical="center"/>
    </xf>
    <xf numFmtId="0" fontId="1" fillId="4" borderId="0" xfId="0" applyFont="1" applyFill="1"/>
    <xf numFmtId="0" fontId="12" fillId="5" borderId="0" xfId="3" applyFont="1" applyFill="1" applyAlignment="1">
      <alignment horizontal="left"/>
    </xf>
    <xf numFmtId="0" fontId="1" fillId="0" borderId="0" xfId="0" applyFont="1"/>
    <xf numFmtId="0" fontId="13" fillId="5" borderId="0" xfId="3" applyFont="1" applyFill="1" applyAlignment="1">
      <alignment horizontal="left"/>
    </xf>
    <xf numFmtId="164" fontId="14" fillId="0" borderId="0" xfId="0" applyNumberFormat="1" applyFont="1" applyAlignment="1">
      <alignment horizontal="left" vertical="center"/>
    </xf>
    <xf numFmtId="164" fontId="15" fillId="4" borderId="0" xfId="0" applyNumberFormat="1" applyFont="1" applyFill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3" fontId="17" fillId="6" borderId="2" xfId="0" applyNumberFormat="1" applyFont="1" applyFill="1" applyBorder="1"/>
    <xf numFmtId="164" fontId="15" fillId="4" borderId="0" xfId="0" applyNumberFormat="1" applyFont="1" applyFill="1"/>
    <xf numFmtId="3" fontId="17" fillId="7" borderId="2" xfId="0" applyNumberFormat="1" applyFont="1" applyFill="1" applyBorder="1"/>
    <xf numFmtId="164" fontId="15" fillId="0" borderId="0" xfId="0" applyNumberFormat="1" applyFont="1"/>
    <xf numFmtId="164" fontId="18" fillId="4" borderId="0" xfId="0" applyNumberFormat="1" applyFont="1" applyFill="1"/>
    <xf numFmtId="3" fontId="18" fillId="7" borderId="2" xfId="0" applyNumberFormat="1" applyFont="1" applyFill="1" applyBorder="1"/>
    <xf numFmtId="164" fontId="18" fillId="0" borderId="0" xfId="0" applyNumberFormat="1" applyFont="1"/>
    <xf numFmtId="3" fontId="17" fillId="9" borderId="2" xfId="0" applyNumberFormat="1" applyFont="1" applyFill="1" applyBorder="1" applyAlignment="1">
      <alignment horizontal="left"/>
    </xf>
    <xf numFmtId="0" fontId="19" fillId="8" borderId="0" xfId="0" applyFont="1" applyFill="1"/>
    <xf numFmtId="0" fontId="1" fillId="8" borderId="0" xfId="0" applyFont="1" applyFill="1"/>
    <xf numFmtId="0" fontId="15" fillId="10" borderId="2" xfId="0" applyFont="1" applyFill="1" applyBorder="1" applyAlignment="1">
      <alignment horizontal="right" vertical="center"/>
    </xf>
    <xf numFmtId="164" fontId="17" fillId="8" borderId="2" xfId="0" applyNumberFormat="1" applyFont="1" applyFill="1" applyBorder="1" applyAlignment="1">
      <alignment horizontal="left"/>
    </xf>
    <xf numFmtId="3" fontId="17" fillId="8" borderId="2" xfId="0" applyNumberFormat="1" applyFont="1" applyFill="1" applyBorder="1"/>
    <xf numFmtId="3" fontId="17" fillId="8" borderId="2" xfId="0" applyNumberFormat="1" applyFont="1" applyFill="1" applyBorder="1" applyAlignment="1">
      <alignment horizontal="left" vertical="center"/>
    </xf>
    <xf numFmtId="0" fontId="15" fillId="4" borderId="0" xfId="0" applyFont="1" applyFill="1"/>
    <xf numFmtId="0" fontId="15" fillId="10" borderId="0" xfId="0" applyFont="1" applyFill="1" applyAlignment="1">
      <alignment horizontal="left" vertical="center"/>
    </xf>
    <xf numFmtId="165" fontId="17" fillId="8" borderId="2" xfId="0" applyNumberFormat="1" applyFont="1" applyFill="1" applyBorder="1"/>
    <xf numFmtId="165" fontId="17" fillId="6" borderId="2" xfId="0" applyNumberFormat="1" applyFont="1" applyFill="1" applyBorder="1"/>
    <xf numFmtId="165" fontId="18" fillId="6" borderId="2" xfId="0" applyNumberFormat="1" applyFont="1" applyFill="1" applyBorder="1"/>
    <xf numFmtId="165" fontId="16" fillId="8" borderId="2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17" fillId="8" borderId="2" xfId="0" applyNumberFormat="1" applyFont="1" applyFill="1" applyBorder="1"/>
    <xf numFmtId="164" fontId="17" fillId="6" borderId="2" xfId="0" applyNumberFormat="1" applyFont="1" applyFill="1" applyBorder="1"/>
    <xf numFmtId="3" fontId="2" fillId="0" borderId="0" xfId="0" applyNumberFormat="1" applyFont="1"/>
    <xf numFmtId="164" fontId="21" fillId="8" borderId="2" xfId="0" applyNumberFormat="1" applyFont="1" applyFill="1" applyBorder="1"/>
    <xf numFmtId="164" fontId="15" fillId="8" borderId="2" xfId="0" applyNumberFormat="1" applyFont="1" applyFill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</cellXfs>
  <cellStyles count="6">
    <cellStyle name="Hipervínculo_pibv" xfId="5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Lista Tablas" xfId="4" xr:uid="{00000000-0005-0000-0000-000004000000}"/>
    <cellStyle name="Normal_Lista Tablas_1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5" customWidth="1"/>
    <col min="2" max="2" width="7.85546875" style="5" customWidth="1"/>
    <col min="3" max="4" width="11.42578125" style="5"/>
    <col min="5" max="5" width="16.5703125" style="5" customWidth="1"/>
    <col min="6" max="6" width="20.5703125" style="5" customWidth="1"/>
    <col min="7" max="7" width="16.5703125" style="5" customWidth="1"/>
    <col min="8" max="8" width="36.140625" style="5" customWidth="1"/>
    <col min="9" max="16384" width="11.42578125" style="5"/>
  </cols>
  <sheetData>
    <row r="3" spans="2:8" ht="23.25" x14ac:dyDescent="0.2">
      <c r="B3" s="6" t="s">
        <v>49</v>
      </c>
    </row>
    <row r="4" spans="2:8" ht="19.7" customHeight="1" x14ac:dyDescent="0.2">
      <c r="B4" s="7" t="s">
        <v>50</v>
      </c>
    </row>
    <row r="5" spans="2:8" ht="17.850000000000001" customHeight="1" x14ac:dyDescent="0.2"/>
    <row r="6" spans="2:8" ht="26.25" customHeight="1" x14ac:dyDescent="0.2">
      <c r="B6" s="8" t="s">
        <v>106</v>
      </c>
      <c r="C6" s="8"/>
      <c r="D6" s="8"/>
      <c r="E6" s="8"/>
      <c r="F6" s="8"/>
      <c r="G6" s="8"/>
      <c r="H6" s="8"/>
    </row>
    <row r="7" spans="2:8" ht="4.5" customHeight="1" x14ac:dyDescent="0.2"/>
    <row r="8" spans="2:8" ht="15.95" customHeight="1" x14ac:dyDescent="0.2">
      <c r="B8" s="44" t="s">
        <v>51</v>
      </c>
      <c r="C8" s="45"/>
      <c r="D8" s="45"/>
      <c r="E8" s="45"/>
      <c r="F8" s="45"/>
      <c r="G8" s="45"/>
      <c r="H8" s="45"/>
    </row>
    <row r="9" spans="2:8" ht="19.7" customHeight="1" x14ac:dyDescent="0.2">
      <c r="B9" s="9" t="s">
        <v>52</v>
      </c>
      <c r="C9" s="10" t="s">
        <v>57</v>
      </c>
      <c r="D9" s="9"/>
      <c r="E9" s="9"/>
      <c r="F9" s="9"/>
      <c r="G9" s="9"/>
      <c r="H9" s="9"/>
    </row>
    <row r="10" spans="2:8" ht="19.7" customHeight="1" x14ac:dyDescent="0.2">
      <c r="B10" s="9" t="s">
        <v>53</v>
      </c>
      <c r="C10" s="10" t="s">
        <v>58</v>
      </c>
      <c r="D10" s="9"/>
      <c r="E10" s="9"/>
      <c r="F10" s="9"/>
      <c r="G10" s="9"/>
      <c r="H10" s="9"/>
    </row>
    <row r="12" spans="2:8" ht="15.95" customHeight="1" x14ac:dyDescent="0.2">
      <c r="B12" s="44" t="s">
        <v>54</v>
      </c>
      <c r="C12" s="45"/>
      <c r="D12" s="45"/>
      <c r="E12" s="45"/>
      <c r="F12" s="45"/>
      <c r="G12" s="45"/>
      <c r="H12" s="45"/>
    </row>
    <row r="13" spans="2:8" ht="19.7" customHeight="1" x14ac:dyDescent="0.2">
      <c r="B13" s="9" t="s">
        <v>55</v>
      </c>
      <c r="C13" s="10" t="s">
        <v>108</v>
      </c>
      <c r="D13" s="9"/>
      <c r="E13" s="9"/>
      <c r="F13" s="9"/>
      <c r="G13" s="9"/>
      <c r="H13" s="9"/>
    </row>
    <row r="14" spans="2:8" ht="19.7" customHeight="1" x14ac:dyDescent="0.2">
      <c r="B14" s="9" t="s">
        <v>56</v>
      </c>
      <c r="C14" s="10" t="s">
        <v>58</v>
      </c>
      <c r="D14" s="9"/>
      <c r="E14" s="9"/>
      <c r="F14" s="9"/>
      <c r="G14" s="9"/>
      <c r="H14" s="9"/>
    </row>
    <row r="15" spans="2:8" x14ac:dyDescent="0.2">
      <c r="D15" s="9"/>
      <c r="E15" s="9"/>
      <c r="F15" s="9"/>
      <c r="G15" s="9"/>
      <c r="H15" s="9"/>
    </row>
    <row r="16" spans="2:8" x14ac:dyDescent="0.2">
      <c r="D16" s="9"/>
      <c r="E16" s="9"/>
      <c r="F16" s="9"/>
      <c r="G16" s="9"/>
      <c r="H16" s="9"/>
    </row>
    <row r="17" spans="4:8" x14ac:dyDescent="0.2">
      <c r="D17" s="9"/>
      <c r="E17" s="9"/>
      <c r="F17" s="9"/>
      <c r="G17" s="9"/>
      <c r="H17" s="9"/>
    </row>
  </sheetData>
  <mergeCells count="2">
    <mergeCell ref="B8:H8"/>
    <mergeCell ref="B12:H12"/>
  </mergeCells>
  <phoneticPr fontId="0" type="noConversion"/>
  <hyperlinks>
    <hyperlink ref="C9:C10" location="Tabla1!A1" display="Tabla1!A1" xr:uid="{00000000-0004-0000-0000-000000000000}"/>
    <hyperlink ref="C10" location="'Table 2'!A1" display="Interannual variation rates" xr:uid="{00000000-0004-0000-0000-000001000000}"/>
    <hyperlink ref="C14" location="'Table 4'!A1" display="Interannual variation rates" xr:uid="{00000000-0004-0000-0000-000002000000}"/>
    <hyperlink ref="C9" location="'Table 1'!A1" display="Expenditure by purpose" xr:uid="{00000000-0004-0000-0000-000003000000}"/>
    <hyperlink ref="C13" location="'Table 3'!A1" display="Chain-linked volume index, reference year 2015 = 100" xr:uid="{00000000-0004-0000-0000-000004000000}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AF88"/>
  <sheetViews>
    <sheetView showGridLines="0" showRowColHeaders="0" zoomScaleNormal="100" workbookViewId="0">
      <pane xSplit="2" ySplit="8" topLeftCell="E54" activePane="bottomRight" state="frozen"/>
      <selection activeCell="U88" sqref="U88"/>
      <selection pane="topRight" activeCell="U88" sqref="U88"/>
      <selection pane="bottomLeft" activeCell="U88" sqref="U88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25" width="9.28515625" customWidth="1"/>
    <col min="26" max="27" width="9.5703125" customWidth="1"/>
    <col min="28" max="16384" width="11.42578125" style="1"/>
  </cols>
  <sheetData>
    <row r="2" spans="1:31" s="13" customFormat="1" ht="22.5" customHeight="1" x14ac:dyDescent="0.3">
      <c r="A2" s="11"/>
      <c r="B2" s="12" t="s">
        <v>50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31" s="13" customFormat="1" ht="19.5" x14ac:dyDescent="0.3">
      <c r="A3" s="11"/>
      <c r="B3" s="14" t="s">
        <v>106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1" s="13" customFormat="1" ht="18" x14ac:dyDescent="0.2">
      <c r="A4" s="11"/>
      <c r="B4" s="15" t="str">
        <f>+'List of tables'!B8</f>
        <v>Current Prices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31" s="13" customFormat="1" ht="20.100000000000001" customHeight="1" x14ac:dyDescent="0.25">
      <c r="A5" s="11"/>
      <c r="B5" s="26" t="str">
        <f>'List of tables'!B9 &amp;" "&amp;'List of tables'!C9</f>
        <v>Table 1.  Expenditure by purpose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3" customFormat="1" ht="15" customHeight="1" x14ac:dyDescent="0.25">
      <c r="A6" s="11"/>
      <c r="B6" s="27" t="s">
        <v>59</v>
      </c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7" customFormat="1" ht="15.95" customHeight="1" x14ac:dyDescent="0.2">
      <c r="A7" s="16"/>
      <c r="B7" s="33" t="s">
        <v>107</v>
      </c>
      <c r="C7" s="28" t="s">
        <v>15</v>
      </c>
      <c r="D7" s="28" t="s">
        <v>14</v>
      </c>
      <c r="E7" s="28" t="s">
        <v>13</v>
      </c>
      <c r="F7" s="28" t="s">
        <v>12</v>
      </c>
      <c r="G7" s="28" t="s">
        <v>11</v>
      </c>
      <c r="H7" s="28" t="s">
        <v>10</v>
      </c>
      <c r="I7" s="28" t="s">
        <v>1</v>
      </c>
      <c r="J7" s="28" t="s">
        <v>2</v>
      </c>
      <c r="K7" s="28" t="s">
        <v>3</v>
      </c>
      <c r="L7" s="28" t="s">
        <v>4</v>
      </c>
      <c r="M7" s="28" t="s">
        <v>5</v>
      </c>
      <c r="N7" s="28" t="s">
        <v>6</v>
      </c>
      <c r="O7" s="28" t="s">
        <v>7</v>
      </c>
      <c r="P7" s="28" t="s">
        <v>8</v>
      </c>
      <c r="Q7" s="28" t="s">
        <v>9</v>
      </c>
      <c r="R7" s="28" t="s">
        <v>30</v>
      </c>
      <c r="S7" s="28" t="s">
        <v>34</v>
      </c>
      <c r="T7" s="28" t="s">
        <v>39</v>
      </c>
      <c r="U7" s="28" t="s">
        <v>40</v>
      </c>
      <c r="V7" s="28" t="s">
        <v>43</v>
      </c>
      <c r="W7" s="28" t="s">
        <v>45</v>
      </c>
      <c r="X7" s="28" t="s">
        <v>47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 t="s">
        <v>148</v>
      </c>
      <c r="AE7" s="28" t="s">
        <v>149</v>
      </c>
    </row>
    <row r="8" spans="1:31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21" customFormat="1" ht="13.5" customHeight="1" x14ac:dyDescent="0.2">
      <c r="A9" s="19"/>
      <c r="B9" s="29" t="s">
        <v>60</v>
      </c>
      <c r="C9" s="30">
        <v>48408</v>
      </c>
      <c r="D9" s="30">
        <v>50109</v>
      </c>
      <c r="E9" s="30">
        <v>50902</v>
      </c>
      <c r="F9" s="30">
        <v>51490</v>
      </c>
      <c r="G9" s="30">
        <v>52988</v>
      </c>
      <c r="H9" s="30">
        <v>56762</v>
      </c>
      <c r="I9" s="30">
        <v>60694</v>
      </c>
      <c r="J9" s="30">
        <v>64495</v>
      </c>
      <c r="K9" s="30">
        <v>67341</v>
      </c>
      <c r="L9" s="30">
        <v>69468</v>
      </c>
      <c r="M9" s="30">
        <v>72116</v>
      </c>
      <c r="N9" s="30">
        <v>75896</v>
      </c>
      <c r="O9" s="30">
        <v>78931</v>
      </c>
      <c r="P9" s="30">
        <v>82253</v>
      </c>
      <c r="Q9" s="30">
        <v>78167</v>
      </c>
      <c r="R9" s="30">
        <v>80117</v>
      </c>
      <c r="S9" s="30">
        <v>81424</v>
      </c>
      <c r="T9" s="30">
        <v>82027</v>
      </c>
      <c r="U9" s="30">
        <v>83018</v>
      </c>
      <c r="V9" s="30">
        <v>83530</v>
      </c>
      <c r="W9" s="30">
        <v>85614</v>
      </c>
      <c r="X9" s="30">
        <v>86024</v>
      </c>
      <c r="Y9" s="30">
        <v>87103</v>
      </c>
      <c r="Z9" s="30">
        <v>90779</v>
      </c>
      <c r="AA9" s="30">
        <v>92472</v>
      </c>
      <c r="AB9" s="30">
        <v>98428</v>
      </c>
      <c r="AC9" s="30">
        <v>97523</v>
      </c>
      <c r="AD9" s="30">
        <v>103735</v>
      </c>
      <c r="AE9" s="30">
        <v>110797</v>
      </c>
    </row>
    <row r="10" spans="1:31" s="21" customFormat="1" ht="13.5" customHeight="1" x14ac:dyDescent="0.2">
      <c r="A10" s="19"/>
      <c r="B10" s="20" t="s">
        <v>61</v>
      </c>
      <c r="C10" s="18">
        <v>46042</v>
      </c>
      <c r="D10" s="18">
        <v>47752</v>
      </c>
      <c r="E10" s="18">
        <v>48438</v>
      </c>
      <c r="F10" s="18">
        <v>48910</v>
      </c>
      <c r="G10" s="18">
        <v>50195</v>
      </c>
      <c r="H10" s="18">
        <v>53708</v>
      </c>
      <c r="I10" s="18">
        <v>57256</v>
      </c>
      <c r="J10" s="18">
        <v>60880</v>
      </c>
      <c r="K10" s="18">
        <v>63434</v>
      </c>
      <c r="L10" s="18">
        <v>65310</v>
      </c>
      <c r="M10" s="18">
        <v>67663</v>
      </c>
      <c r="N10" s="18">
        <v>71078</v>
      </c>
      <c r="O10" s="18">
        <v>73701</v>
      </c>
      <c r="P10" s="18">
        <v>76625</v>
      </c>
      <c r="Q10" s="18">
        <v>72499</v>
      </c>
      <c r="R10" s="18">
        <v>74135</v>
      </c>
      <c r="S10" s="18">
        <v>75158</v>
      </c>
      <c r="T10" s="18">
        <v>75635</v>
      </c>
      <c r="U10" s="18">
        <v>76569</v>
      </c>
      <c r="V10" s="18">
        <v>76925</v>
      </c>
      <c r="W10" s="18">
        <v>78784</v>
      </c>
      <c r="X10" s="18">
        <v>79114</v>
      </c>
      <c r="Y10" s="18">
        <v>80116</v>
      </c>
      <c r="Z10" s="18">
        <v>83565</v>
      </c>
      <c r="AA10" s="18">
        <v>85533</v>
      </c>
      <c r="AB10" s="18">
        <v>90968</v>
      </c>
      <c r="AC10" s="18">
        <v>89553</v>
      </c>
      <c r="AD10" s="18">
        <v>94848</v>
      </c>
      <c r="AE10" s="18">
        <v>101553</v>
      </c>
    </row>
    <row r="11" spans="1:31" s="24" customFormat="1" ht="13.5" customHeight="1" x14ac:dyDescent="0.2">
      <c r="A11" s="22"/>
      <c r="B11" s="23" t="s">
        <v>62</v>
      </c>
      <c r="C11" s="18">
        <v>6781</v>
      </c>
      <c r="D11" s="18">
        <v>6928</v>
      </c>
      <c r="E11" s="18">
        <v>7087</v>
      </c>
      <c r="F11" s="18">
        <v>7042</v>
      </c>
      <c r="G11" s="18">
        <v>7080</v>
      </c>
      <c r="H11" s="18">
        <v>7515</v>
      </c>
      <c r="I11" s="18">
        <v>8014</v>
      </c>
      <c r="J11" s="18">
        <v>8746</v>
      </c>
      <c r="K11" s="18">
        <v>9018</v>
      </c>
      <c r="L11" s="18">
        <v>9593</v>
      </c>
      <c r="M11" s="18">
        <v>10011</v>
      </c>
      <c r="N11" s="18">
        <v>10310</v>
      </c>
      <c r="O11" s="18">
        <v>10957</v>
      </c>
      <c r="P11" s="18">
        <v>11767</v>
      </c>
      <c r="Q11" s="18">
        <v>11597</v>
      </c>
      <c r="R11" s="18">
        <v>11763</v>
      </c>
      <c r="S11" s="18">
        <v>11881</v>
      </c>
      <c r="T11" s="18">
        <v>11743</v>
      </c>
      <c r="U11" s="18">
        <v>11891</v>
      </c>
      <c r="V11" s="18">
        <v>12014</v>
      </c>
      <c r="W11" s="18">
        <v>12090</v>
      </c>
      <c r="X11" s="18">
        <v>11754</v>
      </c>
      <c r="Y11" s="18">
        <v>11552</v>
      </c>
      <c r="Z11" s="18">
        <v>11898</v>
      </c>
      <c r="AA11" s="18">
        <v>12512</v>
      </c>
      <c r="AB11" s="18">
        <v>12536</v>
      </c>
      <c r="AC11" s="18">
        <v>11836</v>
      </c>
      <c r="AD11" s="18">
        <v>13076</v>
      </c>
      <c r="AE11" s="18">
        <v>14038</v>
      </c>
    </row>
    <row r="12" spans="1:31" s="24" customFormat="1" ht="13.5" customHeight="1" x14ac:dyDescent="0.2">
      <c r="A12" s="22"/>
      <c r="B12" s="23" t="s">
        <v>63</v>
      </c>
      <c r="C12" s="18">
        <v>12225</v>
      </c>
      <c r="D12" s="18">
        <v>13030</v>
      </c>
      <c r="E12" s="18">
        <v>13614</v>
      </c>
      <c r="F12" s="18">
        <v>13444</v>
      </c>
      <c r="G12" s="18">
        <v>13467</v>
      </c>
      <c r="H12" s="18">
        <v>14626</v>
      </c>
      <c r="I12" s="18">
        <v>15597</v>
      </c>
      <c r="J12" s="18">
        <v>16516</v>
      </c>
      <c r="K12" s="18">
        <v>16785</v>
      </c>
      <c r="L12" s="18">
        <v>17047</v>
      </c>
      <c r="M12" s="18">
        <v>17685</v>
      </c>
      <c r="N12" s="18">
        <v>18498</v>
      </c>
      <c r="O12" s="18">
        <v>19165</v>
      </c>
      <c r="P12" s="18">
        <v>19983</v>
      </c>
      <c r="Q12" s="18">
        <v>18737</v>
      </c>
      <c r="R12" s="18">
        <v>19142</v>
      </c>
      <c r="S12" s="18">
        <v>19545</v>
      </c>
      <c r="T12" s="18">
        <v>19891</v>
      </c>
      <c r="U12" s="18">
        <v>19780</v>
      </c>
      <c r="V12" s="18">
        <v>20274</v>
      </c>
      <c r="W12" s="18">
        <v>20360</v>
      </c>
      <c r="X12" s="18">
        <v>19800</v>
      </c>
      <c r="Y12" s="18">
        <v>19956</v>
      </c>
      <c r="Z12" s="18">
        <v>21237</v>
      </c>
      <c r="AA12" s="18">
        <v>21836</v>
      </c>
      <c r="AB12" s="18">
        <v>23099</v>
      </c>
      <c r="AC12" s="18">
        <v>23394</v>
      </c>
      <c r="AD12" s="18">
        <v>23912</v>
      </c>
      <c r="AE12" s="18">
        <v>25714</v>
      </c>
    </row>
    <row r="13" spans="1:31" s="24" customFormat="1" ht="13.5" customHeight="1" x14ac:dyDescent="0.2">
      <c r="A13" s="22"/>
      <c r="B13" s="23" t="s">
        <v>64</v>
      </c>
      <c r="C13" s="18">
        <v>5760</v>
      </c>
      <c r="D13" s="18">
        <v>6027</v>
      </c>
      <c r="E13" s="18">
        <v>6175</v>
      </c>
      <c r="F13" s="18">
        <v>6616</v>
      </c>
      <c r="G13" s="18">
        <v>6990</v>
      </c>
      <c r="H13" s="18">
        <v>7633</v>
      </c>
      <c r="I13" s="18">
        <v>8282</v>
      </c>
      <c r="J13" s="18">
        <v>8612</v>
      </c>
      <c r="K13" s="18">
        <v>8944</v>
      </c>
      <c r="L13" s="18">
        <v>8845</v>
      </c>
      <c r="M13" s="18">
        <v>9286</v>
      </c>
      <c r="N13" s="18">
        <v>9776</v>
      </c>
      <c r="O13" s="18">
        <v>9714</v>
      </c>
      <c r="P13" s="18">
        <v>9548</v>
      </c>
      <c r="Q13" s="18">
        <v>9111</v>
      </c>
      <c r="R13" s="18">
        <v>9220</v>
      </c>
      <c r="S13" s="18">
        <v>9393</v>
      </c>
      <c r="T13" s="18">
        <v>9232</v>
      </c>
      <c r="U13" s="18">
        <v>9287</v>
      </c>
      <c r="V13" s="18">
        <v>9317</v>
      </c>
      <c r="W13" s="18">
        <v>9515</v>
      </c>
      <c r="X13" s="18">
        <v>9691</v>
      </c>
      <c r="Y13" s="18">
        <v>9536</v>
      </c>
      <c r="Z13" s="18">
        <v>9800</v>
      </c>
      <c r="AA13" s="18">
        <v>9900</v>
      </c>
      <c r="AB13" s="18">
        <v>10879</v>
      </c>
      <c r="AC13" s="18">
        <v>11200</v>
      </c>
      <c r="AD13" s="18">
        <v>11099</v>
      </c>
      <c r="AE13" s="18">
        <v>11725</v>
      </c>
    </row>
    <row r="14" spans="1:31" s="24" customFormat="1" ht="13.5" customHeight="1" x14ac:dyDescent="0.2">
      <c r="A14" s="22"/>
      <c r="B14" s="23" t="s">
        <v>65</v>
      </c>
      <c r="C14" s="18">
        <v>6031</v>
      </c>
      <c r="D14" s="18">
        <v>6181</v>
      </c>
      <c r="E14" s="18">
        <v>6147</v>
      </c>
      <c r="F14" s="18">
        <v>6465</v>
      </c>
      <c r="G14" s="18">
        <v>6678</v>
      </c>
      <c r="H14" s="18">
        <v>7068</v>
      </c>
      <c r="I14" s="18">
        <v>7735</v>
      </c>
      <c r="J14" s="18">
        <v>8157</v>
      </c>
      <c r="K14" s="18">
        <v>8354</v>
      </c>
      <c r="L14" s="18">
        <v>8685</v>
      </c>
      <c r="M14" s="18">
        <v>8890</v>
      </c>
      <c r="N14" s="18">
        <v>9129</v>
      </c>
      <c r="O14" s="18">
        <v>9563</v>
      </c>
      <c r="P14" s="18">
        <v>10322</v>
      </c>
      <c r="Q14" s="18">
        <v>9527</v>
      </c>
      <c r="R14" s="18">
        <v>9738</v>
      </c>
      <c r="S14" s="18">
        <v>9852</v>
      </c>
      <c r="T14" s="18">
        <v>9845</v>
      </c>
      <c r="U14" s="18">
        <v>9675</v>
      </c>
      <c r="V14" s="18">
        <v>9723</v>
      </c>
      <c r="W14" s="18">
        <v>9698</v>
      </c>
      <c r="X14" s="18">
        <v>9527</v>
      </c>
      <c r="Y14" s="18">
        <v>9493</v>
      </c>
      <c r="Z14" s="18">
        <v>9597</v>
      </c>
      <c r="AA14" s="18">
        <v>9686</v>
      </c>
      <c r="AB14" s="18">
        <v>10351</v>
      </c>
      <c r="AC14" s="18">
        <v>9601</v>
      </c>
      <c r="AD14" s="18">
        <v>10574</v>
      </c>
      <c r="AE14" s="18">
        <v>11324</v>
      </c>
    </row>
    <row r="15" spans="1:31" s="24" customFormat="1" ht="13.5" customHeight="1" x14ac:dyDescent="0.2">
      <c r="A15" s="22"/>
      <c r="B15" s="23" t="s">
        <v>66</v>
      </c>
      <c r="C15" s="18">
        <v>2466</v>
      </c>
      <c r="D15" s="18">
        <v>2610</v>
      </c>
      <c r="E15" s="18">
        <v>2268</v>
      </c>
      <c r="F15" s="18">
        <v>1883</v>
      </c>
      <c r="G15" s="18">
        <v>2024</v>
      </c>
      <c r="H15" s="18">
        <v>1948</v>
      </c>
      <c r="I15" s="18">
        <v>1899</v>
      </c>
      <c r="J15" s="18">
        <v>2038</v>
      </c>
      <c r="K15" s="18">
        <v>2013</v>
      </c>
      <c r="L15" s="18">
        <v>2265</v>
      </c>
      <c r="M15" s="18">
        <v>2421</v>
      </c>
      <c r="N15" s="18">
        <v>2879</v>
      </c>
      <c r="O15" s="18">
        <v>2395</v>
      </c>
      <c r="P15" s="18">
        <v>2449</v>
      </c>
      <c r="Q15" s="18">
        <v>2110</v>
      </c>
      <c r="R15" s="18">
        <v>2105</v>
      </c>
      <c r="S15" s="18">
        <v>2134</v>
      </c>
      <c r="T15" s="18">
        <v>2174</v>
      </c>
      <c r="U15" s="18">
        <v>2418</v>
      </c>
      <c r="V15" s="18">
        <v>2343</v>
      </c>
      <c r="W15" s="18">
        <v>2631</v>
      </c>
      <c r="X15" s="18">
        <v>2765</v>
      </c>
      <c r="Y15" s="18">
        <v>2955</v>
      </c>
      <c r="Z15" s="18">
        <v>3067</v>
      </c>
      <c r="AA15" s="18">
        <v>2623</v>
      </c>
      <c r="AB15" s="18">
        <v>2639</v>
      </c>
      <c r="AC15" s="18">
        <v>2794</v>
      </c>
      <c r="AD15" s="18">
        <v>3650</v>
      </c>
      <c r="AE15" s="18">
        <v>3895</v>
      </c>
    </row>
    <row r="16" spans="1:31" s="24" customFormat="1" ht="13.5" customHeight="1" x14ac:dyDescent="0.2">
      <c r="A16" s="22"/>
      <c r="B16" s="23" t="s">
        <v>67</v>
      </c>
      <c r="C16" s="18">
        <v>4411</v>
      </c>
      <c r="D16" s="18">
        <v>4643</v>
      </c>
      <c r="E16" s="18">
        <v>4726</v>
      </c>
      <c r="F16" s="18">
        <v>4923</v>
      </c>
      <c r="G16" s="18">
        <v>5091</v>
      </c>
      <c r="H16" s="18">
        <v>5497</v>
      </c>
      <c r="I16" s="18">
        <v>5768</v>
      </c>
      <c r="J16" s="18">
        <v>6090</v>
      </c>
      <c r="K16" s="18">
        <v>6683</v>
      </c>
      <c r="L16" s="18">
        <v>6596</v>
      </c>
      <c r="M16" s="18">
        <v>6703</v>
      </c>
      <c r="N16" s="18">
        <v>6847</v>
      </c>
      <c r="O16" s="18">
        <v>7105</v>
      </c>
      <c r="P16" s="18">
        <v>7295</v>
      </c>
      <c r="Q16" s="18">
        <v>6619</v>
      </c>
      <c r="R16" s="18">
        <v>6740</v>
      </c>
      <c r="S16" s="18">
        <v>6685</v>
      </c>
      <c r="T16" s="18">
        <v>6748</v>
      </c>
      <c r="U16" s="18">
        <v>7027</v>
      </c>
      <c r="V16" s="18">
        <v>6820</v>
      </c>
      <c r="W16" s="18">
        <v>7470</v>
      </c>
      <c r="X16" s="18">
        <v>7751</v>
      </c>
      <c r="Y16" s="18">
        <v>8234</v>
      </c>
      <c r="Z16" s="18">
        <v>8973</v>
      </c>
      <c r="AA16" s="18">
        <v>9047</v>
      </c>
      <c r="AB16" s="18">
        <v>9726</v>
      </c>
      <c r="AC16" s="18">
        <v>8938</v>
      </c>
      <c r="AD16" s="18">
        <v>9215</v>
      </c>
      <c r="AE16" s="18">
        <v>9810</v>
      </c>
    </row>
    <row r="17" spans="1:31" s="24" customFormat="1" ht="13.5" customHeight="1" x14ac:dyDescent="0.2">
      <c r="A17" s="22"/>
      <c r="B17" s="23" t="s">
        <v>68</v>
      </c>
      <c r="C17" s="18">
        <v>4980</v>
      </c>
      <c r="D17" s="18">
        <v>4881</v>
      </c>
      <c r="E17" s="18">
        <v>4949</v>
      </c>
      <c r="F17" s="18">
        <v>5125</v>
      </c>
      <c r="G17" s="18">
        <v>5345</v>
      </c>
      <c r="H17" s="18">
        <v>5684</v>
      </c>
      <c r="I17" s="18">
        <v>5925</v>
      </c>
      <c r="J17" s="18">
        <v>6423</v>
      </c>
      <c r="K17" s="18">
        <v>6830</v>
      </c>
      <c r="L17" s="18">
        <v>6976</v>
      </c>
      <c r="M17" s="18">
        <v>7103</v>
      </c>
      <c r="N17" s="18">
        <v>7501</v>
      </c>
      <c r="O17" s="18">
        <v>7960</v>
      </c>
      <c r="P17" s="18">
        <v>7939</v>
      </c>
      <c r="Q17" s="18">
        <v>7531</v>
      </c>
      <c r="R17" s="18">
        <v>7842</v>
      </c>
      <c r="S17" s="18">
        <v>7774</v>
      </c>
      <c r="T17" s="18">
        <v>7889</v>
      </c>
      <c r="U17" s="18">
        <v>8186</v>
      </c>
      <c r="V17" s="18">
        <v>8011</v>
      </c>
      <c r="W17" s="18">
        <v>8359</v>
      </c>
      <c r="X17" s="18">
        <v>8163</v>
      </c>
      <c r="Y17" s="18">
        <v>8532</v>
      </c>
      <c r="Z17" s="18">
        <v>8728</v>
      </c>
      <c r="AA17" s="18">
        <v>9172</v>
      </c>
      <c r="AB17" s="18">
        <v>10227</v>
      </c>
      <c r="AC17" s="18">
        <v>10284</v>
      </c>
      <c r="AD17" s="18">
        <v>10728</v>
      </c>
      <c r="AE17" s="18">
        <v>11534</v>
      </c>
    </row>
    <row r="18" spans="1:31" s="24" customFormat="1" ht="13.5" customHeight="1" x14ac:dyDescent="0.2">
      <c r="A18" s="22"/>
      <c r="B18" s="23" t="s">
        <v>69</v>
      </c>
      <c r="C18" s="18">
        <v>1907</v>
      </c>
      <c r="D18" s="18">
        <v>1938</v>
      </c>
      <c r="E18" s="18">
        <v>1956</v>
      </c>
      <c r="F18" s="18">
        <v>1913</v>
      </c>
      <c r="G18" s="18">
        <v>1983</v>
      </c>
      <c r="H18" s="18">
        <v>2101</v>
      </c>
      <c r="I18" s="18">
        <v>2219</v>
      </c>
      <c r="J18" s="18">
        <v>2365</v>
      </c>
      <c r="K18" s="18">
        <v>2591</v>
      </c>
      <c r="L18" s="18">
        <v>2786</v>
      </c>
      <c r="M18" s="18">
        <v>2897</v>
      </c>
      <c r="N18" s="18">
        <v>3205</v>
      </c>
      <c r="O18" s="18">
        <v>3624</v>
      </c>
      <c r="P18" s="18">
        <v>3703</v>
      </c>
      <c r="Q18" s="18">
        <v>3605</v>
      </c>
      <c r="R18" s="18">
        <v>3717</v>
      </c>
      <c r="S18" s="18">
        <v>3883</v>
      </c>
      <c r="T18" s="18">
        <v>3992</v>
      </c>
      <c r="U18" s="18">
        <v>4062</v>
      </c>
      <c r="V18" s="18">
        <v>4089</v>
      </c>
      <c r="W18" s="18">
        <v>4135</v>
      </c>
      <c r="X18" s="18">
        <v>4148</v>
      </c>
      <c r="Y18" s="18">
        <v>4263</v>
      </c>
      <c r="Z18" s="18">
        <v>4234</v>
      </c>
      <c r="AA18" s="18">
        <v>4285</v>
      </c>
      <c r="AB18" s="18">
        <v>4400</v>
      </c>
      <c r="AC18" s="18">
        <v>4370</v>
      </c>
      <c r="AD18" s="18">
        <v>4790</v>
      </c>
      <c r="AE18" s="18">
        <v>5119</v>
      </c>
    </row>
    <row r="19" spans="1:31" s="24" customFormat="1" ht="13.5" customHeight="1" x14ac:dyDescent="0.2">
      <c r="A19" s="22"/>
      <c r="B19" s="23" t="s">
        <v>70</v>
      </c>
      <c r="C19" s="18">
        <v>1481</v>
      </c>
      <c r="D19" s="18">
        <v>1514</v>
      </c>
      <c r="E19" s="18">
        <v>1516</v>
      </c>
      <c r="F19" s="18">
        <v>1499</v>
      </c>
      <c r="G19" s="18">
        <v>1537</v>
      </c>
      <c r="H19" s="18">
        <v>1636</v>
      </c>
      <c r="I19" s="18">
        <v>1817</v>
      </c>
      <c r="J19" s="18">
        <v>1933</v>
      </c>
      <c r="K19" s="18">
        <v>2216</v>
      </c>
      <c r="L19" s="18">
        <v>2517</v>
      </c>
      <c r="M19" s="18">
        <v>2667</v>
      </c>
      <c r="N19" s="18">
        <v>2933</v>
      </c>
      <c r="O19" s="18">
        <v>3218</v>
      </c>
      <c r="P19" s="18">
        <v>3619</v>
      </c>
      <c r="Q19" s="18">
        <v>3662</v>
      </c>
      <c r="R19" s="18">
        <v>3868</v>
      </c>
      <c r="S19" s="18">
        <v>4011</v>
      </c>
      <c r="T19" s="18">
        <v>4121</v>
      </c>
      <c r="U19" s="18">
        <v>4243</v>
      </c>
      <c r="V19" s="18">
        <v>4334</v>
      </c>
      <c r="W19" s="18">
        <v>4526</v>
      </c>
      <c r="X19" s="18">
        <v>5515</v>
      </c>
      <c r="Y19" s="18">
        <v>5595</v>
      </c>
      <c r="Z19" s="18">
        <v>6031</v>
      </c>
      <c r="AA19" s="18">
        <v>6472</v>
      </c>
      <c r="AB19" s="18">
        <v>7111</v>
      </c>
      <c r="AC19" s="18">
        <v>7136</v>
      </c>
      <c r="AD19" s="18">
        <v>7804</v>
      </c>
      <c r="AE19" s="18">
        <v>8394</v>
      </c>
    </row>
    <row r="20" spans="1:31" s="21" customFormat="1" ht="13.5" customHeight="1" x14ac:dyDescent="0.2">
      <c r="A20" s="19"/>
      <c r="B20" s="20" t="s">
        <v>71</v>
      </c>
      <c r="C20" s="18">
        <v>2333</v>
      </c>
      <c r="D20" s="18">
        <v>2323</v>
      </c>
      <c r="E20" s="18">
        <v>2430</v>
      </c>
      <c r="F20" s="18">
        <v>2546</v>
      </c>
      <c r="G20" s="18">
        <v>2758</v>
      </c>
      <c r="H20" s="18">
        <v>3017</v>
      </c>
      <c r="I20" s="18">
        <v>3399</v>
      </c>
      <c r="J20" s="18">
        <v>3573</v>
      </c>
      <c r="K20" s="18">
        <v>3863</v>
      </c>
      <c r="L20" s="18">
        <v>4112</v>
      </c>
      <c r="M20" s="18">
        <v>4405</v>
      </c>
      <c r="N20" s="18">
        <v>4768</v>
      </c>
      <c r="O20" s="18">
        <v>5178</v>
      </c>
      <c r="P20" s="18">
        <v>5573</v>
      </c>
      <c r="Q20" s="18">
        <v>5616</v>
      </c>
      <c r="R20" s="18">
        <v>5929</v>
      </c>
      <c r="S20" s="18">
        <v>6212</v>
      </c>
      <c r="T20" s="18">
        <v>6338</v>
      </c>
      <c r="U20" s="18">
        <v>6394</v>
      </c>
      <c r="V20" s="18">
        <v>6550</v>
      </c>
      <c r="W20" s="18">
        <v>6773</v>
      </c>
      <c r="X20" s="18">
        <v>6852</v>
      </c>
      <c r="Y20" s="18">
        <v>6928</v>
      </c>
      <c r="Z20" s="18">
        <v>7152</v>
      </c>
      <c r="AA20" s="18">
        <v>6877</v>
      </c>
      <c r="AB20" s="18">
        <v>7394</v>
      </c>
      <c r="AC20" s="18">
        <v>7906</v>
      </c>
      <c r="AD20" s="18">
        <v>8816</v>
      </c>
      <c r="AE20" s="18">
        <v>9168</v>
      </c>
    </row>
    <row r="21" spans="1:31" s="21" customFormat="1" ht="13.5" customHeight="1" x14ac:dyDescent="0.2">
      <c r="A21" s="19"/>
      <c r="B21" s="20" t="s">
        <v>109</v>
      </c>
      <c r="C21" s="18">
        <v>33</v>
      </c>
      <c r="D21" s="18">
        <v>34</v>
      </c>
      <c r="E21" s="18">
        <v>34</v>
      </c>
      <c r="F21" s="18">
        <v>34</v>
      </c>
      <c r="G21" s="18">
        <v>35</v>
      </c>
      <c r="H21" s="18">
        <v>37</v>
      </c>
      <c r="I21" s="18">
        <v>39</v>
      </c>
      <c r="J21" s="18">
        <v>42</v>
      </c>
      <c r="K21" s="18">
        <v>44</v>
      </c>
      <c r="L21" s="18">
        <v>46</v>
      </c>
      <c r="M21" s="18">
        <v>48</v>
      </c>
      <c r="N21" s="18">
        <v>50</v>
      </c>
      <c r="O21" s="18">
        <v>52</v>
      </c>
      <c r="P21" s="18">
        <v>55</v>
      </c>
      <c r="Q21" s="18">
        <v>52</v>
      </c>
      <c r="R21" s="18">
        <v>53</v>
      </c>
      <c r="S21" s="18">
        <v>54</v>
      </c>
      <c r="T21" s="18">
        <v>54</v>
      </c>
      <c r="U21" s="18">
        <v>55</v>
      </c>
      <c r="V21" s="18">
        <v>55</v>
      </c>
      <c r="W21" s="18">
        <v>57</v>
      </c>
      <c r="X21" s="18">
        <v>58</v>
      </c>
      <c r="Y21" s="18">
        <v>59</v>
      </c>
      <c r="Z21" s="18">
        <v>62</v>
      </c>
      <c r="AA21" s="18">
        <v>62</v>
      </c>
      <c r="AB21" s="18">
        <v>66</v>
      </c>
      <c r="AC21" s="18">
        <v>64</v>
      </c>
      <c r="AD21" s="18">
        <v>71</v>
      </c>
      <c r="AE21" s="18">
        <v>76</v>
      </c>
    </row>
    <row r="22" spans="1:31" s="21" customFormat="1" ht="13.5" customHeight="1" x14ac:dyDescent="0.2">
      <c r="A22" s="19"/>
      <c r="B22" s="29" t="s">
        <v>72</v>
      </c>
      <c r="C22" s="30">
        <v>14956</v>
      </c>
      <c r="D22" s="30">
        <v>14747</v>
      </c>
      <c r="E22" s="30">
        <v>15848</v>
      </c>
      <c r="F22" s="30">
        <v>16168</v>
      </c>
      <c r="G22" s="30">
        <v>16291</v>
      </c>
      <c r="H22" s="30">
        <v>17665</v>
      </c>
      <c r="I22" s="30">
        <v>19193</v>
      </c>
      <c r="J22" s="30">
        <v>19631</v>
      </c>
      <c r="K22" s="30">
        <v>20374</v>
      </c>
      <c r="L22" s="30">
        <v>22208</v>
      </c>
      <c r="M22" s="30">
        <v>22982</v>
      </c>
      <c r="N22" s="30">
        <v>23324</v>
      </c>
      <c r="O22" s="30">
        <v>25190</v>
      </c>
      <c r="P22" s="30">
        <v>25926</v>
      </c>
      <c r="Q22" s="30">
        <v>25598</v>
      </c>
      <c r="R22" s="30">
        <v>26589</v>
      </c>
      <c r="S22" s="30">
        <v>26754</v>
      </c>
      <c r="T22" s="30">
        <v>26605</v>
      </c>
      <c r="U22" s="30">
        <v>26222</v>
      </c>
      <c r="V22" s="30">
        <v>26590</v>
      </c>
      <c r="W22" s="30">
        <v>26568</v>
      </c>
      <c r="X22" s="30">
        <v>27915</v>
      </c>
      <c r="Y22" s="30">
        <v>28025</v>
      </c>
      <c r="Z22" s="30">
        <v>28179</v>
      </c>
      <c r="AA22" s="30">
        <v>28445</v>
      </c>
      <c r="AB22" s="30">
        <v>29392</v>
      </c>
      <c r="AC22" s="30">
        <v>29635</v>
      </c>
      <c r="AD22" s="30">
        <v>31304</v>
      </c>
      <c r="AE22" s="30">
        <v>32473</v>
      </c>
    </row>
    <row r="23" spans="1:31" s="21" customFormat="1" ht="13.5" customHeight="1" x14ac:dyDescent="0.2">
      <c r="A23" s="19"/>
      <c r="B23" s="25" t="s">
        <v>73</v>
      </c>
      <c r="C23" s="18">
        <v>2580</v>
      </c>
      <c r="D23" s="18">
        <v>2660</v>
      </c>
      <c r="E23" s="18">
        <v>2834</v>
      </c>
      <c r="F23" s="18">
        <v>2883</v>
      </c>
      <c r="G23" s="18">
        <v>3011</v>
      </c>
      <c r="H23" s="18">
        <v>3281</v>
      </c>
      <c r="I23" s="18">
        <v>3469</v>
      </c>
      <c r="J23" s="18">
        <v>3562</v>
      </c>
      <c r="K23" s="18">
        <v>3903</v>
      </c>
      <c r="L23" s="18">
        <v>4246</v>
      </c>
      <c r="M23" s="18">
        <v>4540</v>
      </c>
      <c r="N23" s="18">
        <v>4997</v>
      </c>
      <c r="O23" s="18">
        <v>5445</v>
      </c>
      <c r="P23" s="18">
        <v>5876</v>
      </c>
      <c r="Q23" s="18">
        <v>5971</v>
      </c>
      <c r="R23" s="18">
        <v>6225</v>
      </c>
      <c r="S23" s="18">
        <v>6403</v>
      </c>
      <c r="T23" s="18">
        <v>6643</v>
      </c>
      <c r="U23" s="18">
        <v>6602</v>
      </c>
      <c r="V23" s="18">
        <v>6919</v>
      </c>
      <c r="W23" s="18">
        <v>7352</v>
      </c>
      <c r="X23" s="18">
        <v>7793</v>
      </c>
      <c r="Y23" s="18">
        <v>7909</v>
      </c>
      <c r="Z23" s="18">
        <v>8048</v>
      </c>
      <c r="AA23" s="18">
        <v>8457</v>
      </c>
      <c r="AB23" s="18">
        <v>10313</v>
      </c>
      <c r="AC23" s="18">
        <v>9946</v>
      </c>
      <c r="AD23" s="18">
        <v>10550</v>
      </c>
      <c r="AE23" s="18">
        <v>10878</v>
      </c>
    </row>
    <row r="24" spans="1:31" s="21" customFormat="1" ht="13.5" customHeight="1" x14ac:dyDescent="0.2">
      <c r="A24" s="19"/>
      <c r="B24" s="25" t="s">
        <v>110</v>
      </c>
      <c r="C24" s="18">
        <v>1</v>
      </c>
      <c r="D24" s="18">
        <v>1</v>
      </c>
      <c r="E24" s="18">
        <v>2</v>
      </c>
      <c r="F24" s="18">
        <v>2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  <c r="N24" s="18">
        <v>3</v>
      </c>
      <c r="O24" s="18">
        <v>3</v>
      </c>
      <c r="P24" s="18">
        <v>3</v>
      </c>
      <c r="Q24" s="18">
        <v>3</v>
      </c>
      <c r="R24" s="18">
        <v>3</v>
      </c>
      <c r="S24" s="18">
        <v>3</v>
      </c>
      <c r="T24" s="18">
        <v>3</v>
      </c>
      <c r="U24" s="18">
        <v>3</v>
      </c>
      <c r="V24" s="18">
        <v>3</v>
      </c>
      <c r="W24" s="18">
        <v>3</v>
      </c>
      <c r="X24" s="18">
        <v>4</v>
      </c>
      <c r="Y24" s="18">
        <v>4</v>
      </c>
      <c r="Z24" s="18">
        <v>4</v>
      </c>
      <c r="AA24" s="18">
        <v>4</v>
      </c>
      <c r="AB24" s="18">
        <v>5</v>
      </c>
      <c r="AC24" s="18">
        <v>5</v>
      </c>
      <c r="AD24" s="18">
        <v>5</v>
      </c>
      <c r="AE24" s="18">
        <v>5</v>
      </c>
    </row>
    <row r="25" spans="1:31" s="21" customFormat="1" ht="13.5" customHeight="1" x14ac:dyDescent="0.2">
      <c r="A25" s="19"/>
      <c r="B25" s="25" t="s">
        <v>111</v>
      </c>
      <c r="C25" s="18">
        <v>5823</v>
      </c>
      <c r="D25" s="18">
        <v>5771</v>
      </c>
      <c r="E25" s="18">
        <v>6916</v>
      </c>
      <c r="F25" s="18">
        <v>8004</v>
      </c>
      <c r="G25" s="18">
        <v>8524</v>
      </c>
      <c r="H25" s="18">
        <v>8956</v>
      </c>
      <c r="I25" s="18">
        <v>9590</v>
      </c>
      <c r="J25" s="18">
        <v>10306</v>
      </c>
      <c r="K25" s="18">
        <v>10927</v>
      </c>
      <c r="L25" s="18">
        <v>11578</v>
      </c>
      <c r="M25" s="18">
        <v>11794</v>
      </c>
      <c r="N25" s="18">
        <v>11692</v>
      </c>
      <c r="O25" s="18">
        <v>12749</v>
      </c>
      <c r="P25" s="18">
        <v>13208</v>
      </c>
      <c r="Q25" s="18">
        <v>13337</v>
      </c>
      <c r="R25" s="18">
        <v>13916</v>
      </c>
      <c r="S25" s="18">
        <v>13900</v>
      </c>
      <c r="T25" s="18">
        <v>13629</v>
      </c>
      <c r="U25" s="18">
        <v>13650</v>
      </c>
      <c r="V25" s="18">
        <v>13729</v>
      </c>
      <c r="W25" s="18">
        <v>13511</v>
      </c>
      <c r="X25" s="18">
        <v>13302</v>
      </c>
      <c r="Y25" s="18">
        <v>13206</v>
      </c>
      <c r="Z25" s="18">
        <v>13115</v>
      </c>
      <c r="AA25" s="18">
        <v>13282</v>
      </c>
      <c r="AB25" s="18">
        <v>12383</v>
      </c>
      <c r="AC25" s="18">
        <v>12592</v>
      </c>
      <c r="AD25" s="18">
        <v>13325</v>
      </c>
      <c r="AE25" s="18">
        <v>13787</v>
      </c>
    </row>
    <row r="26" spans="1:31" s="21" customFormat="1" ht="13.5" customHeight="1" x14ac:dyDescent="0.2">
      <c r="A26" s="19"/>
      <c r="B26" s="25" t="s">
        <v>112</v>
      </c>
      <c r="C26" s="18">
        <v>6552</v>
      </c>
      <c r="D26" s="18">
        <v>6315</v>
      </c>
      <c r="E26" s="18">
        <v>6096</v>
      </c>
      <c r="F26" s="18">
        <v>5279</v>
      </c>
      <c r="G26" s="18">
        <v>4754</v>
      </c>
      <c r="H26" s="18">
        <v>5426</v>
      </c>
      <c r="I26" s="18">
        <v>6132</v>
      </c>
      <c r="J26" s="18">
        <v>5761</v>
      </c>
      <c r="K26" s="18">
        <v>5542</v>
      </c>
      <c r="L26" s="18">
        <v>6382</v>
      </c>
      <c r="M26" s="18">
        <v>6646</v>
      </c>
      <c r="N26" s="18">
        <v>6632</v>
      </c>
      <c r="O26" s="18">
        <v>6993</v>
      </c>
      <c r="P26" s="18">
        <v>6839</v>
      </c>
      <c r="Q26" s="18">
        <v>6287</v>
      </c>
      <c r="R26" s="18">
        <v>6445</v>
      </c>
      <c r="S26" s="18">
        <v>6448</v>
      </c>
      <c r="T26" s="18">
        <v>6330</v>
      </c>
      <c r="U26" s="18">
        <v>5967</v>
      </c>
      <c r="V26" s="18">
        <v>5939</v>
      </c>
      <c r="W26" s="18">
        <v>5702</v>
      </c>
      <c r="X26" s="18">
        <v>6816</v>
      </c>
      <c r="Y26" s="18">
        <v>6906</v>
      </c>
      <c r="Z26" s="18">
        <v>7012</v>
      </c>
      <c r="AA26" s="18">
        <v>6702</v>
      </c>
      <c r="AB26" s="18">
        <v>6691</v>
      </c>
      <c r="AC26" s="18">
        <v>7092</v>
      </c>
      <c r="AD26" s="18">
        <v>7424</v>
      </c>
      <c r="AE26" s="18">
        <v>7803</v>
      </c>
    </row>
    <row r="27" spans="1:31" s="21" customFormat="1" ht="13.5" customHeight="1" x14ac:dyDescent="0.2">
      <c r="A27" s="19"/>
      <c r="B27" s="29" t="s">
        <v>74</v>
      </c>
      <c r="C27" s="30">
        <v>18633</v>
      </c>
      <c r="D27" s="30">
        <v>19550</v>
      </c>
      <c r="E27" s="30">
        <v>20411</v>
      </c>
      <c r="F27" s="30">
        <v>21578</v>
      </c>
      <c r="G27" s="30">
        <v>23331</v>
      </c>
      <c r="H27" s="30">
        <v>24613</v>
      </c>
      <c r="I27" s="30">
        <v>25896</v>
      </c>
      <c r="J27" s="30">
        <v>26318</v>
      </c>
      <c r="K27" s="30">
        <v>26805</v>
      </c>
      <c r="L27" s="30">
        <v>27975</v>
      </c>
      <c r="M27" s="30">
        <v>30204</v>
      </c>
      <c r="N27" s="30">
        <v>33031</v>
      </c>
      <c r="O27" s="30">
        <v>34747</v>
      </c>
      <c r="P27" s="30">
        <v>33989</v>
      </c>
      <c r="Q27" s="30">
        <v>30855</v>
      </c>
      <c r="R27" s="30">
        <v>31646</v>
      </c>
      <c r="S27" s="30">
        <v>30247</v>
      </c>
      <c r="T27" s="30">
        <v>27938</v>
      </c>
      <c r="U27" s="30">
        <v>27142</v>
      </c>
      <c r="V27" s="30">
        <v>28198</v>
      </c>
      <c r="W27" s="30">
        <v>28964</v>
      </c>
      <c r="X27" s="30">
        <v>29912</v>
      </c>
      <c r="Y27" s="30">
        <v>30319</v>
      </c>
      <c r="Z27" s="30">
        <v>29439</v>
      </c>
      <c r="AA27" s="30">
        <v>29459</v>
      </c>
      <c r="AB27" s="30">
        <v>19964</v>
      </c>
      <c r="AC27" s="30">
        <v>23649</v>
      </c>
      <c r="AD27" s="30">
        <v>27101</v>
      </c>
      <c r="AE27" s="30">
        <v>29430</v>
      </c>
    </row>
    <row r="28" spans="1:31" s="21" customFormat="1" ht="13.5" customHeight="1" x14ac:dyDescent="0.2">
      <c r="A28" s="19"/>
      <c r="B28" s="25" t="s">
        <v>75</v>
      </c>
      <c r="C28" s="18">
        <v>14672</v>
      </c>
      <c r="D28" s="18">
        <v>15459</v>
      </c>
      <c r="E28" s="18">
        <v>16199</v>
      </c>
      <c r="F28" s="18">
        <v>16971</v>
      </c>
      <c r="G28" s="18">
        <v>18262</v>
      </c>
      <c r="H28" s="18">
        <v>19421</v>
      </c>
      <c r="I28" s="18">
        <v>20253</v>
      </c>
      <c r="J28" s="18">
        <v>20525</v>
      </c>
      <c r="K28" s="18">
        <v>20818</v>
      </c>
      <c r="L28" s="18">
        <v>21587</v>
      </c>
      <c r="M28" s="18">
        <v>23255</v>
      </c>
      <c r="N28" s="18">
        <v>25305</v>
      </c>
      <c r="O28" s="18">
        <v>26936</v>
      </c>
      <c r="P28" s="18">
        <v>26399</v>
      </c>
      <c r="Q28" s="18">
        <v>23716</v>
      </c>
      <c r="R28" s="18">
        <v>24220</v>
      </c>
      <c r="S28" s="18">
        <v>23023</v>
      </c>
      <c r="T28" s="18">
        <v>21205</v>
      </c>
      <c r="U28" s="18">
        <v>20523</v>
      </c>
      <c r="V28" s="18">
        <v>21230</v>
      </c>
      <c r="W28" s="18">
        <v>21547</v>
      </c>
      <c r="X28" s="18">
        <v>22076</v>
      </c>
      <c r="Y28" s="18">
        <v>22385</v>
      </c>
      <c r="Z28" s="18">
        <v>21760</v>
      </c>
      <c r="AA28" s="18">
        <v>21727</v>
      </c>
      <c r="AB28" s="18">
        <v>14789</v>
      </c>
      <c r="AC28" s="18">
        <v>17259</v>
      </c>
      <c r="AD28" s="18">
        <v>20054</v>
      </c>
      <c r="AE28" s="18">
        <v>21721</v>
      </c>
    </row>
    <row r="29" spans="1:31" s="21" customFormat="1" ht="13.5" customHeight="1" x14ac:dyDescent="0.2">
      <c r="A29" s="19"/>
      <c r="B29" s="25" t="s">
        <v>76</v>
      </c>
      <c r="C29" s="18">
        <v>3961</v>
      </c>
      <c r="D29" s="18">
        <v>4091</v>
      </c>
      <c r="E29" s="18">
        <v>4212</v>
      </c>
      <c r="F29" s="18">
        <v>4607</v>
      </c>
      <c r="G29" s="18">
        <v>5069</v>
      </c>
      <c r="H29" s="18">
        <v>5192</v>
      </c>
      <c r="I29" s="18">
        <v>5643</v>
      </c>
      <c r="J29" s="18">
        <v>5793</v>
      </c>
      <c r="K29" s="18">
        <v>5987</v>
      </c>
      <c r="L29" s="18">
        <v>6388</v>
      </c>
      <c r="M29" s="18">
        <v>6949</v>
      </c>
      <c r="N29" s="18">
        <v>7726</v>
      </c>
      <c r="O29" s="18">
        <v>7811</v>
      </c>
      <c r="P29" s="18">
        <v>7590</v>
      </c>
      <c r="Q29" s="18">
        <v>7139</v>
      </c>
      <c r="R29" s="18">
        <v>7426</v>
      </c>
      <c r="S29" s="18">
        <v>7224</v>
      </c>
      <c r="T29" s="18">
        <v>6733</v>
      </c>
      <c r="U29" s="18">
        <v>6619</v>
      </c>
      <c r="V29" s="18">
        <v>6968</v>
      </c>
      <c r="W29" s="18">
        <v>7417</v>
      </c>
      <c r="X29" s="18">
        <v>7836</v>
      </c>
      <c r="Y29" s="18">
        <v>7934</v>
      </c>
      <c r="Z29" s="18">
        <v>7679</v>
      </c>
      <c r="AA29" s="18">
        <v>7732</v>
      </c>
      <c r="AB29" s="18">
        <v>5175</v>
      </c>
      <c r="AC29" s="18">
        <v>6390</v>
      </c>
      <c r="AD29" s="18">
        <v>7047</v>
      </c>
      <c r="AE29" s="18">
        <v>7709</v>
      </c>
    </row>
    <row r="30" spans="1:31" s="21" customFormat="1" ht="13.5" customHeight="1" x14ac:dyDescent="0.2">
      <c r="A30" s="19"/>
      <c r="B30" s="29" t="s">
        <v>77</v>
      </c>
      <c r="C30" s="30">
        <v>41482</v>
      </c>
      <c r="D30" s="30">
        <v>44969</v>
      </c>
      <c r="E30" s="30">
        <v>48456</v>
      </c>
      <c r="F30" s="30">
        <v>52073</v>
      </c>
      <c r="G30" s="30">
        <v>56192</v>
      </c>
      <c r="H30" s="30">
        <v>61318</v>
      </c>
      <c r="I30" s="30">
        <v>66157</v>
      </c>
      <c r="J30" s="30">
        <v>73391</v>
      </c>
      <c r="K30" s="30">
        <v>80574</v>
      </c>
      <c r="L30" s="30">
        <v>88035</v>
      </c>
      <c r="M30" s="30">
        <v>97420</v>
      </c>
      <c r="N30" s="30">
        <v>108999</v>
      </c>
      <c r="O30" s="30">
        <v>120633</v>
      </c>
      <c r="P30" s="30">
        <v>131323</v>
      </c>
      <c r="Q30" s="30">
        <v>138491</v>
      </c>
      <c r="R30" s="30">
        <v>145427</v>
      </c>
      <c r="S30" s="30">
        <v>150984</v>
      </c>
      <c r="T30" s="30">
        <v>153665</v>
      </c>
      <c r="U30" s="30">
        <v>154960</v>
      </c>
      <c r="V30" s="30">
        <v>154794</v>
      </c>
      <c r="W30" s="30">
        <v>154156</v>
      </c>
      <c r="X30" s="30">
        <v>155185</v>
      </c>
      <c r="Y30" s="30">
        <v>159305</v>
      </c>
      <c r="Z30" s="30">
        <v>163540</v>
      </c>
      <c r="AA30" s="30">
        <v>167101</v>
      </c>
      <c r="AB30" s="30">
        <v>164523</v>
      </c>
      <c r="AC30" s="30">
        <v>173024</v>
      </c>
      <c r="AD30" s="30">
        <v>182175</v>
      </c>
      <c r="AE30" s="30">
        <v>183830</v>
      </c>
    </row>
    <row r="31" spans="1:31" s="21" customFormat="1" ht="13.5" customHeight="1" x14ac:dyDescent="0.2">
      <c r="A31" s="19"/>
      <c r="B31" s="25" t="s">
        <v>78</v>
      </c>
      <c r="C31" s="18">
        <v>3048</v>
      </c>
      <c r="D31" s="18">
        <v>3425</v>
      </c>
      <c r="E31" s="18">
        <v>3757</v>
      </c>
      <c r="F31" s="18">
        <v>4069</v>
      </c>
      <c r="G31" s="18">
        <v>4414</v>
      </c>
      <c r="H31" s="18">
        <v>4863</v>
      </c>
      <c r="I31" s="18">
        <v>5360</v>
      </c>
      <c r="J31" s="18">
        <v>6466</v>
      </c>
      <c r="K31" s="18">
        <v>7605</v>
      </c>
      <c r="L31" s="18">
        <v>8414</v>
      </c>
      <c r="M31" s="18">
        <v>8979</v>
      </c>
      <c r="N31" s="18">
        <v>10468</v>
      </c>
      <c r="O31" s="18">
        <v>12458</v>
      </c>
      <c r="P31" s="18">
        <v>14369</v>
      </c>
      <c r="Q31" s="18">
        <v>15756</v>
      </c>
      <c r="R31" s="18">
        <v>16737</v>
      </c>
      <c r="S31" s="18">
        <v>17627</v>
      </c>
      <c r="T31" s="18">
        <v>18097</v>
      </c>
      <c r="U31" s="18">
        <v>18671</v>
      </c>
      <c r="V31" s="18">
        <v>19501</v>
      </c>
      <c r="W31" s="18">
        <v>20349</v>
      </c>
      <c r="X31" s="18">
        <v>20672</v>
      </c>
      <c r="Y31" s="18">
        <v>21497</v>
      </c>
      <c r="Z31" s="18">
        <v>21863</v>
      </c>
      <c r="AA31" s="18">
        <v>22992</v>
      </c>
      <c r="AB31" s="18">
        <v>22052</v>
      </c>
      <c r="AC31" s="18">
        <v>21462</v>
      </c>
      <c r="AD31" s="18">
        <v>23357</v>
      </c>
      <c r="AE31" s="18">
        <v>24931</v>
      </c>
    </row>
    <row r="32" spans="1:31" s="21" customFormat="1" ht="13.5" customHeight="1" x14ac:dyDescent="0.2">
      <c r="A32" s="19"/>
      <c r="B32" s="25" t="s">
        <v>79</v>
      </c>
      <c r="C32" s="18">
        <v>25013</v>
      </c>
      <c r="D32" s="18">
        <v>27433</v>
      </c>
      <c r="E32" s="18">
        <v>29944</v>
      </c>
      <c r="F32" s="18">
        <v>32330</v>
      </c>
      <c r="G32" s="18">
        <v>34676</v>
      </c>
      <c r="H32" s="18">
        <v>37826</v>
      </c>
      <c r="I32" s="18">
        <v>41190</v>
      </c>
      <c r="J32" s="18">
        <v>46113</v>
      </c>
      <c r="K32" s="18">
        <v>50863</v>
      </c>
      <c r="L32" s="18">
        <v>56167</v>
      </c>
      <c r="M32" s="18">
        <v>62349</v>
      </c>
      <c r="N32" s="18">
        <v>69308</v>
      </c>
      <c r="O32" s="18">
        <v>76407</v>
      </c>
      <c r="P32" s="18">
        <v>82374</v>
      </c>
      <c r="Q32" s="18">
        <v>85944</v>
      </c>
      <c r="R32" s="18">
        <v>88361</v>
      </c>
      <c r="S32" s="18">
        <v>90949</v>
      </c>
      <c r="T32" s="18">
        <v>92580</v>
      </c>
      <c r="U32" s="18">
        <v>93415</v>
      </c>
      <c r="V32" s="18">
        <v>92306</v>
      </c>
      <c r="W32" s="18">
        <v>91258</v>
      </c>
      <c r="X32" s="18">
        <v>92177</v>
      </c>
      <c r="Y32" s="18">
        <v>92714</v>
      </c>
      <c r="Z32" s="18">
        <v>94851</v>
      </c>
      <c r="AA32" s="18">
        <v>96417</v>
      </c>
      <c r="AB32" s="18">
        <v>97567</v>
      </c>
      <c r="AC32" s="18">
        <v>100183</v>
      </c>
      <c r="AD32" s="18">
        <v>102054</v>
      </c>
      <c r="AE32" s="18">
        <v>105532</v>
      </c>
    </row>
    <row r="33" spans="1:31" s="21" customFormat="1" ht="13.5" customHeight="1" x14ac:dyDescent="0.2">
      <c r="A33" s="19"/>
      <c r="B33" s="25" t="s">
        <v>113</v>
      </c>
      <c r="C33" s="18">
        <v>2433</v>
      </c>
      <c r="D33" s="18">
        <v>2570</v>
      </c>
      <c r="E33" s="18">
        <v>2809</v>
      </c>
      <c r="F33" s="18">
        <v>3279</v>
      </c>
      <c r="G33" s="18">
        <v>3708</v>
      </c>
      <c r="H33" s="18">
        <v>4286</v>
      </c>
      <c r="I33" s="18">
        <v>4508</v>
      </c>
      <c r="J33" s="18">
        <v>4725</v>
      </c>
      <c r="K33" s="18">
        <v>4716</v>
      </c>
      <c r="L33" s="18">
        <v>4970</v>
      </c>
      <c r="M33" s="18">
        <v>5663</v>
      </c>
      <c r="N33" s="18">
        <v>6314</v>
      </c>
      <c r="O33" s="18">
        <v>6966</v>
      </c>
      <c r="P33" s="18">
        <v>6761</v>
      </c>
      <c r="Q33" s="18">
        <v>6894</v>
      </c>
      <c r="R33" s="18">
        <v>7010</v>
      </c>
      <c r="S33" s="18">
        <v>6454</v>
      </c>
      <c r="T33" s="18">
        <v>5811</v>
      </c>
      <c r="U33" s="18">
        <v>5750</v>
      </c>
      <c r="V33" s="18">
        <v>5733</v>
      </c>
      <c r="W33" s="18">
        <v>5971</v>
      </c>
      <c r="X33" s="18">
        <v>6363</v>
      </c>
      <c r="Y33" s="18">
        <v>6700</v>
      </c>
      <c r="Z33" s="18">
        <v>6876</v>
      </c>
      <c r="AA33" s="18">
        <v>7337</v>
      </c>
      <c r="AB33" s="18">
        <v>5657</v>
      </c>
      <c r="AC33" s="18">
        <v>7427</v>
      </c>
      <c r="AD33" s="18">
        <v>6578</v>
      </c>
      <c r="AE33" s="18">
        <v>7441</v>
      </c>
    </row>
    <row r="34" spans="1:31" s="21" customFormat="1" ht="13.5" customHeight="1" x14ac:dyDescent="0.2">
      <c r="A34" s="19"/>
      <c r="B34" s="25" t="s">
        <v>80</v>
      </c>
      <c r="C34" s="18">
        <v>3822</v>
      </c>
      <c r="D34" s="18">
        <v>4080</v>
      </c>
      <c r="E34" s="18">
        <v>4358</v>
      </c>
      <c r="F34" s="18">
        <v>4780</v>
      </c>
      <c r="G34" s="18">
        <v>5124</v>
      </c>
      <c r="H34" s="18">
        <v>5515</v>
      </c>
      <c r="I34" s="18">
        <v>5850</v>
      </c>
      <c r="J34" s="18">
        <v>6302</v>
      </c>
      <c r="K34" s="18">
        <v>6871</v>
      </c>
      <c r="L34" s="18">
        <v>7381</v>
      </c>
      <c r="M34" s="18">
        <v>8188</v>
      </c>
      <c r="N34" s="18">
        <v>9126</v>
      </c>
      <c r="O34" s="18">
        <v>10147</v>
      </c>
      <c r="P34" s="18">
        <v>11287</v>
      </c>
      <c r="Q34" s="18">
        <v>12001</v>
      </c>
      <c r="R34" s="18">
        <v>12557</v>
      </c>
      <c r="S34" s="18">
        <v>13393</v>
      </c>
      <c r="T34" s="18">
        <v>13672</v>
      </c>
      <c r="U34" s="18">
        <v>14027</v>
      </c>
      <c r="V34" s="18">
        <v>14297</v>
      </c>
      <c r="W34" s="18">
        <v>14245</v>
      </c>
      <c r="X34" s="18">
        <v>14669</v>
      </c>
      <c r="Y34" s="18">
        <v>14867</v>
      </c>
      <c r="Z34" s="18">
        <v>15040</v>
      </c>
      <c r="AA34" s="18">
        <v>15390</v>
      </c>
      <c r="AB34" s="18">
        <v>15070</v>
      </c>
      <c r="AC34" s="18">
        <v>16349</v>
      </c>
      <c r="AD34" s="18">
        <v>17161</v>
      </c>
      <c r="AE34" s="18">
        <v>17403</v>
      </c>
    </row>
    <row r="35" spans="1:31" s="21" customFormat="1" ht="13.5" customHeight="1" x14ac:dyDescent="0.2">
      <c r="A35" s="19"/>
      <c r="B35" s="25" t="s">
        <v>81</v>
      </c>
      <c r="C35" s="18">
        <v>7166</v>
      </c>
      <c r="D35" s="18">
        <v>7461</v>
      </c>
      <c r="E35" s="18">
        <v>7588</v>
      </c>
      <c r="F35" s="18">
        <v>7615</v>
      </c>
      <c r="G35" s="18">
        <v>8270</v>
      </c>
      <c r="H35" s="18">
        <v>8828</v>
      </c>
      <c r="I35" s="18">
        <v>9249</v>
      </c>
      <c r="J35" s="18">
        <v>9785</v>
      </c>
      <c r="K35" s="18">
        <v>10519</v>
      </c>
      <c r="L35" s="18">
        <v>11103</v>
      </c>
      <c r="M35" s="18">
        <v>12241</v>
      </c>
      <c r="N35" s="18">
        <v>13783</v>
      </c>
      <c r="O35" s="18">
        <v>14655</v>
      </c>
      <c r="P35" s="18">
        <v>16532</v>
      </c>
      <c r="Q35" s="18">
        <v>17896</v>
      </c>
      <c r="R35" s="18">
        <v>20762</v>
      </c>
      <c r="S35" s="18">
        <v>22561</v>
      </c>
      <c r="T35" s="18">
        <v>23505</v>
      </c>
      <c r="U35" s="18">
        <v>23097</v>
      </c>
      <c r="V35" s="18">
        <v>22957</v>
      </c>
      <c r="W35" s="18">
        <v>22333</v>
      </c>
      <c r="X35" s="18">
        <v>21304</v>
      </c>
      <c r="Y35" s="18">
        <v>23527</v>
      </c>
      <c r="Z35" s="18">
        <v>24910</v>
      </c>
      <c r="AA35" s="18">
        <v>24965</v>
      </c>
      <c r="AB35" s="18">
        <v>24177</v>
      </c>
      <c r="AC35" s="18">
        <v>27603</v>
      </c>
      <c r="AD35" s="18">
        <v>33025</v>
      </c>
      <c r="AE35" s="18">
        <v>28523</v>
      </c>
    </row>
    <row r="36" spans="1:31" s="21" customFormat="1" ht="13.5" customHeight="1" x14ac:dyDescent="0.2">
      <c r="A36" s="19"/>
      <c r="B36" s="29" t="s">
        <v>82</v>
      </c>
      <c r="C36" s="30">
        <v>16720</v>
      </c>
      <c r="D36" s="30">
        <v>17378</v>
      </c>
      <c r="E36" s="30">
        <v>18240</v>
      </c>
      <c r="F36" s="30">
        <v>19802</v>
      </c>
      <c r="G36" s="30">
        <v>21330</v>
      </c>
      <c r="H36" s="30">
        <v>22814</v>
      </c>
      <c r="I36" s="30">
        <v>23955</v>
      </c>
      <c r="J36" s="30">
        <v>24760</v>
      </c>
      <c r="K36" s="30">
        <v>26358</v>
      </c>
      <c r="L36" s="30">
        <v>27651</v>
      </c>
      <c r="M36" s="30">
        <v>30036</v>
      </c>
      <c r="N36" s="30">
        <v>32538</v>
      </c>
      <c r="O36" s="30">
        <v>34141</v>
      </c>
      <c r="P36" s="30">
        <v>33518</v>
      </c>
      <c r="Q36" s="30">
        <v>31712</v>
      </c>
      <c r="R36" s="30">
        <v>32428</v>
      </c>
      <c r="S36" s="30">
        <v>31298</v>
      </c>
      <c r="T36" s="30">
        <v>29040</v>
      </c>
      <c r="U36" s="30">
        <v>27605</v>
      </c>
      <c r="V36" s="30">
        <v>27483</v>
      </c>
      <c r="W36" s="30">
        <v>29193</v>
      </c>
      <c r="X36" s="30">
        <v>30995</v>
      </c>
      <c r="Y36" s="30">
        <v>32282</v>
      </c>
      <c r="Z36" s="30">
        <v>32638</v>
      </c>
      <c r="AA36" s="30">
        <v>32197</v>
      </c>
      <c r="AB36" s="30">
        <v>27978</v>
      </c>
      <c r="AC36" s="30">
        <v>32496</v>
      </c>
      <c r="AD36" s="30">
        <v>34416</v>
      </c>
      <c r="AE36" s="30">
        <v>36610</v>
      </c>
    </row>
    <row r="37" spans="1:31" s="21" customFormat="1" ht="13.5" customHeight="1" x14ac:dyDescent="0.2">
      <c r="A37" s="19"/>
      <c r="B37" s="25" t="s">
        <v>114</v>
      </c>
      <c r="C37" s="18">
        <v>5410</v>
      </c>
      <c r="D37" s="18">
        <v>5715</v>
      </c>
      <c r="E37" s="18">
        <v>6054</v>
      </c>
      <c r="F37" s="18">
        <v>6703</v>
      </c>
      <c r="G37" s="18">
        <v>7229</v>
      </c>
      <c r="H37" s="18">
        <v>7868</v>
      </c>
      <c r="I37" s="18">
        <v>8031</v>
      </c>
      <c r="J37" s="18">
        <v>8241</v>
      </c>
      <c r="K37" s="18">
        <v>8519</v>
      </c>
      <c r="L37" s="18">
        <v>8816</v>
      </c>
      <c r="M37" s="18">
        <v>9406</v>
      </c>
      <c r="N37" s="18">
        <v>9945</v>
      </c>
      <c r="O37" s="18">
        <v>10234</v>
      </c>
      <c r="P37" s="18">
        <v>9804</v>
      </c>
      <c r="Q37" s="18">
        <v>8639</v>
      </c>
      <c r="R37" s="18">
        <v>8752</v>
      </c>
      <c r="S37" s="18">
        <v>8150</v>
      </c>
      <c r="T37" s="18">
        <v>7173</v>
      </c>
      <c r="U37" s="18">
        <v>6449</v>
      </c>
      <c r="V37" s="18">
        <v>6249</v>
      </c>
      <c r="W37" s="18">
        <v>6927</v>
      </c>
      <c r="X37" s="18">
        <v>7616</v>
      </c>
      <c r="Y37" s="18">
        <v>8209</v>
      </c>
      <c r="Z37" s="18">
        <v>8233</v>
      </c>
      <c r="AA37" s="18">
        <v>8181</v>
      </c>
      <c r="AB37" s="18">
        <v>6322</v>
      </c>
      <c r="AC37" s="18">
        <v>8324</v>
      </c>
      <c r="AD37" s="18">
        <v>9409</v>
      </c>
      <c r="AE37" s="18">
        <v>10024</v>
      </c>
    </row>
    <row r="38" spans="1:31" s="21" customFormat="1" ht="13.5" customHeight="1" x14ac:dyDescent="0.2">
      <c r="A38" s="19"/>
      <c r="B38" s="25" t="s">
        <v>83</v>
      </c>
      <c r="C38" s="18">
        <v>1420</v>
      </c>
      <c r="D38" s="18">
        <v>1487</v>
      </c>
      <c r="E38" s="18">
        <v>1550</v>
      </c>
      <c r="F38" s="18">
        <v>1560</v>
      </c>
      <c r="G38" s="18">
        <v>1595</v>
      </c>
      <c r="H38" s="18">
        <v>1651</v>
      </c>
      <c r="I38" s="18">
        <v>1720</v>
      </c>
      <c r="J38" s="18">
        <v>1801</v>
      </c>
      <c r="K38" s="18">
        <v>2091</v>
      </c>
      <c r="L38" s="18">
        <v>2259</v>
      </c>
      <c r="M38" s="18">
        <v>2659</v>
      </c>
      <c r="N38" s="18">
        <v>2974</v>
      </c>
      <c r="O38" s="18">
        <v>3101</v>
      </c>
      <c r="P38" s="18">
        <v>2984</v>
      </c>
      <c r="Q38" s="18">
        <v>2673</v>
      </c>
      <c r="R38" s="18">
        <v>2624</v>
      </c>
      <c r="S38" s="18">
        <v>2422</v>
      </c>
      <c r="T38" s="18">
        <v>2154</v>
      </c>
      <c r="U38" s="18">
        <v>1998</v>
      </c>
      <c r="V38" s="18">
        <v>2062</v>
      </c>
      <c r="W38" s="18">
        <v>2208</v>
      </c>
      <c r="X38" s="18">
        <v>2358</v>
      </c>
      <c r="Y38" s="18">
        <v>2298</v>
      </c>
      <c r="Z38" s="18">
        <v>2328</v>
      </c>
      <c r="AA38" s="18">
        <v>2239</v>
      </c>
      <c r="AB38" s="18">
        <v>1672</v>
      </c>
      <c r="AC38" s="18">
        <v>2179</v>
      </c>
      <c r="AD38" s="18">
        <v>2013</v>
      </c>
      <c r="AE38" s="18">
        <v>2145</v>
      </c>
    </row>
    <row r="39" spans="1:31" s="21" customFormat="1" ht="13.5" customHeight="1" x14ac:dyDescent="0.2">
      <c r="A39" s="19"/>
      <c r="B39" s="25" t="s">
        <v>84</v>
      </c>
      <c r="C39" s="18">
        <v>2731</v>
      </c>
      <c r="D39" s="18">
        <v>2756</v>
      </c>
      <c r="E39" s="18">
        <v>2990</v>
      </c>
      <c r="F39" s="18">
        <v>3249</v>
      </c>
      <c r="G39" s="18">
        <v>3426</v>
      </c>
      <c r="H39" s="18">
        <v>3610</v>
      </c>
      <c r="I39" s="18">
        <v>3780</v>
      </c>
      <c r="J39" s="18">
        <v>3871</v>
      </c>
      <c r="K39" s="18">
        <v>4154</v>
      </c>
      <c r="L39" s="18">
        <v>4461</v>
      </c>
      <c r="M39" s="18">
        <v>4751</v>
      </c>
      <c r="N39" s="18">
        <v>5278</v>
      </c>
      <c r="O39" s="18">
        <v>5562</v>
      </c>
      <c r="P39" s="18">
        <v>5231</v>
      </c>
      <c r="Q39" s="18">
        <v>4850</v>
      </c>
      <c r="R39" s="18">
        <v>4874</v>
      </c>
      <c r="S39" s="18">
        <v>4716</v>
      </c>
      <c r="T39" s="18">
        <v>4465</v>
      </c>
      <c r="U39" s="18">
        <v>4228</v>
      </c>
      <c r="V39" s="18">
        <v>4368</v>
      </c>
      <c r="W39" s="18">
        <v>4756</v>
      </c>
      <c r="X39" s="18">
        <v>5157</v>
      </c>
      <c r="Y39" s="18">
        <v>5320</v>
      </c>
      <c r="Z39" s="18">
        <v>5312</v>
      </c>
      <c r="AA39" s="18">
        <v>5201</v>
      </c>
      <c r="AB39" s="18">
        <v>4467</v>
      </c>
      <c r="AC39" s="18">
        <v>5275</v>
      </c>
      <c r="AD39" s="18">
        <v>5717</v>
      </c>
      <c r="AE39" s="18">
        <v>6024</v>
      </c>
    </row>
    <row r="40" spans="1:31" s="21" customFormat="1" ht="13.5" customHeight="1" x14ac:dyDescent="0.2">
      <c r="A40" s="19"/>
      <c r="B40" s="25" t="s">
        <v>85</v>
      </c>
      <c r="C40" s="18">
        <v>777</v>
      </c>
      <c r="D40" s="18">
        <v>735</v>
      </c>
      <c r="E40" s="18">
        <v>753</v>
      </c>
      <c r="F40" s="18">
        <v>787</v>
      </c>
      <c r="G40" s="18">
        <v>859</v>
      </c>
      <c r="H40" s="18">
        <v>899</v>
      </c>
      <c r="I40" s="18">
        <v>980</v>
      </c>
      <c r="J40" s="18">
        <v>953</v>
      </c>
      <c r="K40" s="18">
        <v>977</v>
      </c>
      <c r="L40" s="18">
        <v>1046</v>
      </c>
      <c r="M40" s="18">
        <v>1145</v>
      </c>
      <c r="N40" s="18">
        <v>1286</v>
      </c>
      <c r="O40" s="18">
        <v>1261</v>
      </c>
      <c r="P40" s="18">
        <v>1165</v>
      </c>
      <c r="Q40" s="18">
        <v>1079</v>
      </c>
      <c r="R40" s="18">
        <v>1068</v>
      </c>
      <c r="S40" s="18">
        <v>958</v>
      </c>
      <c r="T40" s="18">
        <v>902</v>
      </c>
      <c r="U40" s="18">
        <v>862</v>
      </c>
      <c r="V40" s="18">
        <v>862</v>
      </c>
      <c r="W40" s="18">
        <v>893</v>
      </c>
      <c r="X40" s="18">
        <v>951</v>
      </c>
      <c r="Y40" s="18">
        <v>1001</v>
      </c>
      <c r="Z40" s="18">
        <v>947</v>
      </c>
      <c r="AA40" s="18">
        <v>973</v>
      </c>
      <c r="AB40" s="18">
        <v>916</v>
      </c>
      <c r="AC40" s="18">
        <v>1013</v>
      </c>
      <c r="AD40" s="18">
        <v>920</v>
      </c>
      <c r="AE40" s="18">
        <v>980</v>
      </c>
    </row>
    <row r="41" spans="1:31" s="21" customFormat="1" ht="13.5" customHeight="1" x14ac:dyDescent="0.2">
      <c r="A41" s="19"/>
      <c r="B41" s="25" t="s">
        <v>86</v>
      </c>
      <c r="C41" s="18">
        <v>156</v>
      </c>
      <c r="D41" s="18">
        <v>170</v>
      </c>
      <c r="E41" s="18">
        <v>193</v>
      </c>
      <c r="F41" s="18">
        <v>238</v>
      </c>
      <c r="G41" s="18">
        <v>278</v>
      </c>
      <c r="H41" s="18">
        <v>352</v>
      </c>
      <c r="I41" s="18">
        <v>429</v>
      </c>
      <c r="J41" s="18">
        <v>438</v>
      </c>
      <c r="K41" s="18">
        <v>477</v>
      </c>
      <c r="L41" s="18">
        <v>551</v>
      </c>
      <c r="M41" s="18">
        <v>676</v>
      </c>
      <c r="N41" s="18">
        <v>823</v>
      </c>
      <c r="O41" s="18">
        <v>919</v>
      </c>
      <c r="P41" s="18">
        <v>915</v>
      </c>
      <c r="Q41" s="18">
        <v>961</v>
      </c>
      <c r="R41" s="18">
        <v>967</v>
      </c>
      <c r="S41" s="18">
        <v>978</v>
      </c>
      <c r="T41" s="18">
        <v>1004</v>
      </c>
      <c r="U41" s="18">
        <v>1164</v>
      </c>
      <c r="V41" s="18">
        <v>1036</v>
      </c>
      <c r="W41" s="18">
        <v>1119</v>
      </c>
      <c r="X41" s="18">
        <v>1330</v>
      </c>
      <c r="Y41" s="18">
        <v>1400</v>
      </c>
      <c r="Z41" s="18">
        <v>1336</v>
      </c>
      <c r="AA41" s="18">
        <v>1430</v>
      </c>
      <c r="AB41" s="18">
        <v>1276</v>
      </c>
      <c r="AC41" s="18">
        <v>1541</v>
      </c>
      <c r="AD41" s="18">
        <v>1466</v>
      </c>
      <c r="AE41" s="18">
        <v>1505</v>
      </c>
    </row>
    <row r="42" spans="1:31" s="21" customFormat="1" ht="13.5" customHeight="1" x14ac:dyDescent="0.2">
      <c r="A42" s="19"/>
      <c r="B42" s="25" t="s">
        <v>87</v>
      </c>
      <c r="C42" s="18">
        <v>6226</v>
      </c>
      <c r="D42" s="18">
        <v>6515</v>
      </c>
      <c r="E42" s="18">
        <v>6700</v>
      </c>
      <c r="F42" s="18">
        <v>7265</v>
      </c>
      <c r="G42" s="18">
        <v>7943</v>
      </c>
      <c r="H42" s="18">
        <v>8434</v>
      </c>
      <c r="I42" s="18">
        <v>9015</v>
      </c>
      <c r="J42" s="18">
        <v>9456</v>
      </c>
      <c r="K42" s="18">
        <v>10140</v>
      </c>
      <c r="L42" s="18">
        <v>10518</v>
      </c>
      <c r="M42" s="18">
        <v>11399</v>
      </c>
      <c r="N42" s="18">
        <v>12232</v>
      </c>
      <c r="O42" s="18">
        <v>13064</v>
      </c>
      <c r="P42" s="18">
        <v>13419</v>
      </c>
      <c r="Q42" s="18">
        <v>13510</v>
      </c>
      <c r="R42" s="18">
        <v>14143</v>
      </c>
      <c r="S42" s="18">
        <v>14074</v>
      </c>
      <c r="T42" s="18">
        <v>13342</v>
      </c>
      <c r="U42" s="18">
        <v>12904</v>
      </c>
      <c r="V42" s="18">
        <v>12906</v>
      </c>
      <c r="W42" s="18">
        <v>13290</v>
      </c>
      <c r="X42" s="18">
        <v>13583</v>
      </c>
      <c r="Y42" s="18">
        <v>14054</v>
      </c>
      <c r="Z42" s="18">
        <v>14482</v>
      </c>
      <c r="AA42" s="18">
        <v>14173</v>
      </c>
      <c r="AB42" s="18">
        <v>13325</v>
      </c>
      <c r="AC42" s="18">
        <v>14164</v>
      </c>
      <c r="AD42" s="18">
        <v>14891</v>
      </c>
      <c r="AE42" s="18">
        <v>15932</v>
      </c>
    </row>
    <row r="43" spans="1:31" s="21" customFormat="1" ht="13.5" customHeight="1" x14ac:dyDescent="0.2">
      <c r="A43" s="19"/>
      <c r="B43" s="29" t="s">
        <v>88</v>
      </c>
      <c r="C43" s="30">
        <v>9143</v>
      </c>
      <c r="D43" s="30">
        <v>9716</v>
      </c>
      <c r="E43" s="30">
        <v>10216</v>
      </c>
      <c r="F43" s="30">
        <v>11027</v>
      </c>
      <c r="G43" s="30">
        <v>12053</v>
      </c>
      <c r="H43" s="30">
        <v>13119</v>
      </c>
      <c r="I43" s="30">
        <v>14007</v>
      </c>
      <c r="J43" s="30">
        <v>15013</v>
      </c>
      <c r="K43" s="30">
        <v>16353</v>
      </c>
      <c r="L43" s="30">
        <v>17619</v>
      </c>
      <c r="M43" s="30">
        <v>19014</v>
      </c>
      <c r="N43" s="30">
        <v>20416</v>
      </c>
      <c r="O43" s="30">
        <v>22010</v>
      </c>
      <c r="P43" s="30">
        <v>23573</v>
      </c>
      <c r="Q43" s="30">
        <v>23251</v>
      </c>
      <c r="R43" s="30">
        <v>24065</v>
      </c>
      <c r="S43" s="30">
        <v>24749</v>
      </c>
      <c r="T43" s="30">
        <v>25493</v>
      </c>
      <c r="U43" s="30">
        <v>26043</v>
      </c>
      <c r="V43" s="30">
        <v>27037</v>
      </c>
      <c r="W43" s="30">
        <v>27713</v>
      </c>
      <c r="X43" s="30">
        <v>27822</v>
      </c>
      <c r="Y43" s="30">
        <v>30012</v>
      </c>
      <c r="Z43" s="30">
        <v>31679</v>
      </c>
      <c r="AA43" s="30">
        <v>33024</v>
      </c>
      <c r="AB43" s="30">
        <v>31561</v>
      </c>
      <c r="AC43" s="30">
        <v>32389</v>
      </c>
      <c r="AD43" s="30">
        <v>33513</v>
      </c>
      <c r="AE43" s="30">
        <v>34421</v>
      </c>
    </row>
    <row r="44" spans="1:31" s="21" customFormat="1" ht="13.5" customHeight="1" x14ac:dyDescent="0.2">
      <c r="A44" s="19"/>
      <c r="B44" s="25" t="s">
        <v>115</v>
      </c>
      <c r="C44" s="18">
        <v>2718</v>
      </c>
      <c r="D44" s="18">
        <v>2931</v>
      </c>
      <c r="E44" s="18">
        <v>3127</v>
      </c>
      <c r="F44" s="18">
        <v>3469</v>
      </c>
      <c r="G44" s="18">
        <v>3791</v>
      </c>
      <c r="H44" s="18">
        <v>4055</v>
      </c>
      <c r="I44" s="18">
        <v>4376</v>
      </c>
      <c r="J44" s="18">
        <v>4673</v>
      </c>
      <c r="K44" s="18">
        <v>5083</v>
      </c>
      <c r="L44" s="18">
        <v>5463</v>
      </c>
      <c r="M44" s="18">
        <v>5988</v>
      </c>
      <c r="N44" s="18">
        <v>6448</v>
      </c>
      <c r="O44" s="18">
        <v>7252</v>
      </c>
      <c r="P44" s="18">
        <v>7868</v>
      </c>
      <c r="Q44" s="18">
        <v>7951</v>
      </c>
      <c r="R44" s="18">
        <v>8358</v>
      </c>
      <c r="S44" s="18">
        <v>8845</v>
      </c>
      <c r="T44" s="18">
        <v>9279</v>
      </c>
      <c r="U44" s="18">
        <v>10200</v>
      </c>
      <c r="V44" s="18">
        <v>10348</v>
      </c>
      <c r="W44" s="18">
        <v>10949</v>
      </c>
      <c r="X44" s="18">
        <v>11612</v>
      </c>
      <c r="Y44" s="18">
        <v>11902</v>
      </c>
      <c r="Z44" s="18">
        <v>12348</v>
      </c>
      <c r="AA44" s="18">
        <v>12909</v>
      </c>
      <c r="AB44" s="18">
        <v>13038</v>
      </c>
      <c r="AC44" s="18">
        <v>13246</v>
      </c>
      <c r="AD44" s="18">
        <v>14096</v>
      </c>
      <c r="AE44" s="18">
        <v>14553</v>
      </c>
    </row>
    <row r="45" spans="1:31" s="21" customFormat="1" ht="13.5" customHeight="1" x14ac:dyDescent="0.2">
      <c r="A45" s="19"/>
      <c r="B45" s="25" t="s">
        <v>116</v>
      </c>
      <c r="C45" s="18">
        <v>5109</v>
      </c>
      <c r="D45" s="18">
        <v>5450</v>
      </c>
      <c r="E45" s="18">
        <v>5762</v>
      </c>
      <c r="F45" s="18">
        <v>6214</v>
      </c>
      <c r="G45" s="18">
        <v>6846</v>
      </c>
      <c r="H45" s="18">
        <v>7582</v>
      </c>
      <c r="I45" s="18">
        <v>8092</v>
      </c>
      <c r="J45" s="18">
        <v>8689</v>
      </c>
      <c r="K45" s="18">
        <v>9470</v>
      </c>
      <c r="L45" s="18">
        <v>10259</v>
      </c>
      <c r="M45" s="18">
        <v>10983</v>
      </c>
      <c r="N45" s="18">
        <v>11795</v>
      </c>
      <c r="O45" s="18">
        <v>12461</v>
      </c>
      <c r="P45" s="18">
        <v>13383</v>
      </c>
      <c r="Q45" s="18">
        <v>13106</v>
      </c>
      <c r="R45" s="18">
        <v>13428</v>
      </c>
      <c r="S45" s="18">
        <v>13319</v>
      </c>
      <c r="T45" s="18">
        <v>13626</v>
      </c>
      <c r="U45" s="18">
        <v>13392</v>
      </c>
      <c r="V45" s="18">
        <v>13910</v>
      </c>
      <c r="W45" s="18">
        <v>14158</v>
      </c>
      <c r="X45" s="18">
        <v>13610</v>
      </c>
      <c r="Y45" s="18">
        <v>14926</v>
      </c>
      <c r="Z45" s="18">
        <v>15933</v>
      </c>
      <c r="AA45" s="18">
        <v>16488</v>
      </c>
      <c r="AB45" s="18">
        <v>14824</v>
      </c>
      <c r="AC45" s="18">
        <v>15608</v>
      </c>
      <c r="AD45" s="18">
        <v>15743</v>
      </c>
      <c r="AE45" s="18">
        <v>16419</v>
      </c>
    </row>
    <row r="46" spans="1:31" s="21" customFormat="1" ht="13.5" customHeight="1" x14ac:dyDescent="0.2">
      <c r="A46" s="19"/>
      <c r="B46" s="25" t="s">
        <v>117</v>
      </c>
      <c r="C46" s="18">
        <v>1232</v>
      </c>
      <c r="D46" s="18">
        <v>1238</v>
      </c>
      <c r="E46" s="18">
        <v>1216</v>
      </c>
      <c r="F46" s="18">
        <v>1216</v>
      </c>
      <c r="G46" s="18">
        <v>1260</v>
      </c>
      <c r="H46" s="18">
        <v>1288</v>
      </c>
      <c r="I46" s="18">
        <v>1341</v>
      </c>
      <c r="J46" s="18">
        <v>1458</v>
      </c>
      <c r="K46" s="18">
        <v>1609</v>
      </c>
      <c r="L46" s="18">
        <v>1700</v>
      </c>
      <c r="M46" s="18">
        <v>1852</v>
      </c>
      <c r="N46" s="18">
        <v>1986</v>
      </c>
      <c r="O46" s="18">
        <v>2117</v>
      </c>
      <c r="P46" s="18">
        <v>2145</v>
      </c>
      <c r="Q46" s="18">
        <v>2029</v>
      </c>
      <c r="R46" s="18">
        <v>2115</v>
      </c>
      <c r="S46" s="18">
        <v>2415</v>
      </c>
      <c r="T46" s="18">
        <v>2400</v>
      </c>
      <c r="U46" s="18">
        <v>2255</v>
      </c>
      <c r="V46" s="18">
        <v>2559</v>
      </c>
      <c r="W46" s="18">
        <v>2377</v>
      </c>
      <c r="X46" s="18">
        <v>2340</v>
      </c>
      <c r="Y46" s="18">
        <v>2902</v>
      </c>
      <c r="Z46" s="18">
        <v>3107</v>
      </c>
      <c r="AA46" s="18">
        <v>3313</v>
      </c>
      <c r="AB46" s="18">
        <v>3407</v>
      </c>
      <c r="AC46" s="18">
        <v>3233</v>
      </c>
      <c r="AD46" s="18">
        <v>3358</v>
      </c>
      <c r="AE46" s="18">
        <v>3125</v>
      </c>
    </row>
    <row r="47" spans="1:31" s="21" customFormat="1" ht="13.5" customHeight="1" x14ac:dyDescent="0.2">
      <c r="A47" s="19"/>
      <c r="B47" s="25" t="s">
        <v>118</v>
      </c>
      <c r="C47" s="18">
        <v>84</v>
      </c>
      <c r="D47" s="18">
        <v>97</v>
      </c>
      <c r="E47" s="18">
        <v>111</v>
      </c>
      <c r="F47" s="18">
        <v>128</v>
      </c>
      <c r="G47" s="18">
        <v>156</v>
      </c>
      <c r="H47" s="18">
        <v>194</v>
      </c>
      <c r="I47" s="18">
        <v>198</v>
      </c>
      <c r="J47" s="18">
        <v>193</v>
      </c>
      <c r="K47" s="18">
        <v>191</v>
      </c>
      <c r="L47" s="18">
        <v>197</v>
      </c>
      <c r="M47" s="18">
        <v>191</v>
      </c>
      <c r="N47" s="18">
        <v>187</v>
      </c>
      <c r="O47" s="18">
        <v>180</v>
      </c>
      <c r="P47" s="18">
        <v>177</v>
      </c>
      <c r="Q47" s="18">
        <v>165</v>
      </c>
      <c r="R47" s="18">
        <v>164</v>
      </c>
      <c r="S47" s="18">
        <v>170</v>
      </c>
      <c r="T47" s="18">
        <v>188</v>
      </c>
      <c r="U47" s="18">
        <v>196</v>
      </c>
      <c r="V47" s="18">
        <v>220</v>
      </c>
      <c r="W47" s="18">
        <v>229</v>
      </c>
      <c r="X47" s="18">
        <v>260</v>
      </c>
      <c r="Y47" s="18">
        <v>282</v>
      </c>
      <c r="Z47" s="18">
        <v>291</v>
      </c>
      <c r="AA47" s="18">
        <v>314</v>
      </c>
      <c r="AB47" s="18">
        <v>292</v>
      </c>
      <c r="AC47" s="18">
        <v>302</v>
      </c>
      <c r="AD47" s="18">
        <v>316</v>
      </c>
      <c r="AE47" s="18">
        <v>324</v>
      </c>
    </row>
    <row r="48" spans="1:31" s="21" customFormat="1" ht="13.5" customHeight="1" x14ac:dyDescent="0.2">
      <c r="A48" s="19"/>
      <c r="B48" s="29" t="s">
        <v>89</v>
      </c>
      <c r="C48" s="30">
        <v>32401</v>
      </c>
      <c r="D48" s="30">
        <v>35360</v>
      </c>
      <c r="E48" s="30">
        <v>39009</v>
      </c>
      <c r="F48" s="30">
        <v>42575</v>
      </c>
      <c r="G48" s="30">
        <v>47468</v>
      </c>
      <c r="H48" s="30">
        <v>50353</v>
      </c>
      <c r="I48" s="30">
        <v>52541</v>
      </c>
      <c r="J48" s="30">
        <v>52890</v>
      </c>
      <c r="K48" s="30">
        <v>55775</v>
      </c>
      <c r="L48" s="30">
        <v>61699</v>
      </c>
      <c r="M48" s="30">
        <v>68327</v>
      </c>
      <c r="N48" s="30">
        <v>74464</v>
      </c>
      <c r="O48" s="30">
        <v>79482</v>
      </c>
      <c r="P48" s="30">
        <v>80822</v>
      </c>
      <c r="Q48" s="30">
        <v>72951</v>
      </c>
      <c r="R48" s="30">
        <v>76626</v>
      </c>
      <c r="S48" s="30">
        <v>76167</v>
      </c>
      <c r="T48" s="30">
        <v>75012</v>
      </c>
      <c r="U48" s="30">
        <v>72980</v>
      </c>
      <c r="V48" s="30">
        <v>75929</v>
      </c>
      <c r="W48" s="30">
        <v>79450</v>
      </c>
      <c r="X48" s="30">
        <v>80934</v>
      </c>
      <c r="Y48" s="30">
        <v>89658</v>
      </c>
      <c r="Z48" s="30">
        <v>93740</v>
      </c>
      <c r="AA48" s="30">
        <v>93219</v>
      </c>
      <c r="AB48" s="30">
        <v>66355</v>
      </c>
      <c r="AC48" s="30">
        <v>80834</v>
      </c>
      <c r="AD48" s="30">
        <v>95478</v>
      </c>
      <c r="AE48" s="30">
        <v>100072</v>
      </c>
    </row>
    <row r="49" spans="1:31" s="21" customFormat="1" ht="13.5" customHeight="1" x14ac:dyDescent="0.2">
      <c r="A49" s="19"/>
      <c r="B49" s="25" t="s">
        <v>90</v>
      </c>
      <c r="C49" s="18">
        <v>10662</v>
      </c>
      <c r="D49" s="18">
        <v>11954</v>
      </c>
      <c r="E49" s="18">
        <v>14174</v>
      </c>
      <c r="F49" s="18">
        <v>16758</v>
      </c>
      <c r="G49" s="18">
        <v>19744</v>
      </c>
      <c r="H49" s="18">
        <v>19039</v>
      </c>
      <c r="I49" s="18">
        <v>19905</v>
      </c>
      <c r="J49" s="18">
        <v>18345</v>
      </c>
      <c r="K49" s="18">
        <v>19435</v>
      </c>
      <c r="L49" s="18">
        <v>22330</v>
      </c>
      <c r="M49" s="18">
        <v>23643</v>
      </c>
      <c r="N49" s="18">
        <v>24678</v>
      </c>
      <c r="O49" s="18">
        <v>25419</v>
      </c>
      <c r="P49" s="18">
        <v>22847</v>
      </c>
      <c r="Q49" s="18">
        <v>18487</v>
      </c>
      <c r="R49" s="18">
        <v>17836</v>
      </c>
      <c r="S49" s="18">
        <v>15003</v>
      </c>
      <c r="T49" s="18">
        <v>13282</v>
      </c>
      <c r="U49" s="18">
        <v>14067</v>
      </c>
      <c r="V49" s="18">
        <v>16364</v>
      </c>
      <c r="W49" s="18">
        <v>19814</v>
      </c>
      <c r="X49" s="18">
        <v>22489</v>
      </c>
      <c r="Y49" s="18">
        <v>24784</v>
      </c>
      <c r="Z49" s="18">
        <v>26451</v>
      </c>
      <c r="AA49" s="18">
        <v>25505</v>
      </c>
      <c r="AB49" s="18">
        <v>19482</v>
      </c>
      <c r="AC49" s="18">
        <v>23265</v>
      </c>
      <c r="AD49" s="18">
        <v>22448</v>
      </c>
      <c r="AE49" s="18">
        <v>26854</v>
      </c>
    </row>
    <row r="50" spans="1:31" s="21" customFormat="1" ht="13.5" customHeight="1" x14ac:dyDescent="0.2">
      <c r="A50" s="19"/>
      <c r="B50" s="25" t="s">
        <v>91</v>
      </c>
      <c r="C50" s="18">
        <v>15885</v>
      </c>
      <c r="D50" s="18">
        <v>17078</v>
      </c>
      <c r="E50" s="18">
        <v>18091</v>
      </c>
      <c r="F50" s="18">
        <v>18614</v>
      </c>
      <c r="G50" s="18">
        <v>19960</v>
      </c>
      <c r="H50" s="18">
        <v>23036</v>
      </c>
      <c r="I50" s="18">
        <v>24196</v>
      </c>
      <c r="J50" s="18">
        <v>25629</v>
      </c>
      <c r="K50" s="18">
        <v>27266</v>
      </c>
      <c r="L50" s="18">
        <v>29840</v>
      </c>
      <c r="M50" s="18">
        <v>34504</v>
      </c>
      <c r="N50" s="18">
        <v>38866</v>
      </c>
      <c r="O50" s="18">
        <v>42449</v>
      </c>
      <c r="P50" s="18">
        <v>46131</v>
      </c>
      <c r="Q50" s="18">
        <v>42912</v>
      </c>
      <c r="R50" s="18">
        <v>46891</v>
      </c>
      <c r="S50" s="18">
        <v>48825</v>
      </c>
      <c r="T50" s="18">
        <v>49021</v>
      </c>
      <c r="U50" s="18">
        <v>46944</v>
      </c>
      <c r="V50" s="18">
        <v>47258</v>
      </c>
      <c r="W50" s="18">
        <v>46623</v>
      </c>
      <c r="X50" s="18">
        <v>45024</v>
      </c>
      <c r="Y50" s="18">
        <v>50724</v>
      </c>
      <c r="Z50" s="18">
        <v>52499</v>
      </c>
      <c r="AA50" s="18">
        <v>52788</v>
      </c>
      <c r="AB50" s="18">
        <v>38922</v>
      </c>
      <c r="AC50" s="18">
        <v>47555</v>
      </c>
      <c r="AD50" s="18">
        <v>57975</v>
      </c>
      <c r="AE50" s="18">
        <v>56899</v>
      </c>
    </row>
    <row r="51" spans="1:31" s="21" customFormat="1" ht="13.5" customHeight="1" x14ac:dyDescent="0.2">
      <c r="A51" s="19"/>
      <c r="B51" s="25" t="s">
        <v>119</v>
      </c>
      <c r="C51" s="18">
        <v>5151</v>
      </c>
      <c r="D51" s="18">
        <v>5585</v>
      </c>
      <c r="E51" s="18">
        <v>5974</v>
      </c>
      <c r="F51" s="18">
        <v>6362</v>
      </c>
      <c r="G51" s="18">
        <v>6843</v>
      </c>
      <c r="H51" s="18">
        <v>7306</v>
      </c>
      <c r="I51" s="18">
        <v>7480</v>
      </c>
      <c r="J51" s="18">
        <v>7944</v>
      </c>
      <c r="K51" s="18">
        <v>8129</v>
      </c>
      <c r="L51" s="18">
        <v>8586</v>
      </c>
      <c r="M51" s="18">
        <v>9250</v>
      </c>
      <c r="N51" s="18">
        <v>9997</v>
      </c>
      <c r="O51" s="18">
        <v>10709</v>
      </c>
      <c r="P51" s="18">
        <v>11003</v>
      </c>
      <c r="Q51" s="18">
        <v>10819</v>
      </c>
      <c r="R51" s="18">
        <v>11189</v>
      </c>
      <c r="S51" s="18">
        <v>11654</v>
      </c>
      <c r="T51" s="18">
        <v>12063</v>
      </c>
      <c r="U51" s="18">
        <v>11367</v>
      </c>
      <c r="V51" s="18">
        <v>11692</v>
      </c>
      <c r="W51" s="18">
        <v>12367</v>
      </c>
      <c r="X51" s="18">
        <v>12760</v>
      </c>
      <c r="Y51" s="18">
        <v>13311</v>
      </c>
      <c r="Z51" s="18">
        <v>13945</v>
      </c>
      <c r="AA51" s="18">
        <v>13980</v>
      </c>
      <c r="AB51" s="18">
        <v>7201</v>
      </c>
      <c r="AC51" s="18">
        <v>9044</v>
      </c>
      <c r="AD51" s="18">
        <v>13783</v>
      </c>
      <c r="AE51" s="18">
        <v>14871</v>
      </c>
    </row>
    <row r="52" spans="1:31" s="21" customFormat="1" ht="13.5" customHeight="1" x14ac:dyDescent="0.2">
      <c r="A52" s="19"/>
      <c r="B52" s="25" t="s">
        <v>120</v>
      </c>
      <c r="C52" s="18">
        <v>703</v>
      </c>
      <c r="D52" s="18">
        <v>743</v>
      </c>
      <c r="E52" s="18">
        <v>770</v>
      </c>
      <c r="F52" s="18">
        <v>841</v>
      </c>
      <c r="G52" s="18">
        <v>921</v>
      </c>
      <c r="H52" s="18">
        <v>972</v>
      </c>
      <c r="I52" s="18">
        <v>960</v>
      </c>
      <c r="J52" s="18">
        <v>972</v>
      </c>
      <c r="K52" s="18">
        <v>945</v>
      </c>
      <c r="L52" s="18">
        <v>943</v>
      </c>
      <c r="M52" s="18">
        <v>930</v>
      </c>
      <c r="N52" s="18">
        <v>923</v>
      </c>
      <c r="O52" s="18">
        <v>905</v>
      </c>
      <c r="P52" s="18">
        <v>841</v>
      </c>
      <c r="Q52" s="18">
        <v>733</v>
      </c>
      <c r="R52" s="18">
        <v>710</v>
      </c>
      <c r="S52" s="18">
        <v>685</v>
      </c>
      <c r="T52" s="18">
        <v>646</v>
      </c>
      <c r="U52" s="18">
        <v>602</v>
      </c>
      <c r="V52" s="18">
        <v>615</v>
      </c>
      <c r="W52" s="18">
        <v>646</v>
      </c>
      <c r="X52" s="18">
        <v>661</v>
      </c>
      <c r="Y52" s="18">
        <v>839</v>
      </c>
      <c r="Z52" s="18">
        <v>845</v>
      </c>
      <c r="AA52" s="18">
        <v>946</v>
      </c>
      <c r="AB52" s="18">
        <v>750</v>
      </c>
      <c r="AC52" s="18">
        <v>970</v>
      </c>
      <c r="AD52" s="18">
        <v>1272</v>
      </c>
      <c r="AE52" s="18">
        <v>1448</v>
      </c>
    </row>
    <row r="53" spans="1:31" s="21" customFormat="1" ht="13.5" customHeight="1" x14ac:dyDescent="0.2">
      <c r="A53" s="19"/>
      <c r="B53" s="29" t="s">
        <v>121</v>
      </c>
      <c r="C53" s="30">
        <v>7805</v>
      </c>
      <c r="D53" s="30">
        <v>8682</v>
      </c>
      <c r="E53" s="30">
        <v>9444</v>
      </c>
      <c r="F53" s="30">
        <v>10967</v>
      </c>
      <c r="G53" s="30">
        <v>12683</v>
      </c>
      <c r="H53" s="30">
        <v>14058</v>
      </c>
      <c r="I53" s="30">
        <v>16072</v>
      </c>
      <c r="J53" s="30">
        <v>17129</v>
      </c>
      <c r="K53" s="30">
        <v>17435</v>
      </c>
      <c r="L53" s="30">
        <v>19244</v>
      </c>
      <c r="M53" s="30">
        <v>20631</v>
      </c>
      <c r="N53" s="30">
        <v>22135</v>
      </c>
      <c r="O53" s="30">
        <v>23702</v>
      </c>
      <c r="P53" s="30">
        <v>24995</v>
      </c>
      <c r="Q53" s="30">
        <v>24613</v>
      </c>
      <c r="R53" s="30">
        <v>25255</v>
      </c>
      <c r="S53" s="30">
        <v>24216</v>
      </c>
      <c r="T53" s="30">
        <v>22593</v>
      </c>
      <c r="U53" s="30">
        <v>21461</v>
      </c>
      <c r="V53" s="30">
        <v>20620</v>
      </c>
      <c r="W53" s="30">
        <v>21064</v>
      </c>
      <c r="X53" s="30">
        <v>21215</v>
      </c>
      <c r="Y53" s="30">
        <v>22054</v>
      </c>
      <c r="Z53" s="30">
        <v>22861</v>
      </c>
      <c r="AA53" s="30">
        <v>22592</v>
      </c>
      <c r="AB53" s="30">
        <v>22191</v>
      </c>
      <c r="AC53" s="30">
        <v>23519</v>
      </c>
      <c r="AD53" s="30">
        <v>25134</v>
      </c>
      <c r="AE53" s="30">
        <v>25763</v>
      </c>
    </row>
    <row r="54" spans="1:31" s="21" customFormat="1" ht="13.5" customHeight="1" x14ac:dyDescent="0.2">
      <c r="A54" s="19"/>
      <c r="B54" s="25" t="s">
        <v>122</v>
      </c>
      <c r="C54" s="18">
        <v>2449</v>
      </c>
      <c r="D54" s="18">
        <v>2610</v>
      </c>
      <c r="E54" s="18">
        <v>2792</v>
      </c>
      <c r="F54" s="18">
        <v>3246</v>
      </c>
      <c r="G54" s="18">
        <v>3752</v>
      </c>
      <c r="H54" s="18">
        <v>4158</v>
      </c>
      <c r="I54" s="18">
        <v>4501</v>
      </c>
      <c r="J54" s="18">
        <v>4481</v>
      </c>
      <c r="K54" s="18">
        <v>4799</v>
      </c>
      <c r="L54" s="18">
        <v>5169</v>
      </c>
      <c r="M54" s="18">
        <v>5536</v>
      </c>
      <c r="N54" s="18">
        <v>5912</v>
      </c>
      <c r="O54" s="18">
        <v>6163</v>
      </c>
      <c r="P54" s="18">
        <v>6173</v>
      </c>
      <c r="Q54" s="18">
        <v>5716</v>
      </c>
      <c r="R54" s="18">
        <v>6129</v>
      </c>
      <c r="S54" s="18">
        <v>5095</v>
      </c>
      <c r="T54" s="18">
        <v>4407</v>
      </c>
      <c r="U54" s="18">
        <v>4399</v>
      </c>
      <c r="V54" s="18">
        <v>4542</v>
      </c>
      <c r="W54" s="18">
        <v>5010</v>
      </c>
      <c r="X54" s="18">
        <v>5430</v>
      </c>
      <c r="Y54" s="18">
        <v>5583</v>
      </c>
      <c r="Z54" s="18">
        <v>5578</v>
      </c>
      <c r="AA54" s="18">
        <v>5606</v>
      </c>
      <c r="AB54" s="18">
        <v>5411</v>
      </c>
      <c r="AC54" s="18">
        <v>6374</v>
      </c>
      <c r="AD54" s="18">
        <v>7457</v>
      </c>
      <c r="AE54" s="18">
        <v>7907</v>
      </c>
    </row>
    <row r="55" spans="1:31" s="21" customFormat="1" ht="13.5" customHeight="1" x14ac:dyDescent="0.2">
      <c r="A55" s="19"/>
      <c r="B55" s="25" t="s">
        <v>123</v>
      </c>
      <c r="C55" s="18">
        <v>29</v>
      </c>
      <c r="D55" s="18">
        <v>34</v>
      </c>
      <c r="E55" s="18">
        <v>41</v>
      </c>
      <c r="F55" s="18">
        <v>53</v>
      </c>
      <c r="G55" s="18">
        <v>63</v>
      </c>
      <c r="H55" s="18">
        <v>79</v>
      </c>
      <c r="I55" s="18">
        <v>87</v>
      </c>
      <c r="J55" s="18">
        <v>80</v>
      </c>
      <c r="K55" s="18">
        <v>86</v>
      </c>
      <c r="L55" s="18">
        <v>92</v>
      </c>
      <c r="M55" s="18">
        <v>104</v>
      </c>
      <c r="N55" s="18">
        <v>118</v>
      </c>
      <c r="O55" s="18">
        <v>123</v>
      </c>
      <c r="P55" s="18">
        <v>126</v>
      </c>
      <c r="Q55" s="18">
        <v>115</v>
      </c>
      <c r="R55" s="18">
        <v>115</v>
      </c>
      <c r="S55" s="18">
        <v>109</v>
      </c>
      <c r="T55" s="18">
        <v>98</v>
      </c>
      <c r="U55" s="18">
        <v>100</v>
      </c>
      <c r="V55" s="18">
        <v>93</v>
      </c>
      <c r="W55" s="18">
        <v>99</v>
      </c>
      <c r="X55" s="18">
        <v>117</v>
      </c>
      <c r="Y55" s="18">
        <v>123</v>
      </c>
      <c r="Z55" s="18">
        <v>125</v>
      </c>
      <c r="AA55" s="18">
        <v>85</v>
      </c>
      <c r="AB55" s="18">
        <v>89</v>
      </c>
      <c r="AC55" s="18">
        <v>116</v>
      </c>
      <c r="AD55" s="18">
        <v>139</v>
      </c>
      <c r="AE55" s="18">
        <v>145</v>
      </c>
    </row>
    <row r="56" spans="1:31" s="21" customFormat="1" ht="13.5" customHeight="1" x14ac:dyDescent="0.2">
      <c r="A56" s="19"/>
      <c r="B56" s="25" t="s">
        <v>124</v>
      </c>
      <c r="C56" s="18">
        <v>5327</v>
      </c>
      <c r="D56" s="18">
        <v>6038</v>
      </c>
      <c r="E56" s="18">
        <v>6611</v>
      </c>
      <c r="F56" s="18">
        <v>7668</v>
      </c>
      <c r="G56" s="18">
        <v>8868</v>
      </c>
      <c r="H56" s="18">
        <v>9821</v>
      </c>
      <c r="I56" s="18">
        <v>11484</v>
      </c>
      <c r="J56" s="18">
        <v>12568</v>
      </c>
      <c r="K56" s="18">
        <v>12550</v>
      </c>
      <c r="L56" s="18">
        <v>13983</v>
      </c>
      <c r="M56" s="18">
        <v>14991</v>
      </c>
      <c r="N56" s="18">
        <v>16105</v>
      </c>
      <c r="O56" s="18">
        <v>17416</v>
      </c>
      <c r="P56" s="18">
        <v>18696</v>
      </c>
      <c r="Q56" s="18">
        <v>18782</v>
      </c>
      <c r="R56" s="18">
        <v>19011</v>
      </c>
      <c r="S56" s="18">
        <v>19012</v>
      </c>
      <c r="T56" s="18">
        <v>18088</v>
      </c>
      <c r="U56" s="18">
        <v>16962</v>
      </c>
      <c r="V56" s="18">
        <v>15985</v>
      </c>
      <c r="W56" s="18">
        <v>15955</v>
      </c>
      <c r="X56" s="18">
        <v>15668</v>
      </c>
      <c r="Y56" s="18">
        <v>16348</v>
      </c>
      <c r="Z56" s="18">
        <v>17158</v>
      </c>
      <c r="AA56" s="18">
        <v>16901</v>
      </c>
      <c r="AB56" s="18">
        <v>16691</v>
      </c>
      <c r="AC56" s="18">
        <v>17029</v>
      </c>
      <c r="AD56" s="18">
        <v>17538</v>
      </c>
      <c r="AE56" s="18">
        <v>17711</v>
      </c>
    </row>
    <row r="57" spans="1:31" s="21" customFormat="1" ht="13.5" customHeight="1" x14ac:dyDescent="0.2">
      <c r="A57" s="19"/>
      <c r="B57" s="29" t="s">
        <v>125</v>
      </c>
      <c r="C57" s="30">
        <v>20153</v>
      </c>
      <c r="D57" s="30">
        <v>21608</v>
      </c>
      <c r="E57" s="30">
        <v>23263</v>
      </c>
      <c r="F57" s="30">
        <v>25902</v>
      </c>
      <c r="G57" s="30">
        <v>28146</v>
      </c>
      <c r="H57" s="30">
        <v>31006</v>
      </c>
      <c r="I57" s="30">
        <v>32603</v>
      </c>
      <c r="J57" s="30">
        <v>34413</v>
      </c>
      <c r="K57" s="30">
        <v>36259</v>
      </c>
      <c r="L57" s="30">
        <v>38289</v>
      </c>
      <c r="M57" s="30">
        <v>40550</v>
      </c>
      <c r="N57" s="30">
        <v>41874</v>
      </c>
      <c r="O57" s="30">
        <v>43577</v>
      </c>
      <c r="P57" s="30">
        <v>44263</v>
      </c>
      <c r="Q57" s="30">
        <v>41312</v>
      </c>
      <c r="R57" s="30">
        <v>41067</v>
      </c>
      <c r="S57" s="30">
        <v>41140</v>
      </c>
      <c r="T57" s="30">
        <v>39052</v>
      </c>
      <c r="U57" s="30">
        <v>38143</v>
      </c>
      <c r="V57" s="30">
        <v>39139</v>
      </c>
      <c r="W57" s="30">
        <v>41659</v>
      </c>
      <c r="X57" s="30">
        <v>45451</v>
      </c>
      <c r="Y57" s="30">
        <v>48616</v>
      </c>
      <c r="Z57" s="30">
        <v>50182</v>
      </c>
      <c r="AA57" s="30">
        <v>51964</v>
      </c>
      <c r="AB57" s="30">
        <v>30705</v>
      </c>
      <c r="AC57" s="30">
        <v>40405</v>
      </c>
      <c r="AD57" s="30">
        <v>57570</v>
      </c>
      <c r="AE57" s="30">
        <v>62572</v>
      </c>
    </row>
    <row r="58" spans="1:31" s="21" customFormat="1" ht="13.5" customHeight="1" x14ac:dyDescent="0.2">
      <c r="A58" s="19"/>
      <c r="B58" s="25" t="s">
        <v>126</v>
      </c>
      <c r="C58" s="18">
        <v>453</v>
      </c>
      <c r="D58" s="18">
        <v>501</v>
      </c>
      <c r="E58" s="18">
        <v>597</v>
      </c>
      <c r="F58" s="18">
        <v>692</v>
      </c>
      <c r="G58" s="18">
        <v>838</v>
      </c>
      <c r="H58" s="18">
        <v>950</v>
      </c>
      <c r="I58" s="18">
        <v>994</v>
      </c>
      <c r="J58" s="18">
        <v>1012</v>
      </c>
      <c r="K58" s="18">
        <v>1180</v>
      </c>
      <c r="L58" s="18">
        <v>1401</v>
      </c>
      <c r="M58" s="18">
        <v>1421</v>
      </c>
      <c r="N58" s="18">
        <v>1429</v>
      </c>
      <c r="O58" s="18">
        <v>1417</v>
      </c>
      <c r="P58" s="18">
        <v>1223</v>
      </c>
      <c r="Q58" s="18">
        <v>1048</v>
      </c>
      <c r="R58" s="18">
        <v>1026</v>
      </c>
      <c r="S58" s="18">
        <v>909</v>
      </c>
      <c r="T58" s="18">
        <v>674</v>
      </c>
      <c r="U58" s="18">
        <v>392</v>
      </c>
      <c r="V58" s="18">
        <v>381</v>
      </c>
      <c r="W58" s="18">
        <v>408</v>
      </c>
      <c r="X58" s="18">
        <v>444</v>
      </c>
      <c r="Y58" s="18">
        <v>450</v>
      </c>
      <c r="Z58" s="18">
        <v>496</v>
      </c>
      <c r="AA58" s="18">
        <v>574</v>
      </c>
      <c r="AB58" s="18">
        <v>329</v>
      </c>
      <c r="AC58" s="18">
        <v>565</v>
      </c>
      <c r="AD58" s="18">
        <v>641</v>
      </c>
      <c r="AE58" s="18">
        <v>684</v>
      </c>
    </row>
    <row r="59" spans="1:31" s="21" customFormat="1" ht="13.5" customHeight="1" x14ac:dyDescent="0.2">
      <c r="A59" s="19"/>
      <c r="B59" s="25" t="s">
        <v>127</v>
      </c>
      <c r="C59" s="18">
        <v>1563</v>
      </c>
      <c r="D59" s="18">
        <v>1672</v>
      </c>
      <c r="E59" s="18">
        <v>1749</v>
      </c>
      <c r="F59" s="18">
        <v>1905</v>
      </c>
      <c r="G59" s="18">
        <v>2102</v>
      </c>
      <c r="H59" s="18">
        <v>2333</v>
      </c>
      <c r="I59" s="18">
        <v>2472</v>
      </c>
      <c r="J59" s="18">
        <v>2557</v>
      </c>
      <c r="K59" s="18">
        <v>2775</v>
      </c>
      <c r="L59" s="18">
        <v>2911</v>
      </c>
      <c r="M59" s="18">
        <v>3186</v>
      </c>
      <c r="N59" s="18">
        <v>3311</v>
      </c>
      <c r="O59" s="18">
        <v>3661</v>
      </c>
      <c r="P59" s="18">
        <v>3426</v>
      </c>
      <c r="Q59" s="18">
        <v>3444</v>
      </c>
      <c r="R59" s="18">
        <v>3491</v>
      </c>
      <c r="S59" s="18">
        <v>3466</v>
      </c>
      <c r="T59" s="18">
        <v>2972</v>
      </c>
      <c r="U59" s="18">
        <v>2715</v>
      </c>
      <c r="V59" s="18">
        <v>2885</v>
      </c>
      <c r="W59" s="18">
        <v>3083</v>
      </c>
      <c r="X59" s="18">
        <v>3333</v>
      </c>
      <c r="Y59" s="18">
        <v>3511</v>
      </c>
      <c r="Z59" s="18">
        <v>3480</v>
      </c>
      <c r="AA59" s="18">
        <v>3584</v>
      </c>
      <c r="AB59" s="18">
        <v>3093</v>
      </c>
      <c r="AC59" s="18">
        <v>3297</v>
      </c>
      <c r="AD59" s="18">
        <v>3621</v>
      </c>
      <c r="AE59" s="18">
        <v>3821</v>
      </c>
    </row>
    <row r="60" spans="1:31" s="21" customFormat="1" ht="13.5" customHeight="1" x14ac:dyDescent="0.2">
      <c r="A60" s="19"/>
      <c r="B60" s="25" t="s">
        <v>128</v>
      </c>
      <c r="C60" s="18">
        <v>1179</v>
      </c>
      <c r="D60" s="18">
        <v>1253</v>
      </c>
      <c r="E60" s="18">
        <v>1302</v>
      </c>
      <c r="F60" s="18">
        <v>1430</v>
      </c>
      <c r="G60" s="18">
        <v>1564</v>
      </c>
      <c r="H60" s="18">
        <v>1718</v>
      </c>
      <c r="I60" s="18">
        <v>1777</v>
      </c>
      <c r="J60" s="18">
        <v>1811</v>
      </c>
      <c r="K60" s="18">
        <v>1850</v>
      </c>
      <c r="L60" s="18">
        <v>1914</v>
      </c>
      <c r="M60" s="18">
        <v>2073</v>
      </c>
      <c r="N60" s="18">
        <v>2191</v>
      </c>
      <c r="O60" s="18">
        <v>2376</v>
      </c>
      <c r="P60" s="18">
        <v>2429</v>
      </c>
      <c r="Q60" s="18">
        <v>2319</v>
      </c>
      <c r="R60" s="18">
        <v>2273</v>
      </c>
      <c r="S60" s="18">
        <v>2227</v>
      </c>
      <c r="T60" s="18">
        <v>2275</v>
      </c>
      <c r="U60" s="18">
        <v>2272</v>
      </c>
      <c r="V60" s="18">
        <v>2283</v>
      </c>
      <c r="W60" s="18">
        <v>2366</v>
      </c>
      <c r="X60" s="18">
        <v>2527</v>
      </c>
      <c r="Y60" s="18">
        <v>2672</v>
      </c>
      <c r="Z60" s="18">
        <v>2773</v>
      </c>
      <c r="AA60" s="18">
        <v>2905</v>
      </c>
      <c r="AB60" s="18">
        <v>2780</v>
      </c>
      <c r="AC60" s="18">
        <v>3494</v>
      </c>
      <c r="AD60" s="18">
        <v>3642</v>
      </c>
      <c r="AE60" s="18">
        <v>3984</v>
      </c>
    </row>
    <row r="61" spans="1:31" s="21" customFormat="1" ht="13.5" customHeight="1" x14ac:dyDescent="0.2">
      <c r="A61" s="19"/>
      <c r="B61" s="25" t="s">
        <v>129</v>
      </c>
      <c r="C61" s="18">
        <v>8607</v>
      </c>
      <c r="D61" s="18">
        <v>9105</v>
      </c>
      <c r="E61" s="18">
        <v>9862</v>
      </c>
      <c r="F61" s="18">
        <v>10837</v>
      </c>
      <c r="G61" s="18">
        <v>11771</v>
      </c>
      <c r="H61" s="18">
        <v>12885</v>
      </c>
      <c r="I61" s="18">
        <v>13447</v>
      </c>
      <c r="J61" s="18">
        <v>14182</v>
      </c>
      <c r="K61" s="18">
        <v>14880</v>
      </c>
      <c r="L61" s="18">
        <v>15823</v>
      </c>
      <c r="M61" s="18">
        <v>16670</v>
      </c>
      <c r="N61" s="18">
        <v>17293</v>
      </c>
      <c r="O61" s="18">
        <v>17966</v>
      </c>
      <c r="P61" s="18">
        <v>18546</v>
      </c>
      <c r="Q61" s="18">
        <v>16974</v>
      </c>
      <c r="R61" s="18">
        <v>16835</v>
      </c>
      <c r="S61" s="18">
        <v>17285</v>
      </c>
      <c r="T61" s="18">
        <v>16660</v>
      </c>
      <c r="U61" s="18">
        <v>16842</v>
      </c>
      <c r="V61" s="18">
        <v>17346</v>
      </c>
      <c r="W61" s="18">
        <v>18426</v>
      </c>
      <c r="X61" s="18">
        <v>20559</v>
      </c>
      <c r="Y61" s="18">
        <v>22788</v>
      </c>
      <c r="Z61" s="18">
        <v>23306</v>
      </c>
      <c r="AA61" s="18">
        <v>24166</v>
      </c>
      <c r="AB61" s="18">
        <v>13917</v>
      </c>
      <c r="AC61" s="18">
        <v>20009</v>
      </c>
      <c r="AD61" s="18">
        <v>27915</v>
      </c>
      <c r="AE61" s="18">
        <v>29852</v>
      </c>
    </row>
    <row r="62" spans="1:31" s="21" customFormat="1" ht="13.5" customHeight="1" x14ac:dyDescent="0.2">
      <c r="A62" s="19"/>
      <c r="B62" s="25" t="s">
        <v>130</v>
      </c>
      <c r="C62" s="18">
        <v>480</v>
      </c>
      <c r="D62" s="18">
        <v>517</v>
      </c>
      <c r="E62" s="18">
        <v>567</v>
      </c>
      <c r="F62" s="18">
        <v>646</v>
      </c>
      <c r="G62" s="18">
        <v>660</v>
      </c>
      <c r="H62" s="18">
        <v>712</v>
      </c>
      <c r="I62" s="18">
        <v>732</v>
      </c>
      <c r="J62" s="18">
        <v>715</v>
      </c>
      <c r="K62" s="18">
        <v>696</v>
      </c>
      <c r="L62" s="18">
        <v>683</v>
      </c>
      <c r="M62" s="18">
        <v>676</v>
      </c>
      <c r="N62" s="18">
        <v>573</v>
      </c>
      <c r="O62" s="18">
        <v>505</v>
      </c>
      <c r="P62" s="18">
        <v>454</v>
      </c>
      <c r="Q62" s="18">
        <v>405</v>
      </c>
      <c r="R62" s="18">
        <v>377</v>
      </c>
      <c r="S62" s="18">
        <v>388</v>
      </c>
      <c r="T62" s="18">
        <v>348</v>
      </c>
      <c r="U62" s="18">
        <v>325</v>
      </c>
      <c r="V62" s="18">
        <v>301</v>
      </c>
      <c r="W62" s="18">
        <v>281</v>
      </c>
      <c r="X62" s="18">
        <v>278</v>
      </c>
      <c r="Y62" s="18">
        <v>275</v>
      </c>
      <c r="Z62" s="18">
        <v>273</v>
      </c>
      <c r="AA62" s="18">
        <v>271</v>
      </c>
      <c r="AB62" s="18">
        <v>322</v>
      </c>
      <c r="AC62" s="18">
        <v>435</v>
      </c>
      <c r="AD62" s="18">
        <v>476</v>
      </c>
      <c r="AE62" s="18">
        <v>462</v>
      </c>
    </row>
    <row r="63" spans="1:31" s="21" customFormat="1" ht="13.5" customHeight="1" x14ac:dyDescent="0.2">
      <c r="A63" s="19"/>
      <c r="B63" s="25" t="s">
        <v>131</v>
      </c>
      <c r="C63" s="18">
        <v>1743</v>
      </c>
      <c r="D63" s="18">
        <v>1866</v>
      </c>
      <c r="E63" s="18">
        <v>1966</v>
      </c>
      <c r="F63" s="18">
        <v>2115</v>
      </c>
      <c r="G63" s="18">
        <v>2380</v>
      </c>
      <c r="H63" s="18">
        <v>2610</v>
      </c>
      <c r="I63" s="18">
        <v>2816</v>
      </c>
      <c r="J63" s="18">
        <v>3029</v>
      </c>
      <c r="K63" s="18">
        <v>3121</v>
      </c>
      <c r="L63" s="18">
        <v>3286</v>
      </c>
      <c r="M63" s="18">
        <v>3282</v>
      </c>
      <c r="N63" s="18">
        <v>3432</v>
      </c>
      <c r="O63" s="18">
        <v>3694</v>
      </c>
      <c r="P63" s="18">
        <v>3659</v>
      </c>
      <c r="Q63" s="18">
        <v>3520</v>
      </c>
      <c r="R63" s="18">
        <v>3585</v>
      </c>
      <c r="S63" s="18">
        <v>3444</v>
      </c>
      <c r="T63" s="18">
        <v>3153</v>
      </c>
      <c r="U63" s="18">
        <v>3175</v>
      </c>
      <c r="V63" s="18">
        <v>3407</v>
      </c>
      <c r="W63" s="18">
        <v>3540</v>
      </c>
      <c r="X63" s="18">
        <v>4298</v>
      </c>
      <c r="Y63" s="18">
        <v>4764</v>
      </c>
      <c r="Z63" s="18">
        <v>4968</v>
      </c>
      <c r="AA63" s="18">
        <v>5367</v>
      </c>
      <c r="AB63" s="18">
        <v>2755</v>
      </c>
      <c r="AC63" s="18">
        <v>4110</v>
      </c>
      <c r="AD63" s="18">
        <v>6938</v>
      </c>
      <c r="AE63" s="18">
        <v>7079</v>
      </c>
    </row>
    <row r="64" spans="1:31" s="21" customFormat="1" ht="13.5" customHeight="1" x14ac:dyDescent="0.2">
      <c r="A64" s="19"/>
      <c r="B64" s="25" t="s">
        <v>132</v>
      </c>
      <c r="C64" s="18">
        <v>4390</v>
      </c>
      <c r="D64" s="18">
        <v>4539</v>
      </c>
      <c r="E64" s="18">
        <v>4700</v>
      </c>
      <c r="F64" s="18">
        <v>5339</v>
      </c>
      <c r="G64" s="18">
        <v>5321</v>
      </c>
      <c r="H64" s="18">
        <v>5610</v>
      </c>
      <c r="I64" s="18">
        <v>5807</v>
      </c>
      <c r="J64" s="18">
        <v>5951</v>
      </c>
      <c r="K64" s="18">
        <v>6060</v>
      </c>
      <c r="L64" s="18">
        <v>6231</v>
      </c>
      <c r="M64" s="18">
        <v>6392</v>
      </c>
      <c r="N64" s="18">
        <v>6443</v>
      </c>
      <c r="O64" s="18">
        <v>6412</v>
      </c>
      <c r="P64" s="18">
        <v>6364</v>
      </c>
      <c r="Q64" s="18">
        <v>6065</v>
      </c>
      <c r="R64" s="18">
        <v>5852</v>
      </c>
      <c r="S64" s="18">
        <v>5801</v>
      </c>
      <c r="T64" s="18">
        <v>5234</v>
      </c>
      <c r="U64" s="18">
        <v>4860</v>
      </c>
      <c r="V64" s="18">
        <v>4511</v>
      </c>
      <c r="W64" s="18">
        <v>4667</v>
      </c>
      <c r="X64" s="18">
        <v>5004</v>
      </c>
      <c r="Y64" s="18">
        <v>4717</v>
      </c>
      <c r="Z64" s="18">
        <v>4769</v>
      </c>
      <c r="AA64" s="18">
        <v>4769</v>
      </c>
      <c r="AB64" s="18">
        <v>3954</v>
      </c>
      <c r="AC64" s="18">
        <v>4017</v>
      </c>
      <c r="AD64" s="18">
        <v>4364</v>
      </c>
      <c r="AE64" s="18">
        <v>4024</v>
      </c>
    </row>
    <row r="65" spans="1:31" s="21" customFormat="1" ht="13.5" customHeight="1" x14ac:dyDescent="0.2">
      <c r="A65" s="19"/>
      <c r="B65" s="25" t="s">
        <v>133</v>
      </c>
      <c r="C65" s="18">
        <v>1738</v>
      </c>
      <c r="D65" s="18">
        <v>2155</v>
      </c>
      <c r="E65" s="18">
        <v>2520</v>
      </c>
      <c r="F65" s="18">
        <v>2938</v>
      </c>
      <c r="G65" s="18">
        <v>3510</v>
      </c>
      <c r="H65" s="18">
        <v>4188</v>
      </c>
      <c r="I65" s="18">
        <v>4558</v>
      </c>
      <c r="J65" s="18">
        <v>5156</v>
      </c>
      <c r="K65" s="18">
        <v>5697</v>
      </c>
      <c r="L65" s="18">
        <v>6040</v>
      </c>
      <c r="M65" s="18">
        <v>6850</v>
      </c>
      <c r="N65" s="18">
        <v>7202</v>
      </c>
      <c r="O65" s="18">
        <v>7546</v>
      </c>
      <c r="P65" s="18">
        <v>8162</v>
      </c>
      <c r="Q65" s="18">
        <v>7537</v>
      </c>
      <c r="R65" s="18">
        <v>7628</v>
      </c>
      <c r="S65" s="18">
        <v>7620</v>
      </c>
      <c r="T65" s="18">
        <v>7736</v>
      </c>
      <c r="U65" s="18">
        <v>7562</v>
      </c>
      <c r="V65" s="18">
        <v>8025</v>
      </c>
      <c r="W65" s="18">
        <v>8888</v>
      </c>
      <c r="X65" s="18">
        <v>9008</v>
      </c>
      <c r="Y65" s="18">
        <v>9439</v>
      </c>
      <c r="Z65" s="18">
        <v>10117</v>
      </c>
      <c r="AA65" s="18">
        <v>10328</v>
      </c>
      <c r="AB65" s="18">
        <v>3555</v>
      </c>
      <c r="AC65" s="18">
        <v>4478</v>
      </c>
      <c r="AD65" s="18">
        <v>9973</v>
      </c>
      <c r="AE65" s="18">
        <v>12666</v>
      </c>
    </row>
    <row r="66" spans="1:31" s="21" customFormat="1" ht="13.5" customHeight="1" x14ac:dyDescent="0.2">
      <c r="A66" s="19"/>
      <c r="B66" s="29" t="s">
        <v>134</v>
      </c>
      <c r="C66" s="30">
        <v>4611</v>
      </c>
      <c r="D66" s="30">
        <v>5079</v>
      </c>
      <c r="E66" s="30">
        <v>5401</v>
      </c>
      <c r="F66" s="30">
        <v>5720</v>
      </c>
      <c r="G66" s="30">
        <v>5984</v>
      </c>
      <c r="H66" s="30">
        <v>6196</v>
      </c>
      <c r="I66" s="30">
        <v>6402</v>
      </c>
      <c r="J66" s="30">
        <v>6815</v>
      </c>
      <c r="K66" s="30">
        <v>7032</v>
      </c>
      <c r="L66" s="30">
        <v>7283</v>
      </c>
      <c r="M66" s="30">
        <v>7769</v>
      </c>
      <c r="N66" s="30">
        <v>8053</v>
      </c>
      <c r="O66" s="30">
        <v>8289</v>
      </c>
      <c r="P66" s="30">
        <v>8215</v>
      </c>
      <c r="Q66" s="30">
        <v>8409</v>
      </c>
      <c r="R66" s="30">
        <v>8639</v>
      </c>
      <c r="S66" s="30">
        <v>9015</v>
      </c>
      <c r="T66" s="30">
        <v>9841</v>
      </c>
      <c r="U66" s="30">
        <v>10416</v>
      </c>
      <c r="V66" s="30">
        <v>10652</v>
      </c>
      <c r="W66" s="30">
        <v>10474</v>
      </c>
      <c r="X66" s="30">
        <v>10680</v>
      </c>
      <c r="Y66" s="30">
        <v>10860</v>
      </c>
      <c r="Z66" s="30">
        <v>10994</v>
      </c>
      <c r="AA66" s="30">
        <v>11133</v>
      </c>
      <c r="AB66" s="30">
        <v>10797</v>
      </c>
      <c r="AC66" s="30">
        <v>9645</v>
      </c>
      <c r="AD66" s="30">
        <v>9786</v>
      </c>
      <c r="AE66" s="30">
        <v>10045</v>
      </c>
    </row>
    <row r="67" spans="1:31" s="21" customFormat="1" ht="13.5" customHeight="1" x14ac:dyDescent="0.2">
      <c r="A67" s="19"/>
      <c r="B67" s="25" t="s">
        <v>135</v>
      </c>
      <c r="C67" s="18">
        <v>777</v>
      </c>
      <c r="D67" s="18">
        <v>809</v>
      </c>
      <c r="E67" s="18">
        <v>860</v>
      </c>
      <c r="F67" s="18">
        <v>849</v>
      </c>
      <c r="G67" s="18">
        <v>870</v>
      </c>
      <c r="H67" s="18">
        <v>890</v>
      </c>
      <c r="I67" s="18">
        <v>911</v>
      </c>
      <c r="J67" s="18">
        <v>954</v>
      </c>
      <c r="K67" s="18">
        <v>1021</v>
      </c>
      <c r="L67" s="18">
        <v>1080</v>
      </c>
      <c r="M67" s="18">
        <v>1151</v>
      </c>
      <c r="N67" s="18">
        <v>1209</v>
      </c>
      <c r="O67" s="18">
        <v>1290</v>
      </c>
      <c r="P67" s="18">
        <v>1388</v>
      </c>
      <c r="Q67" s="18">
        <v>1458</v>
      </c>
      <c r="R67" s="18">
        <v>1519</v>
      </c>
      <c r="S67" s="18">
        <v>1629</v>
      </c>
      <c r="T67" s="18">
        <v>1674</v>
      </c>
      <c r="U67" s="18">
        <v>1696</v>
      </c>
      <c r="V67" s="18">
        <v>1759</v>
      </c>
      <c r="W67" s="18">
        <v>1775</v>
      </c>
      <c r="X67" s="18">
        <v>1804</v>
      </c>
      <c r="Y67" s="18">
        <v>1798</v>
      </c>
      <c r="Z67" s="18">
        <v>1811</v>
      </c>
      <c r="AA67" s="18">
        <v>1820</v>
      </c>
      <c r="AB67" s="18">
        <v>1806</v>
      </c>
      <c r="AC67" s="18">
        <v>1677</v>
      </c>
      <c r="AD67" s="18">
        <v>1670</v>
      </c>
      <c r="AE67" s="18">
        <v>1691</v>
      </c>
    </row>
    <row r="68" spans="1:31" s="21" customFormat="1" ht="13.5" customHeight="1" x14ac:dyDescent="0.2">
      <c r="A68" s="19"/>
      <c r="B68" s="25" t="s">
        <v>92</v>
      </c>
      <c r="C68" s="18">
        <v>862</v>
      </c>
      <c r="D68" s="18">
        <v>913</v>
      </c>
      <c r="E68" s="18">
        <v>878</v>
      </c>
      <c r="F68" s="18">
        <v>862</v>
      </c>
      <c r="G68" s="18">
        <v>780</v>
      </c>
      <c r="H68" s="18">
        <v>715</v>
      </c>
      <c r="I68" s="18">
        <v>747</v>
      </c>
      <c r="J68" s="18">
        <v>775</v>
      </c>
      <c r="K68" s="18">
        <v>811</v>
      </c>
      <c r="L68" s="18">
        <v>840</v>
      </c>
      <c r="M68" s="18">
        <v>883</v>
      </c>
      <c r="N68" s="18">
        <v>926</v>
      </c>
      <c r="O68" s="18">
        <v>979</v>
      </c>
      <c r="P68" s="18">
        <v>1018</v>
      </c>
      <c r="Q68" s="18">
        <v>1033</v>
      </c>
      <c r="R68" s="18">
        <v>1074</v>
      </c>
      <c r="S68" s="18">
        <v>1103</v>
      </c>
      <c r="T68" s="18">
        <v>1262</v>
      </c>
      <c r="U68" s="18">
        <v>1351</v>
      </c>
      <c r="V68" s="18">
        <v>1360</v>
      </c>
      <c r="W68" s="18">
        <v>1408</v>
      </c>
      <c r="X68" s="18">
        <v>1456</v>
      </c>
      <c r="Y68" s="18">
        <v>1488</v>
      </c>
      <c r="Z68" s="18">
        <v>1539</v>
      </c>
      <c r="AA68" s="18">
        <v>1590</v>
      </c>
      <c r="AB68" s="18">
        <v>1636</v>
      </c>
      <c r="AC68" s="18">
        <v>1362</v>
      </c>
      <c r="AD68" s="18">
        <v>1341</v>
      </c>
      <c r="AE68" s="18">
        <v>1403</v>
      </c>
    </row>
    <row r="69" spans="1:31" s="21" customFormat="1" ht="13.5" customHeight="1" x14ac:dyDescent="0.2">
      <c r="A69" s="19"/>
      <c r="B69" s="25" t="s">
        <v>136</v>
      </c>
      <c r="C69" s="18">
        <v>2</v>
      </c>
      <c r="D69" s="18">
        <v>2</v>
      </c>
      <c r="E69" s="18">
        <v>3</v>
      </c>
      <c r="F69" s="18">
        <v>3</v>
      </c>
      <c r="G69" s="18">
        <v>4</v>
      </c>
      <c r="H69" s="18">
        <v>4</v>
      </c>
      <c r="I69" s="18">
        <v>4</v>
      </c>
      <c r="J69" s="18">
        <v>9</v>
      </c>
      <c r="K69" s="18">
        <v>15</v>
      </c>
      <c r="L69" s="18">
        <v>20</v>
      </c>
      <c r="M69" s="18">
        <v>26</v>
      </c>
      <c r="N69" s="18">
        <v>34</v>
      </c>
      <c r="O69" s="18">
        <v>42</v>
      </c>
      <c r="P69" s="18">
        <v>52</v>
      </c>
      <c r="Q69" s="18">
        <v>60</v>
      </c>
      <c r="R69" s="18">
        <v>72</v>
      </c>
      <c r="S69" s="18">
        <v>89</v>
      </c>
      <c r="T69" s="18">
        <v>112</v>
      </c>
      <c r="U69" s="18">
        <v>147</v>
      </c>
      <c r="V69" s="18">
        <v>169</v>
      </c>
      <c r="W69" s="18">
        <v>178</v>
      </c>
      <c r="X69" s="18">
        <v>184</v>
      </c>
      <c r="Y69" s="18">
        <v>191</v>
      </c>
      <c r="Z69" s="18">
        <v>212</v>
      </c>
      <c r="AA69" s="18">
        <v>236</v>
      </c>
      <c r="AB69" s="18">
        <v>274</v>
      </c>
      <c r="AC69" s="18">
        <v>288</v>
      </c>
      <c r="AD69" s="18">
        <v>311</v>
      </c>
      <c r="AE69" s="18">
        <v>324</v>
      </c>
    </row>
    <row r="70" spans="1:31" s="21" customFormat="1" ht="13.5" customHeight="1" x14ac:dyDescent="0.2">
      <c r="A70" s="19"/>
      <c r="B70" s="25" t="s">
        <v>101</v>
      </c>
      <c r="C70" s="18">
        <v>1352</v>
      </c>
      <c r="D70" s="18">
        <v>1519</v>
      </c>
      <c r="E70" s="18">
        <v>1628</v>
      </c>
      <c r="F70" s="18">
        <v>1740</v>
      </c>
      <c r="G70" s="18">
        <v>1885</v>
      </c>
      <c r="H70" s="18">
        <v>1941</v>
      </c>
      <c r="I70" s="18">
        <v>1963</v>
      </c>
      <c r="J70" s="18">
        <v>2004</v>
      </c>
      <c r="K70" s="18">
        <v>2056</v>
      </c>
      <c r="L70" s="18">
        <v>2075</v>
      </c>
      <c r="M70" s="18">
        <v>2084</v>
      </c>
      <c r="N70" s="18">
        <v>2147</v>
      </c>
      <c r="O70" s="18">
        <v>2217</v>
      </c>
      <c r="P70" s="18">
        <v>2322</v>
      </c>
      <c r="Q70" s="18">
        <v>2396</v>
      </c>
      <c r="R70" s="18">
        <v>2497</v>
      </c>
      <c r="S70" s="18">
        <v>2732</v>
      </c>
      <c r="T70" s="18">
        <v>3087</v>
      </c>
      <c r="U70" s="18">
        <v>3655</v>
      </c>
      <c r="V70" s="18">
        <v>3822</v>
      </c>
      <c r="W70" s="18">
        <v>3676</v>
      </c>
      <c r="X70" s="18">
        <v>3493</v>
      </c>
      <c r="Y70" s="18">
        <v>3513</v>
      </c>
      <c r="Z70" s="18">
        <v>3519</v>
      </c>
      <c r="AA70" s="18">
        <v>3532</v>
      </c>
      <c r="AB70" s="18">
        <v>3545</v>
      </c>
      <c r="AC70" s="18">
        <v>3119</v>
      </c>
      <c r="AD70" s="18">
        <v>3105</v>
      </c>
      <c r="AE70" s="18">
        <v>3160</v>
      </c>
    </row>
    <row r="71" spans="1:31" s="21" customFormat="1" ht="13.5" customHeight="1" x14ac:dyDescent="0.2">
      <c r="A71" s="19"/>
      <c r="B71" s="25" t="s">
        <v>137</v>
      </c>
      <c r="C71" s="18">
        <v>1618</v>
      </c>
      <c r="D71" s="18">
        <v>1836</v>
      </c>
      <c r="E71" s="18">
        <v>2032</v>
      </c>
      <c r="F71" s="18">
        <v>2266</v>
      </c>
      <c r="G71" s="18">
        <v>2445</v>
      </c>
      <c r="H71" s="18">
        <v>2646</v>
      </c>
      <c r="I71" s="18">
        <v>2777</v>
      </c>
      <c r="J71" s="18">
        <v>3073</v>
      </c>
      <c r="K71" s="18">
        <v>3129</v>
      </c>
      <c r="L71" s="18">
        <v>3268</v>
      </c>
      <c r="M71" s="18">
        <v>3625</v>
      </c>
      <c r="N71" s="18">
        <v>3737</v>
      </c>
      <c r="O71" s="18">
        <v>3761</v>
      </c>
      <c r="P71" s="18">
        <v>3435</v>
      </c>
      <c r="Q71" s="18">
        <v>3462</v>
      </c>
      <c r="R71" s="18">
        <v>3477</v>
      </c>
      <c r="S71" s="18">
        <v>3462</v>
      </c>
      <c r="T71" s="18">
        <v>3706</v>
      </c>
      <c r="U71" s="18">
        <v>3567</v>
      </c>
      <c r="V71" s="18">
        <v>3542</v>
      </c>
      <c r="W71" s="18">
        <v>3437</v>
      </c>
      <c r="X71" s="18">
        <v>3743</v>
      </c>
      <c r="Y71" s="18">
        <v>3870</v>
      </c>
      <c r="Z71" s="18">
        <v>3913</v>
      </c>
      <c r="AA71" s="18">
        <v>3955</v>
      </c>
      <c r="AB71" s="18">
        <v>3536</v>
      </c>
      <c r="AC71" s="18">
        <v>3199</v>
      </c>
      <c r="AD71" s="18">
        <v>3359</v>
      </c>
      <c r="AE71" s="18">
        <v>3467</v>
      </c>
    </row>
    <row r="72" spans="1:31" s="21" customFormat="1" ht="13.5" customHeight="1" x14ac:dyDescent="0.2">
      <c r="A72" s="19"/>
      <c r="B72" s="29" t="s">
        <v>138</v>
      </c>
      <c r="C72" s="30">
        <v>47250</v>
      </c>
      <c r="D72" s="30">
        <v>50000</v>
      </c>
      <c r="E72" s="30">
        <v>52881</v>
      </c>
      <c r="F72" s="30">
        <v>56082</v>
      </c>
      <c r="G72" s="30">
        <v>60552</v>
      </c>
      <c r="H72" s="30">
        <v>65951</v>
      </c>
      <c r="I72" s="30">
        <v>73329</v>
      </c>
      <c r="J72" s="30">
        <v>78109</v>
      </c>
      <c r="K72" s="30">
        <v>82967</v>
      </c>
      <c r="L72" s="30">
        <v>88402</v>
      </c>
      <c r="M72" s="30">
        <v>92824</v>
      </c>
      <c r="N72" s="30">
        <v>97618</v>
      </c>
      <c r="O72" s="30">
        <v>100849</v>
      </c>
      <c r="P72" s="30">
        <v>99806</v>
      </c>
      <c r="Q72" s="30">
        <v>92207</v>
      </c>
      <c r="R72" s="30">
        <v>91908</v>
      </c>
      <c r="S72" s="30">
        <v>91544</v>
      </c>
      <c r="T72" s="30">
        <v>88726</v>
      </c>
      <c r="U72" s="30">
        <v>83417</v>
      </c>
      <c r="V72" s="30">
        <v>85119</v>
      </c>
      <c r="W72" s="30">
        <v>90428</v>
      </c>
      <c r="X72" s="30">
        <v>96090</v>
      </c>
      <c r="Y72" s="30">
        <v>104968</v>
      </c>
      <c r="Z72" s="30">
        <v>107105</v>
      </c>
      <c r="AA72" s="30">
        <v>110603</v>
      </c>
      <c r="AB72" s="30">
        <v>58721</v>
      </c>
      <c r="AC72" s="30">
        <v>82494</v>
      </c>
      <c r="AD72" s="30">
        <v>117662</v>
      </c>
      <c r="AE72" s="30">
        <v>135456</v>
      </c>
    </row>
    <row r="73" spans="1:31" s="21" customFormat="1" ht="13.5" customHeight="1" x14ac:dyDescent="0.2">
      <c r="A73" s="19"/>
      <c r="B73" s="25" t="s">
        <v>139</v>
      </c>
      <c r="C73" s="18">
        <v>42373</v>
      </c>
      <c r="D73" s="18">
        <v>44728</v>
      </c>
      <c r="E73" s="18">
        <v>47195</v>
      </c>
      <c r="F73" s="18">
        <v>49490</v>
      </c>
      <c r="G73" s="18">
        <v>52424</v>
      </c>
      <c r="H73" s="18">
        <v>56944</v>
      </c>
      <c r="I73" s="18">
        <v>63349</v>
      </c>
      <c r="J73" s="18">
        <v>68116</v>
      </c>
      <c r="K73" s="18">
        <v>73018</v>
      </c>
      <c r="L73" s="18">
        <v>78497</v>
      </c>
      <c r="M73" s="18">
        <v>83024</v>
      </c>
      <c r="N73" s="18">
        <v>87620</v>
      </c>
      <c r="O73" s="18">
        <v>90761</v>
      </c>
      <c r="P73" s="18">
        <v>90140</v>
      </c>
      <c r="Q73" s="18">
        <v>84012</v>
      </c>
      <c r="R73" s="18">
        <v>83966</v>
      </c>
      <c r="S73" s="18">
        <v>83672</v>
      </c>
      <c r="T73" s="18">
        <v>80726</v>
      </c>
      <c r="U73" s="18">
        <v>75167</v>
      </c>
      <c r="V73" s="18">
        <v>76591</v>
      </c>
      <c r="W73" s="18">
        <v>81594</v>
      </c>
      <c r="X73" s="18">
        <v>86031</v>
      </c>
      <c r="Y73" s="18">
        <v>93709</v>
      </c>
      <c r="Z73" s="18">
        <v>95526</v>
      </c>
      <c r="AA73" s="18">
        <v>98509</v>
      </c>
      <c r="AB73" s="18">
        <v>54402</v>
      </c>
      <c r="AC73" s="18">
        <v>73229</v>
      </c>
      <c r="AD73" s="18">
        <v>100494</v>
      </c>
      <c r="AE73" s="18">
        <v>116089</v>
      </c>
    </row>
    <row r="74" spans="1:31" s="21" customFormat="1" ht="13.5" customHeight="1" x14ac:dyDescent="0.2">
      <c r="A74" s="19"/>
      <c r="B74" s="25" t="s">
        <v>93</v>
      </c>
      <c r="C74" s="18">
        <v>4877</v>
      </c>
      <c r="D74" s="18">
        <v>5272</v>
      </c>
      <c r="E74" s="18">
        <v>5686</v>
      </c>
      <c r="F74" s="18">
        <v>6592</v>
      </c>
      <c r="G74" s="18">
        <v>8128</v>
      </c>
      <c r="H74" s="18">
        <v>9007</v>
      </c>
      <c r="I74" s="18">
        <v>9980</v>
      </c>
      <c r="J74" s="18">
        <v>9993</v>
      </c>
      <c r="K74" s="18">
        <v>9949</v>
      </c>
      <c r="L74" s="18">
        <v>9905</v>
      </c>
      <c r="M74" s="18">
        <v>9800</v>
      </c>
      <c r="N74" s="18">
        <v>9998</v>
      </c>
      <c r="O74" s="18">
        <v>10088</v>
      </c>
      <c r="P74" s="18">
        <v>9666</v>
      </c>
      <c r="Q74" s="18">
        <v>8195</v>
      </c>
      <c r="R74" s="18">
        <v>7942</v>
      </c>
      <c r="S74" s="18">
        <v>7872</v>
      </c>
      <c r="T74" s="18">
        <v>8000</v>
      </c>
      <c r="U74" s="18">
        <v>8250</v>
      </c>
      <c r="V74" s="18">
        <v>8528</v>
      </c>
      <c r="W74" s="18">
        <v>8834</v>
      </c>
      <c r="X74" s="18">
        <v>10059</v>
      </c>
      <c r="Y74" s="18">
        <v>11259</v>
      </c>
      <c r="Z74" s="18">
        <v>11579</v>
      </c>
      <c r="AA74" s="18">
        <v>12094</v>
      </c>
      <c r="AB74" s="18">
        <v>4319</v>
      </c>
      <c r="AC74" s="18">
        <v>9265</v>
      </c>
      <c r="AD74" s="18">
        <v>17168</v>
      </c>
      <c r="AE74" s="18">
        <v>19367</v>
      </c>
    </row>
    <row r="75" spans="1:31" s="21" customFormat="1" ht="13.5" customHeight="1" x14ac:dyDescent="0.2">
      <c r="A75" s="19"/>
      <c r="B75" s="29" t="s">
        <v>140</v>
      </c>
      <c r="C75" s="30">
        <v>13225</v>
      </c>
      <c r="D75" s="30">
        <v>12677</v>
      </c>
      <c r="E75" s="30">
        <v>13694</v>
      </c>
      <c r="F75" s="30">
        <v>14010</v>
      </c>
      <c r="G75" s="30">
        <v>14226</v>
      </c>
      <c r="H75" s="30">
        <v>18579</v>
      </c>
      <c r="I75" s="30">
        <v>20048</v>
      </c>
      <c r="J75" s="30">
        <v>19614</v>
      </c>
      <c r="K75" s="30">
        <v>20062</v>
      </c>
      <c r="L75" s="30">
        <v>22249</v>
      </c>
      <c r="M75" s="30">
        <v>23781</v>
      </c>
      <c r="N75" s="30">
        <v>26484</v>
      </c>
      <c r="O75" s="30">
        <v>31640</v>
      </c>
      <c r="P75" s="30">
        <v>31722</v>
      </c>
      <c r="Q75" s="30">
        <v>24291</v>
      </c>
      <c r="R75" s="30">
        <v>23071</v>
      </c>
      <c r="S75" s="30">
        <v>22275</v>
      </c>
      <c r="T75" s="30">
        <v>22843</v>
      </c>
      <c r="U75" s="30">
        <v>20562</v>
      </c>
      <c r="V75" s="30">
        <v>23683</v>
      </c>
      <c r="W75" s="30">
        <v>25069</v>
      </c>
      <c r="X75" s="30">
        <v>28305</v>
      </c>
      <c r="Y75" s="30">
        <v>29835</v>
      </c>
      <c r="Z75" s="30">
        <v>33037</v>
      </c>
      <c r="AA75" s="30">
        <v>34602</v>
      </c>
      <c r="AB75" s="30">
        <v>35784</v>
      </c>
      <c r="AC75" s="30">
        <v>34558</v>
      </c>
      <c r="AD75" s="30">
        <v>41506</v>
      </c>
      <c r="AE75" s="30">
        <v>61332</v>
      </c>
    </row>
    <row r="76" spans="1:31" s="21" customFormat="1" ht="13.5" customHeight="1" x14ac:dyDescent="0.2">
      <c r="A76" s="19"/>
      <c r="B76" s="25" t="s">
        <v>141</v>
      </c>
      <c r="C76" s="18">
        <v>4387</v>
      </c>
      <c r="D76" s="18">
        <v>4681</v>
      </c>
      <c r="E76" s="18">
        <v>4864</v>
      </c>
      <c r="F76" s="18">
        <v>4803</v>
      </c>
      <c r="G76" s="18">
        <v>4183</v>
      </c>
      <c r="H76" s="18">
        <v>4609</v>
      </c>
      <c r="I76" s="18">
        <v>5891</v>
      </c>
      <c r="J76" s="18">
        <v>6970</v>
      </c>
      <c r="K76" s="18">
        <v>7160</v>
      </c>
      <c r="L76" s="18">
        <v>8151</v>
      </c>
      <c r="M76" s="18">
        <v>8782</v>
      </c>
      <c r="N76" s="18">
        <v>9549</v>
      </c>
      <c r="O76" s="18">
        <v>11573</v>
      </c>
      <c r="P76" s="18">
        <v>12170</v>
      </c>
      <c r="Q76" s="18">
        <v>11730</v>
      </c>
      <c r="R76" s="18">
        <v>11337</v>
      </c>
      <c r="S76" s="18">
        <v>12430</v>
      </c>
      <c r="T76" s="18">
        <v>12638</v>
      </c>
      <c r="U76" s="18">
        <v>11098</v>
      </c>
      <c r="V76" s="18">
        <v>10101</v>
      </c>
      <c r="W76" s="18">
        <v>9892</v>
      </c>
      <c r="X76" s="18">
        <v>10641</v>
      </c>
      <c r="Y76" s="18">
        <v>9638</v>
      </c>
      <c r="Z76" s="18">
        <v>11512</v>
      </c>
      <c r="AA76" s="18">
        <v>9897</v>
      </c>
      <c r="AB76" s="18">
        <v>10546</v>
      </c>
      <c r="AC76" s="18">
        <v>9708</v>
      </c>
      <c r="AD76" s="18">
        <v>14215</v>
      </c>
      <c r="AE76" s="18">
        <v>12614</v>
      </c>
    </row>
    <row r="77" spans="1:31" s="21" customFormat="1" ht="13.5" customHeight="1" x14ac:dyDescent="0.2">
      <c r="A77" s="19"/>
      <c r="B77" s="25" t="s">
        <v>142</v>
      </c>
      <c r="C77" s="18">
        <v>8838</v>
      </c>
      <c r="D77" s="18">
        <v>7996</v>
      </c>
      <c r="E77" s="18">
        <v>8830</v>
      </c>
      <c r="F77" s="18">
        <v>9207</v>
      </c>
      <c r="G77" s="18">
        <v>10043</v>
      </c>
      <c r="H77" s="18">
        <v>13970</v>
      </c>
      <c r="I77" s="18">
        <v>14157</v>
      </c>
      <c r="J77" s="18">
        <v>12644</v>
      </c>
      <c r="K77" s="18">
        <v>12902</v>
      </c>
      <c r="L77" s="18">
        <v>14098</v>
      </c>
      <c r="M77" s="18">
        <v>14999</v>
      </c>
      <c r="N77" s="18">
        <v>16935</v>
      </c>
      <c r="O77" s="18">
        <v>20067</v>
      </c>
      <c r="P77" s="18">
        <v>19552</v>
      </c>
      <c r="Q77" s="18">
        <v>12561</v>
      </c>
      <c r="R77" s="18">
        <v>11734</v>
      </c>
      <c r="S77" s="18">
        <v>9845</v>
      </c>
      <c r="T77" s="18">
        <v>10205</v>
      </c>
      <c r="U77" s="18">
        <v>9464</v>
      </c>
      <c r="V77" s="18">
        <v>13582</v>
      </c>
      <c r="W77" s="18">
        <v>15177</v>
      </c>
      <c r="X77" s="18">
        <v>17664</v>
      </c>
      <c r="Y77" s="18">
        <v>20197</v>
      </c>
      <c r="Z77" s="18">
        <v>21525</v>
      </c>
      <c r="AA77" s="18">
        <v>24705</v>
      </c>
      <c r="AB77" s="18">
        <v>25238</v>
      </c>
      <c r="AC77" s="18">
        <v>24850</v>
      </c>
      <c r="AD77" s="18">
        <v>27291</v>
      </c>
      <c r="AE77" s="18">
        <v>48718</v>
      </c>
    </row>
    <row r="78" spans="1:31" s="21" customFormat="1" ht="13.5" customHeight="1" x14ac:dyDescent="0.2">
      <c r="A78" s="19"/>
      <c r="B78" s="29" t="s">
        <v>143</v>
      </c>
      <c r="C78" s="30">
        <v>14296</v>
      </c>
      <c r="D78" s="30">
        <v>15211</v>
      </c>
      <c r="E78" s="30">
        <v>15969</v>
      </c>
      <c r="F78" s="30">
        <v>17320</v>
      </c>
      <c r="G78" s="30">
        <v>18650</v>
      </c>
      <c r="H78" s="30">
        <v>20336</v>
      </c>
      <c r="I78" s="30">
        <v>21756</v>
      </c>
      <c r="J78" s="30">
        <v>23347</v>
      </c>
      <c r="K78" s="30">
        <v>24795</v>
      </c>
      <c r="L78" s="30">
        <v>27616</v>
      </c>
      <c r="M78" s="30">
        <v>29687</v>
      </c>
      <c r="N78" s="30">
        <v>32944</v>
      </c>
      <c r="O78" s="30">
        <v>34450</v>
      </c>
      <c r="P78" s="30">
        <v>35396</v>
      </c>
      <c r="Q78" s="30">
        <v>34032</v>
      </c>
      <c r="R78" s="30">
        <v>34347</v>
      </c>
      <c r="S78" s="30">
        <v>34095</v>
      </c>
      <c r="T78" s="30">
        <v>33570</v>
      </c>
      <c r="U78" s="30">
        <v>32245</v>
      </c>
      <c r="V78" s="30">
        <v>33123</v>
      </c>
      <c r="W78" s="30">
        <v>33406</v>
      </c>
      <c r="X78" s="30">
        <v>34991</v>
      </c>
      <c r="Y78" s="30">
        <v>36719</v>
      </c>
      <c r="Z78" s="30">
        <v>37565</v>
      </c>
      <c r="AA78" s="30">
        <v>38265</v>
      </c>
      <c r="AB78" s="30">
        <v>32161</v>
      </c>
      <c r="AC78" s="30">
        <v>35706</v>
      </c>
      <c r="AD78" s="30">
        <v>40927</v>
      </c>
      <c r="AE78" s="30">
        <v>43213</v>
      </c>
    </row>
    <row r="79" spans="1:31" ht="12" x14ac:dyDescent="0.2">
      <c r="B79" s="25" t="s">
        <v>144</v>
      </c>
      <c r="C79" s="18">
        <v>5622</v>
      </c>
      <c r="D79" s="18">
        <v>5960</v>
      </c>
      <c r="E79" s="18">
        <v>6242</v>
      </c>
      <c r="F79" s="18">
        <v>6921</v>
      </c>
      <c r="G79" s="18">
        <v>7754</v>
      </c>
      <c r="H79" s="18">
        <v>8630</v>
      </c>
      <c r="I79" s="18">
        <v>9398</v>
      </c>
      <c r="J79" s="18">
        <v>10201</v>
      </c>
      <c r="K79" s="18">
        <v>10505</v>
      </c>
      <c r="L79" s="18">
        <v>11558</v>
      </c>
      <c r="M79" s="18">
        <v>12550</v>
      </c>
      <c r="N79" s="18">
        <v>13811</v>
      </c>
      <c r="O79" s="18">
        <v>14811</v>
      </c>
      <c r="P79" s="18">
        <v>15183</v>
      </c>
      <c r="Q79" s="18">
        <v>14494</v>
      </c>
      <c r="R79" s="18">
        <v>14646</v>
      </c>
      <c r="S79" s="18">
        <v>15115</v>
      </c>
      <c r="T79" s="18">
        <v>14639</v>
      </c>
      <c r="U79" s="18">
        <v>13724</v>
      </c>
      <c r="V79" s="18">
        <v>14099</v>
      </c>
      <c r="W79" s="18">
        <v>14153</v>
      </c>
      <c r="X79" s="18">
        <v>15283</v>
      </c>
      <c r="Y79" s="18">
        <v>16473</v>
      </c>
      <c r="Z79" s="18">
        <v>16365</v>
      </c>
      <c r="AA79" s="18">
        <v>16869</v>
      </c>
      <c r="AB79" s="18">
        <v>15013</v>
      </c>
      <c r="AC79" s="18">
        <v>17246</v>
      </c>
      <c r="AD79" s="18">
        <v>19826</v>
      </c>
      <c r="AE79" s="18">
        <v>21693</v>
      </c>
    </row>
    <row r="80" spans="1:31" ht="12" x14ac:dyDescent="0.2">
      <c r="B80" s="25" t="s">
        <v>145</v>
      </c>
      <c r="C80" s="18">
        <v>2797</v>
      </c>
      <c r="D80" s="18">
        <v>3085</v>
      </c>
      <c r="E80" s="18">
        <v>3189</v>
      </c>
      <c r="F80" s="18">
        <v>3392</v>
      </c>
      <c r="G80" s="18">
        <v>3413</v>
      </c>
      <c r="H80" s="18">
        <v>3625</v>
      </c>
      <c r="I80" s="18">
        <v>3765</v>
      </c>
      <c r="J80" s="18">
        <v>3758</v>
      </c>
      <c r="K80" s="18">
        <v>3984</v>
      </c>
      <c r="L80" s="18">
        <v>4405</v>
      </c>
      <c r="M80" s="18">
        <v>4489</v>
      </c>
      <c r="N80" s="18">
        <v>5011</v>
      </c>
      <c r="O80" s="18">
        <v>5241</v>
      </c>
      <c r="P80" s="18">
        <v>5154</v>
      </c>
      <c r="Q80" s="18">
        <v>4503</v>
      </c>
      <c r="R80" s="18">
        <v>4502</v>
      </c>
      <c r="S80" s="18">
        <v>4313</v>
      </c>
      <c r="T80" s="18">
        <v>3759</v>
      </c>
      <c r="U80" s="18">
        <v>3541</v>
      </c>
      <c r="V80" s="18">
        <v>3565</v>
      </c>
      <c r="W80" s="18">
        <v>3541</v>
      </c>
      <c r="X80" s="18">
        <v>3758</v>
      </c>
      <c r="Y80" s="18">
        <v>3991</v>
      </c>
      <c r="Z80" s="18">
        <v>3822</v>
      </c>
      <c r="AA80" s="18">
        <v>3790</v>
      </c>
      <c r="AB80" s="18">
        <v>2363</v>
      </c>
      <c r="AC80" s="18">
        <v>2771</v>
      </c>
      <c r="AD80" s="18">
        <v>3472</v>
      </c>
      <c r="AE80" s="18">
        <v>3569</v>
      </c>
    </row>
    <row r="81" spans="2:32" ht="12" x14ac:dyDescent="0.2">
      <c r="B81" s="25" t="s">
        <v>146</v>
      </c>
      <c r="C81" s="18">
        <v>1360</v>
      </c>
      <c r="D81" s="18">
        <v>1469</v>
      </c>
      <c r="E81" s="18">
        <v>1578</v>
      </c>
      <c r="F81" s="18">
        <v>1689</v>
      </c>
      <c r="G81" s="18">
        <v>1781</v>
      </c>
      <c r="H81" s="18">
        <v>1947</v>
      </c>
      <c r="I81" s="18">
        <v>2137</v>
      </c>
      <c r="J81" s="18">
        <v>2510</v>
      </c>
      <c r="K81" s="18">
        <v>2845</v>
      </c>
      <c r="L81" s="18">
        <v>3214</v>
      </c>
      <c r="M81" s="18">
        <v>3634</v>
      </c>
      <c r="N81" s="18">
        <v>4229</v>
      </c>
      <c r="O81" s="18">
        <v>4657</v>
      </c>
      <c r="P81" s="18">
        <v>5091</v>
      </c>
      <c r="Q81" s="18">
        <v>5390</v>
      </c>
      <c r="R81" s="18">
        <v>5773</v>
      </c>
      <c r="S81" s="18">
        <v>5976</v>
      </c>
      <c r="T81" s="18">
        <v>6031</v>
      </c>
      <c r="U81" s="18">
        <v>6008</v>
      </c>
      <c r="V81" s="18">
        <v>6218</v>
      </c>
      <c r="W81" s="18">
        <v>6438</v>
      </c>
      <c r="X81" s="18">
        <v>6656</v>
      </c>
      <c r="Y81" s="18">
        <v>6703</v>
      </c>
      <c r="Z81" s="18">
        <v>7135</v>
      </c>
      <c r="AA81" s="18">
        <v>7426</v>
      </c>
      <c r="AB81" s="18">
        <v>6831</v>
      </c>
      <c r="AC81" s="18">
        <v>6874</v>
      </c>
      <c r="AD81" s="18">
        <v>7284</v>
      </c>
      <c r="AE81" s="18">
        <v>7306</v>
      </c>
    </row>
    <row r="82" spans="2:32" ht="12" x14ac:dyDescent="0.2">
      <c r="B82" s="25" t="s">
        <v>147</v>
      </c>
      <c r="C82" s="18">
        <v>4517</v>
      </c>
      <c r="D82" s="18">
        <v>4697</v>
      </c>
      <c r="E82" s="18">
        <v>4960</v>
      </c>
      <c r="F82" s="18">
        <v>5318</v>
      </c>
      <c r="G82" s="18">
        <v>5702</v>
      </c>
      <c r="H82" s="18">
        <v>6134</v>
      </c>
      <c r="I82" s="18">
        <v>6456</v>
      </c>
      <c r="J82" s="18">
        <v>6878</v>
      </c>
      <c r="K82" s="18">
        <v>7461</v>
      </c>
      <c r="L82" s="18">
        <v>8439</v>
      </c>
      <c r="M82" s="18">
        <v>9014</v>
      </c>
      <c r="N82" s="18">
        <v>9893</v>
      </c>
      <c r="O82" s="18">
        <v>9741</v>
      </c>
      <c r="P82" s="18">
        <v>9968</v>
      </c>
      <c r="Q82" s="18">
        <v>9645</v>
      </c>
      <c r="R82" s="18">
        <v>9426</v>
      </c>
      <c r="S82" s="18">
        <v>8691</v>
      </c>
      <c r="T82" s="18">
        <v>9141</v>
      </c>
      <c r="U82" s="18">
        <v>8972</v>
      </c>
      <c r="V82" s="18">
        <v>9241</v>
      </c>
      <c r="W82" s="18">
        <v>9274</v>
      </c>
      <c r="X82" s="18">
        <v>9294</v>
      </c>
      <c r="Y82" s="18">
        <v>9552</v>
      </c>
      <c r="Z82" s="18">
        <v>10243</v>
      </c>
      <c r="AA82" s="18">
        <v>10180</v>
      </c>
      <c r="AB82" s="18">
        <v>7954</v>
      </c>
      <c r="AC82" s="18">
        <v>8815</v>
      </c>
      <c r="AD82" s="18">
        <v>10345</v>
      </c>
      <c r="AE82" s="18">
        <v>10645</v>
      </c>
    </row>
    <row r="83" spans="2:32" ht="12" x14ac:dyDescent="0.2">
      <c r="B83" s="25" t="s">
        <v>94</v>
      </c>
      <c r="C83" s="18">
        <v>15418</v>
      </c>
      <c r="D83" s="18">
        <v>17014</v>
      </c>
      <c r="E83" s="18">
        <v>19231</v>
      </c>
      <c r="F83" s="18">
        <v>21807</v>
      </c>
      <c r="G83" s="18">
        <v>24742</v>
      </c>
      <c r="H83" s="18">
        <v>27568</v>
      </c>
      <c r="I83" s="18">
        <v>29329</v>
      </c>
      <c r="J83" s="18">
        <v>28932</v>
      </c>
      <c r="K83" s="18">
        <v>30518</v>
      </c>
      <c r="L83" s="18">
        <v>31819</v>
      </c>
      <c r="M83" s="18">
        <v>33927</v>
      </c>
      <c r="N83" s="18">
        <v>36102</v>
      </c>
      <c r="O83" s="18">
        <v>37555</v>
      </c>
      <c r="P83" s="18">
        <v>37738</v>
      </c>
      <c r="Q83" s="18">
        <v>34792</v>
      </c>
      <c r="R83" s="18">
        <v>36146</v>
      </c>
      <c r="S83" s="18">
        <v>39480</v>
      </c>
      <c r="T83" s="18">
        <v>40170</v>
      </c>
      <c r="U83" s="18">
        <v>40390</v>
      </c>
      <c r="V83" s="18">
        <v>42080</v>
      </c>
      <c r="W83" s="18">
        <v>43984</v>
      </c>
      <c r="X83" s="18">
        <v>48592</v>
      </c>
      <c r="Y83" s="18">
        <v>54453</v>
      </c>
      <c r="Z83" s="18">
        <v>56409</v>
      </c>
      <c r="AA83" s="18">
        <v>58365</v>
      </c>
      <c r="AB83" s="18">
        <v>14034</v>
      </c>
      <c r="AC83" s="18">
        <v>25208</v>
      </c>
      <c r="AD83" s="18">
        <v>58165</v>
      </c>
      <c r="AE83" s="18">
        <v>72190</v>
      </c>
    </row>
    <row r="84" spans="2:32" ht="12" x14ac:dyDescent="0.2">
      <c r="B84" s="25" t="s">
        <v>95</v>
      </c>
      <c r="C84" s="18">
        <v>2713</v>
      </c>
      <c r="D84" s="18">
        <v>3077</v>
      </c>
      <c r="E84" s="18">
        <v>3311</v>
      </c>
      <c r="F84" s="18">
        <v>3786</v>
      </c>
      <c r="G84" s="18">
        <v>4423</v>
      </c>
      <c r="H84" s="18">
        <v>5167</v>
      </c>
      <c r="I84" s="18">
        <v>5857</v>
      </c>
      <c r="J84" s="18">
        <v>6179</v>
      </c>
      <c r="K84" s="18">
        <v>6442</v>
      </c>
      <c r="L84" s="18">
        <v>7868</v>
      </c>
      <c r="M84" s="18">
        <v>9736</v>
      </c>
      <c r="N84" s="18">
        <v>10637</v>
      </c>
      <c r="O84" s="18">
        <v>11514</v>
      </c>
      <c r="P84" s="18">
        <v>11125</v>
      </c>
      <c r="Q84" s="18">
        <v>9780</v>
      </c>
      <c r="R84" s="18">
        <v>10196</v>
      </c>
      <c r="S84" s="18">
        <v>9964</v>
      </c>
      <c r="T84" s="18">
        <v>9571</v>
      </c>
      <c r="U84" s="18">
        <v>9971</v>
      </c>
      <c r="V84" s="18">
        <v>11005</v>
      </c>
      <c r="W84" s="18">
        <v>12439</v>
      </c>
      <c r="X84" s="18">
        <v>13125</v>
      </c>
      <c r="Y84" s="18">
        <v>15152</v>
      </c>
      <c r="Z84" s="18">
        <v>17323</v>
      </c>
      <c r="AA84" s="18">
        <v>19747</v>
      </c>
      <c r="AB84" s="18">
        <v>6157</v>
      </c>
      <c r="AC84" s="18">
        <v>8919</v>
      </c>
      <c r="AD84" s="18">
        <v>16859</v>
      </c>
      <c r="AE84" s="18">
        <v>20292</v>
      </c>
      <c r="AF84" s="41"/>
    </row>
    <row r="85" spans="2:32" ht="12" x14ac:dyDescent="0.2">
      <c r="B85" s="31" t="s">
        <v>96</v>
      </c>
      <c r="C85" s="30">
        <v>276378</v>
      </c>
      <c r="D85" s="30">
        <v>291149</v>
      </c>
      <c r="E85" s="30">
        <v>307814</v>
      </c>
      <c r="F85" s="30">
        <v>326693</v>
      </c>
      <c r="G85" s="30">
        <v>349575</v>
      </c>
      <c r="H85" s="30">
        <v>380369</v>
      </c>
      <c r="I85" s="30">
        <v>409181</v>
      </c>
      <c r="J85" s="30">
        <v>433172</v>
      </c>
      <c r="K85" s="30">
        <v>458054</v>
      </c>
      <c r="L85" s="30">
        <v>493787</v>
      </c>
      <c r="M85" s="30">
        <v>531150</v>
      </c>
      <c r="N85" s="30">
        <v>572311</v>
      </c>
      <c r="O85" s="30">
        <v>611600</v>
      </c>
      <c r="P85" s="30">
        <v>629188</v>
      </c>
      <c r="Q85" s="30">
        <v>600877</v>
      </c>
      <c r="R85" s="30">
        <v>615235</v>
      </c>
      <c r="S85" s="30">
        <v>614392</v>
      </c>
      <c r="T85" s="30">
        <v>605806</v>
      </c>
      <c r="U85" s="30">
        <v>593795</v>
      </c>
      <c r="V85" s="30">
        <v>604822</v>
      </c>
      <c r="W85" s="30">
        <v>622213</v>
      </c>
      <c r="X85" s="30">
        <v>640052</v>
      </c>
      <c r="Y85" s="30">
        <v>670455</v>
      </c>
      <c r="Z85" s="30">
        <v>692652</v>
      </c>
      <c r="AA85" s="30">
        <v>706458</v>
      </c>
      <c r="AB85" s="30">
        <v>620683</v>
      </c>
      <c r="AC85" s="30">
        <v>679588</v>
      </c>
      <c r="AD85" s="30">
        <v>759001</v>
      </c>
      <c r="AE85" s="30">
        <v>814116</v>
      </c>
    </row>
    <row r="87" spans="2:32" x14ac:dyDescent="0.2">
      <c r="B87" s="32" t="s">
        <v>97</v>
      </c>
    </row>
    <row r="88" spans="2:32" x14ac:dyDescent="0.2">
      <c r="B88" s="32" t="s">
        <v>98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29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12">
    <pageSetUpPr fitToPage="1"/>
  </sheetPr>
  <dimension ref="A2:AD88"/>
  <sheetViews>
    <sheetView showGridLines="0" showRowColHeaders="0" zoomScaleNormal="100" workbookViewId="0">
      <pane xSplit="2" ySplit="8" topLeftCell="L54" activePane="bottomRight" state="frozen"/>
      <selection activeCell="U88" sqref="U88"/>
      <selection pane="topRight" activeCell="U88" sqref="U88"/>
      <selection pane="bottomLeft" activeCell="U88" sqref="U88"/>
      <selection pane="bottomRight"/>
    </sheetView>
  </sheetViews>
  <sheetFormatPr baseColWidth="10" defaultColWidth="26.28515625" defaultRowHeight="12.75" x14ac:dyDescent="0.2"/>
  <cols>
    <col min="1" max="1" width="2.42578125" style="1" customWidth="1"/>
    <col min="2" max="2" width="105.7109375" customWidth="1"/>
    <col min="3" max="24" width="15.28515625" customWidth="1"/>
    <col min="25" max="30" width="18.140625" customWidth="1"/>
    <col min="31" max="16382" width="26.28515625" style="1"/>
    <col min="16383" max="16384" width="4.5703125" style="1" customWidth="1"/>
  </cols>
  <sheetData>
    <row r="2" spans="1:30" s="13" customFormat="1" ht="22.5" customHeight="1" x14ac:dyDescent="0.3">
      <c r="A2" s="11"/>
      <c r="B2" s="12" t="s">
        <v>50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30" s="13" customFormat="1" ht="19.5" x14ac:dyDescent="0.3">
      <c r="A3" s="11"/>
      <c r="B3" s="14" t="s">
        <v>106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0" s="13" customFormat="1" ht="18" x14ac:dyDescent="0.2">
      <c r="A4" s="11"/>
      <c r="B4" s="15" t="s">
        <v>51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30" s="13" customFormat="1" ht="20.100000000000001" customHeight="1" x14ac:dyDescent="0.25">
      <c r="A5" s="11"/>
      <c r="B5" s="26" t="s">
        <v>99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13" customFormat="1" ht="15" customHeight="1" x14ac:dyDescent="0.25">
      <c r="A6" s="11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17" customFormat="1" ht="15.95" customHeight="1" x14ac:dyDescent="0.2">
      <c r="A7" s="16"/>
      <c r="B7" s="33" t="s">
        <v>107</v>
      </c>
      <c r="C7" s="28" t="s">
        <v>29</v>
      </c>
      <c r="D7" s="28" t="s">
        <v>28</v>
      </c>
      <c r="E7" s="28" t="s">
        <v>27</v>
      </c>
      <c r="F7" s="28" t="s">
        <v>26</v>
      </c>
      <c r="G7" s="28" t="s">
        <v>25</v>
      </c>
      <c r="H7" s="28" t="s">
        <v>24</v>
      </c>
      <c r="I7" s="28" t="s">
        <v>16</v>
      </c>
      <c r="J7" s="28" t="s">
        <v>17</v>
      </c>
      <c r="K7" s="28" t="s">
        <v>18</v>
      </c>
      <c r="L7" s="28" t="s">
        <v>19</v>
      </c>
      <c r="M7" s="28" t="s">
        <v>20</v>
      </c>
      <c r="N7" s="28" t="s">
        <v>21</v>
      </c>
      <c r="O7" s="28" t="s">
        <v>22</v>
      </c>
      <c r="P7" s="28" t="s">
        <v>23</v>
      </c>
      <c r="Q7" s="28" t="s">
        <v>32</v>
      </c>
      <c r="R7" s="28" t="s">
        <v>35</v>
      </c>
      <c r="S7" s="28" t="s">
        <v>41</v>
      </c>
      <c r="T7" s="28" t="s">
        <v>42</v>
      </c>
      <c r="U7" s="28" t="s">
        <v>44</v>
      </c>
      <c r="V7" s="28" t="s">
        <v>46</v>
      </c>
      <c r="W7" s="28" t="s">
        <v>48</v>
      </c>
      <c r="X7" s="28" t="s">
        <v>102</v>
      </c>
      <c r="Y7" s="28" t="s">
        <v>103</v>
      </c>
      <c r="Z7" s="28" t="s">
        <v>104</v>
      </c>
      <c r="AA7" s="28" t="s">
        <v>105</v>
      </c>
      <c r="AB7" s="28" t="s">
        <v>150</v>
      </c>
      <c r="AC7" s="28" t="s">
        <v>151</v>
      </c>
      <c r="AD7" s="28" t="s">
        <v>152</v>
      </c>
    </row>
    <row r="8" spans="1:30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21" customFormat="1" ht="13.5" customHeight="1" x14ac:dyDescent="0.2">
      <c r="A9" s="19"/>
      <c r="B9" s="29" t="s">
        <v>60</v>
      </c>
      <c r="C9" s="39">
        <v>3.5138820029747109</v>
      </c>
      <c r="D9" s="39">
        <v>1.5825500409108129</v>
      </c>
      <c r="E9" s="39">
        <v>1.1551608974107008</v>
      </c>
      <c r="F9" s="39">
        <v>2.9093027772383095</v>
      </c>
      <c r="G9" s="39">
        <v>7.1223673284517286</v>
      </c>
      <c r="H9" s="39">
        <v>6.9271695852859416</v>
      </c>
      <c r="I9" s="39">
        <v>6.2625630210564553</v>
      </c>
      <c r="J9" s="39">
        <v>4.4127451740445078</v>
      </c>
      <c r="K9" s="39">
        <v>3.1585512540651228</v>
      </c>
      <c r="L9" s="39">
        <v>3.8118270282720079</v>
      </c>
      <c r="M9" s="39">
        <v>5.2415552720616709</v>
      </c>
      <c r="N9" s="39">
        <v>3.9988932223042006</v>
      </c>
      <c r="O9" s="39">
        <v>4.2087392786104294</v>
      </c>
      <c r="P9" s="39">
        <v>-4.9675999659586907</v>
      </c>
      <c r="Q9" s="39">
        <v>2.4946588713907314</v>
      </c>
      <c r="R9" s="39">
        <v>1.6313641299599446</v>
      </c>
      <c r="S9" s="39">
        <v>0.74056789153076341</v>
      </c>
      <c r="T9" s="39">
        <v>1.2081387835712665</v>
      </c>
      <c r="U9" s="39">
        <v>0.61673372039798835</v>
      </c>
      <c r="V9" s="39">
        <v>2.4949120076619202</v>
      </c>
      <c r="W9" s="39">
        <v>0.47889363889084269</v>
      </c>
      <c r="X9" s="39">
        <v>1.2543011252673653</v>
      </c>
      <c r="Y9" s="39">
        <v>4.2202909199453575</v>
      </c>
      <c r="Z9" s="39">
        <v>1.8649687703103046</v>
      </c>
      <c r="AA9" s="39">
        <v>6.4408685872480387</v>
      </c>
      <c r="AB9" s="39">
        <v>-0.91945381395537318</v>
      </c>
      <c r="AC9" s="39">
        <v>6.3697794366457172</v>
      </c>
      <c r="AD9" s="39">
        <v>6.8077312382513133</v>
      </c>
    </row>
    <row r="10" spans="1:30" s="21" customFormat="1" ht="13.5" customHeight="1" x14ac:dyDescent="0.2">
      <c r="A10" s="19"/>
      <c r="B10" s="20" t="s">
        <v>61</v>
      </c>
      <c r="C10" s="40">
        <v>3.7140002606316003</v>
      </c>
      <c r="D10" s="40">
        <v>1.4365890433908568</v>
      </c>
      <c r="E10" s="40">
        <v>0.97444155415169487</v>
      </c>
      <c r="F10" s="40">
        <v>2.6272745859742486</v>
      </c>
      <c r="G10" s="40">
        <v>6.9987050503038217</v>
      </c>
      <c r="H10" s="40">
        <v>6.6060922022789903</v>
      </c>
      <c r="I10" s="40">
        <v>6.3294676540449846</v>
      </c>
      <c r="J10" s="40">
        <v>4.1951379763469188</v>
      </c>
      <c r="K10" s="40">
        <v>2.9574045464577425</v>
      </c>
      <c r="L10" s="40">
        <v>3.6028173327208757</v>
      </c>
      <c r="M10" s="40">
        <v>5.0470715161905266</v>
      </c>
      <c r="N10" s="40">
        <v>3.690312051548994</v>
      </c>
      <c r="O10" s="40">
        <v>3.9673817180228221</v>
      </c>
      <c r="P10" s="40">
        <v>-5.3846655791190852</v>
      </c>
      <c r="Q10" s="40">
        <v>2.2565828494186091</v>
      </c>
      <c r="R10" s="40">
        <v>1.3799150198961385</v>
      </c>
      <c r="S10" s="40">
        <v>0.63466297666250338</v>
      </c>
      <c r="T10" s="40">
        <v>1.2348780326568498</v>
      </c>
      <c r="U10" s="40">
        <v>0.46494011936946134</v>
      </c>
      <c r="V10" s="40">
        <v>2.4166395840103938</v>
      </c>
      <c r="W10" s="40">
        <v>0.41886677497968705</v>
      </c>
      <c r="X10" s="40">
        <v>1.2665267841342809</v>
      </c>
      <c r="Y10" s="40">
        <v>4.3050077387787766</v>
      </c>
      <c r="Z10" s="40">
        <v>2.3550529527912367</v>
      </c>
      <c r="AA10" s="40">
        <v>6.3542726199244726</v>
      </c>
      <c r="AB10" s="40">
        <v>-1.5554920411573248</v>
      </c>
      <c r="AC10" s="40">
        <v>5.9126997420521965</v>
      </c>
      <c r="AD10" s="40">
        <v>7.0692054655870473</v>
      </c>
    </row>
    <row r="11" spans="1:30" s="24" customFormat="1" ht="13.5" customHeight="1" x14ac:dyDescent="0.2">
      <c r="A11" s="22"/>
      <c r="B11" s="23" t="s">
        <v>62</v>
      </c>
      <c r="C11" s="40">
        <v>2.1678218551836048</v>
      </c>
      <c r="D11" s="40">
        <v>2.2950346420323342</v>
      </c>
      <c r="E11" s="40">
        <v>-0.63496542965993941</v>
      </c>
      <c r="F11" s="40">
        <v>0.53961942629934256</v>
      </c>
      <c r="G11" s="40">
        <v>6.1440677966101642</v>
      </c>
      <c r="H11" s="40">
        <v>6.640053226879572</v>
      </c>
      <c r="I11" s="40">
        <v>9.1340154729223855</v>
      </c>
      <c r="J11" s="40">
        <v>3.1099931397210234</v>
      </c>
      <c r="K11" s="40">
        <v>6.3761366156575683</v>
      </c>
      <c r="L11" s="40">
        <v>4.3573438965912592</v>
      </c>
      <c r="M11" s="40">
        <v>2.9867146139246792</v>
      </c>
      <c r="N11" s="40">
        <v>6.275460717749759</v>
      </c>
      <c r="O11" s="40">
        <v>7.392534452861188</v>
      </c>
      <c r="P11" s="40">
        <v>-1.4447182799354086</v>
      </c>
      <c r="Q11" s="40">
        <v>1.4314046736224828</v>
      </c>
      <c r="R11" s="40">
        <v>1.0031454560911257</v>
      </c>
      <c r="S11" s="40">
        <v>-1.1615183907078497</v>
      </c>
      <c r="T11" s="40">
        <v>1.2603253001788328</v>
      </c>
      <c r="U11" s="40">
        <v>1.0343957615002841</v>
      </c>
      <c r="V11" s="40">
        <v>0.6325953054769462</v>
      </c>
      <c r="W11" s="40">
        <v>-2.7791563275434195</v>
      </c>
      <c r="X11" s="40">
        <v>-1.7185638931427549</v>
      </c>
      <c r="Y11" s="40">
        <v>2.9951523545706404</v>
      </c>
      <c r="Z11" s="40">
        <v>5.1605311817112032</v>
      </c>
      <c r="AA11" s="40">
        <v>0.19181585677749968</v>
      </c>
      <c r="AB11" s="40">
        <v>-5.5839183152520793</v>
      </c>
      <c r="AC11" s="40">
        <v>10.476512335248401</v>
      </c>
      <c r="AD11" s="40">
        <v>7.3569899051697751</v>
      </c>
    </row>
    <row r="12" spans="1:30" s="24" customFormat="1" ht="13.5" customHeight="1" x14ac:dyDescent="0.2">
      <c r="A12" s="22"/>
      <c r="B12" s="23" t="s">
        <v>63</v>
      </c>
      <c r="C12" s="40">
        <v>6.5848670756646133</v>
      </c>
      <c r="D12" s="40">
        <v>4.4819646968534244</v>
      </c>
      <c r="E12" s="40">
        <v>-1.248714558542674</v>
      </c>
      <c r="F12" s="40">
        <v>0.17108003570365238</v>
      </c>
      <c r="G12" s="40">
        <v>8.6062226182520121</v>
      </c>
      <c r="H12" s="40">
        <v>6.6388623000136704</v>
      </c>
      <c r="I12" s="40">
        <v>5.8921587484772608</v>
      </c>
      <c r="J12" s="40">
        <v>1.6287236619036083</v>
      </c>
      <c r="K12" s="40">
        <v>1.5609174858504549</v>
      </c>
      <c r="L12" s="40">
        <v>3.7425940048102291</v>
      </c>
      <c r="M12" s="40">
        <v>4.5971162001696264</v>
      </c>
      <c r="N12" s="40">
        <v>3.6057952211049793</v>
      </c>
      <c r="O12" s="40">
        <v>4.268197234542126</v>
      </c>
      <c r="P12" s="40">
        <v>-6.2353000050042517</v>
      </c>
      <c r="Q12" s="40">
        <v>2.1614986390564139</v>
      </c>
      <c r="R12" s="40">
        <v>2.1053181485738204</v>
      </c>
      <c r="S12" s="40">
        <v>1.7702737272959901</v>
      </c>
      <c r="T12" s="40">
        <v>-0.55804132522245808</v>
      </c>
      <c r="U12" s="40">
        <v>2.4974721941354971</v>
      </c>
      <c r="V12" s="40">
        <v>0.42418861596134061</v>
      </c>
      <c r="W12" s="40">
        <v>-2.7504911591355596</v>
      </c>
      <c r="X12" s="40">
        <v>0.78787878787878185</v>
      </c>
      <c r="Y12" s="40">
        <v>6.4191220685508199</v>
      </c>
      <c r="Z12" s="40">
        <v>2.8205490417667178</v>
      </c>
      <c r="AA12" s="40">
        <v>5.7840263784575852</v>
      </c>
      <c r="AB12" s="40">
        <v>1.2771115632711272</v>
      </c>
      <c r="AC12" s="40">
        <v>2.214242968282476</v>
      </c>
      <c r="AD12" s="40">
        <v>7.5359652057544357</v>
      </c>
    </row>
    <row r="13" spans="1:30" s="24" customFormat="1" ht="13.5" customHeight="1" x14ac:dyDescent="0.2">
      <c r="A13" s="22"/>
      <c r="B13" s="23" t="s">
        <v>64</v>
      </c>
      <c r="C13" s="40">
        <v>4.6354166666666696</v>
      </c>
      <c r="D13" s="40">
        <v>2.4556163928986185</v>
      </c>
      <c r="E13" s="40">
        <v>7.1417004048583088</v>
      </c>
      <c r="F13" s="40">
        <v>5.6529625151148677</v>
      </c>
      <c r="G13" s="40">
        <v>9.1988555078683873</v>
      </c>
      <c r="H13" s="40">
        <v>8.5025546967116394</v>
      </c>
      <c r="I13" s="40">
        <v>3.9845447959430125</v>
      </c>
      <c r="J13" s="40">
        <v>3.8550859266140325</v>
      </c>
      <c r="K13" s="40">
        <v>-1.1068872987477607</v>
      </c>
      <c r="L13" s="40">
        <v>4.9858677218767689</v>
      </c>
      <c r="M13" s="40">
        <v>5.2767607150549178</v>
      </c>
      <c r="N13" s="40">
        <v>-0.63420621931260523</v>
      </c>
      <c r="O13" s="40">
        <v>-1.7088737904055962</v>
      </c>
      <c r="P13" s="40">
        <v>-4.5768747381650599</v>
      </c>
      <c r="Q13" s="40">
        <v>1.1963560531226047</v>
      </c>
      <c r="R13" s="40">
        <v>1.8763557483731041</v>
      </c>
      <c r="S13" s="40">
        <v>-1.7140423719791298</v>
      </c>
      <c r="T13" s="40">
        <v>0.59575389948007818</v>
      </c>
      <c r="U13" s="40">
        <v>0.32303219554215001</v>
      </c>
      <c r="V13" s="40">
        <v>2.125147579693043</v>
      </c>
      <c r="W13" s="40">
        <v>1.8497109826589586</v>
      </c>
      <c r="X13" s="40">
        <v>-1.5994221442575562</v>
      </c>
      <c r="Y13" s="40">
        <v>2.7684563758389347</v>
      </c>
      <c r="Z13" s="40">
        <v>1.0204081632652962</v>
      </c>
      <c r="AA13" s="40">
        <v>9.8888888888888804</v>
      </c>
      <c r="AB13" s="40">
        <v>2.9506388454821231</v>
      </c>
      <c r="AC13" s="40">
        <v>-0.90178571428571885</v>
      </c>
      <c r="AD13" s="40">
        <v>5.6401477610595441</v>
      </c>
    </row>
    <row r="14" spans="1:30" s="24" customFormat="1" ht="13.5" customHeight="1" x14ac:dyDescent="0.2">
      <c r="A14" s="22"/>
      <c r="B14" s="23" t="s">
        <v>65</v>
      </c>
      <c r="C14" s="40">
        <v>2.4871497264135289</v>
      </c>
      <c r="D14" s="40">
        <v>-0.55007280375344303</v>
      </c>
      <c r="E14" s="40">
        <v>5.1732552464616832</v>
      </c>
      <c r="F14" s="40">
        <v>3.2946635730858542</v>
      </c>
      <c r="G14" s="40">
        <v>5.8400718778077287</v>
      </c>
      <c r="H14" s="40">
        <v>9.4368986983587977</v>
      </c>
      <c r="I14" s="40">
        <v>5.4557207498383997</v>
      </c>
      <c r="J14" s="40">
        <v>2.4151035920068731</v>
      </c>
      <c r="K14" s="40">
        <v>3.9621738089537839</v>
      </c>
      <c r="L14" s="40">
        <v>2.3603914795624625</v>
      </c>
      <c r="M14" s="40">
        <v>2.688413948256474</v>
      </c>
      <c r="N14" s="40">
        <v>4.7540804031109607</v>
      </c>
      <c r="O14" s="40">
        <v>7.9368399037958781</v>
      </c>
      <c r="P14" s="40">
        <v>-7.7019957372602255</v>
      </c>
      <c r="Q14" s="40">
        <v>2.2147580560512248</v>
      </c>
      <c r="R14" s="40">
        <v>1.1706715958102354</v>
      </c>
      <c r="S14" s="40">
        <v>-7.1051563134394424E-2</v>
      </c>
      <c r="T14" s="40">
        <v>-1.7267648552564796</v>
      </c>
      <c r="U14" s="40">
        <v>0.49612403100776081</v>
      </c>
      <c r="V14" s="40">
        <v>-0.25712228735986775</v>
      </c>
      <c r="W14" s="40">
        <v>-1.7632501546710699</v>
      </c>
      <c r="X14" s="40">
        <v>-0.3568804450509111</v>
      </c>
      <c r="Y14" s="40">
        <v>1.0955440851153408</v>
      </c>
      <c r="Z14" s="40">
        <v>0.92737313743878058</v>
      </c>
      <c r="AA14" s="40">
        <v>6.8655791864546734</v>
      </c>
      <c r="AB14" s="40">
        <v>-7.2456767462080958</v>
      </c>
      <c r="AC14" s="40">
        <v>10.134361004062086</v>
      </c>
      <c r="AD14" s="40">
        <v>7.0928693020616551</v>
      </c>
    </row>
    <row r="15" spans="1:30" s="24" customFormat="1" ht="13.5" customHeight="1" x14ac:dyDescent="0.2">
      <c r="A15" s="22"/>
      <c r="B15" s="23" t="s">
        <v>66</v>
      </c>
      <c r="C15" s="40">
        <v>5.8394160583941535</v>
      </c>
      <c r="D15" s="40">
        <v>-13.103448275862073</v>
      </c>
      <c r="E15" s="40">
        <v>-16.975308641975307</v>
      </c>
      <c r="F15" s="40">
        <v>7.488050982474781</v>
      </c>
      <c r="G15" s="40">
        <v>-3.7549407114624511</v>
      </c>
      <c r="H15" s="40">
        <v>-2.5154004106776151</v>
      </c>
      <c r="I15" s="40">
        <v>7.3196419167983251</v>
      </c>
      <c r="J15" s="40">
        <v>-1.2266928361138407</v>
      </c>
      <c r="K15" s="40">
        <v>12.518628912071538</v>
      </c>
      <c r="L15" s="40">
        <v>6.887417218543046</v>
      </c>
      <c r="M15" s="40">
        <v>18.917802560925235</v>
      </c>
      <c r="N15" s="40">
        <v>-16.81139284473776</v>
      </c>
      <c r="O15" s="40">
        <v>2.2546972860125303</v>
      </c>
      <c r="P15" s="40">
        <v>-13.842384646794613</v>
      </c>
      <c r="Q15" s="40">
        <v>-0.23696682464454666</v>
      </c>
      <c r="R15" s="40">
        <v>1.3776722090261373</v>
      </c>
      <c r="S15" s="40">
        <v>1.8744142455482615</v>
      </c>
      <c r="T15" s="40">
        <v>11.223551057957692</v>
      </c>
      <c r="U15" s="40">
        <v>-3.1017369727047162</v>
      </c>
      <c r="V15" s="40">
        <v>12.29193341869399</v>
      </c>
      <c r="W15" s="40">
        <v>5.0931204865070301</v>
      </c>
      <c r="X15" s="40">
        <v>6.8716094032549746</v>
      </c>
      <c r="Y15" s="40">
        <v>3.7901861252115143</v>
      </c>
      <c r="Z15" s="40">
        <v>-14.476687316596026</v>
      </c>
      <c r="AA15" s="40">
        <v>0.60998856271445856</v>
      </c>
      <c r="AB15" s="40">
        <v>5.8734369079196602</v>
      </c>
      <c r="AC15" s="40">
        <v>30.637079455977091</v>
      </c>
      <c r="AD15" s="40">
        <v>6.7123287671232879</v>
      </c>
    </row>
    <row r="16" spans="1:30" s="24" customFormat="1" ht="13.5" customHeight="1" x14ac:dyDescent="0.2">
      <c r="A16" s="22"/>
      <c r="B16" s="23" t="s">
        <v>67</v>
      </c>
      <c r="C16" s="40">
        <v>5.2595783269099972</v>
      </c>
      <c r="D16" s="40">
        <v>1.7876373034675819</v>
      </c>
      <c r="E16" s="40">
        <v>4.1684299619128229</v>
      </c>
      <c r="F16" s="40">
        <v>3.4125533211456505</v>
      </c>
      <c r="G16" s="40">
        <v>7.9748575918287212</v>
      </c>
      <c r="H16" s="40">
        <v>4.9299617973439958</v>
      </c>
      <c r="I16" s="40">
        <v>5.5825242718446688</v>
      </c>
      <c r="J16" s="40">
        <v>9.7372742200328322</v>
      </c>
      <c r="K16" s="40">
        <v>-1.3018105641179112</v>
      </c>
      <c r="L16" s="40">
        <v>1.6221952698605158</v>
      </c>
      <c r="M16" s="40">
        <v>2.1482918096374704</v>
      </c>
      <c r="N16" s="40">
        <v>3.7680736088798072</v>
      </c>
      <c r="O16" s="40">
        <v>2.6741731175228711</v>
      </c>
      <c r="P16" s="40">
        <v>-9.2666209732693581</v>
      </c>
      <c r="Q16" s="40">
        <v>1.8280707055446488</v>
      </c>
      <c r="R16" s="40">
        <v>-0.81602373887240676</v>
      </c>
      <c r="S16" s="40">
        <v>0.94240837696335511</v>
      </c>
      <c r="T16" s="40">
        <v>4.1345583876704284</v>
      </c>
      <c r="U16" s="40">
        <v>-2.9457805606944665</v>
      </c>
      <c r="V16" s="40">
        <v>9.5307917888562965</v>
      </c>
      <c r="W16" s="40">
        <v>3.7617135207496544</v>
      </c>
      <c r="X16" s="40">
        <v>6.2314540059347223</v>
      </c>
      <c r="Y16" s="40">
        <v>8.9749817828515877</v>
      </c>
      <c r="Z16" s="40">
        <v>0.82469631115569264</v>
      </c>
      <c r="AA16" s="40">
        <v>7.505250359235105</v>
      </c>
      <c r="AB16" s="40">
        <v>-8.1019946535060612</v>
      </c>
      <c r="AC16" s="40">
        <v>3.0991273215484449</v>
      </c>
      <c r="AD16" s="40">
        <v>6.4568638090070518</v>
      </c>
    </row>
    <row r="17" spans="1:30" s="24" customFormat="1" ht="13.5" customHeight="1" x14ac:dyDescent="0.2">
      <c r="A17" s="22"/>
      <c r="B17" s="23" t="s">
        <v>68</v>
      </c>
      <c r="C17" s="40">
        <v>-1.987951807228916</v>
      </c>
      <c r="D17" s="40">
        <v>1.3931571399303344</v>
      </c>
      <c r="E17" s="40">
        <v>3.5562739947464062</v>
      </c>
      <c r="F17" s="40">
        <v>4.2926829268292721</v>
      </c>
      <c r="G17" s="40">
        <v>6.3423760523854122</v>
      </c>
      <c r="H17" s="40">
        <v>4.2399718508092876</v>
      </c>
      <c r="I17" s="40">
        <v>8.4050632911392356</v>
      </c>
      <c r="J17" s="40">
        <v>6.3366028335668734</v>
      </c>
      <c r="K17" s="40">
        <v>2.1376281112737816</v>
      </c>
      <c r="L17" s="40">
        <v>1.8205275229357776</v>
      </c>
      <c r="M17" s="40">
        <v>5.6032662255385057</v>
      </c>
      <c r="N17" s="40">
        <v>6.1191841087854915</v>
      </c>
      <c r="O17" s="40">
        <v>-0.26381909547739113</v>
      </c>
      <c r="P17" s="40">
        <v>-5.139186295503217</v>
      </c>
      <c r="Q17" s="40">
        <v>4.1295976629929676</v>
      </c>
      <c r="R17" s="40">
        <v>-0.86712573323132203</v>
      </c>
      <c r="S17" s="40">
        <v>1.4792899408283988</v>
      </c>
      <c r="T17" s="40">
        <v>3.764735707947775</v>
      </c>
      <c r="U17" s="40">
        <v>-2.1377962374786175</v>
      </c>
      <c r="V17" s="40">
        <v>4.3440269629259731</v>
      </c>
      <c r="W17" s="40">
        <v>-2.3447780835028076</v>
      </c>
      <c r="X17" s="40">
        <v>4.5203969128996713</v>
      </c>
      <c r="Y17" s="40">
        <v>2.2972339428035671</v>
      </c>
      <c r="Z17" s="40">
        <v>5.0870760769935908</v>
      </c>
      <c r="AA17" s="40">
        <v>11.502398604448327</v>
      </c>
      <c r="AB17" s="40">
        <v>0.5573481959519011</v>
      </c>
      <c r="AC17" s="40">
        <v>4.3173862310385003</v>
      </c>
      <c r="AD17" s="40">
        <v>7.5130499627144021</v>
      </c>
    </row>
    <row r="18" spans="1:30" s="24" customFormat="1" ht="13.5" customHeight="1" x14ac:dyDescent="0.2">
      <c r="A18" s="22"/>
      <c r="B18" s="23" t="s">
        <v>69</v>
      </c>
      <c r="C18" s="40">
        <v>1.625589931830107</v>
      </c>
      <c r="D18" s="40">
        <v>0.92879256965945345</v>
      </c>
      <c r="E18" s="40">
        <v>-2.1983640081799538</v>
      </c>
      <c r="F18" s="40">
        <v>3.6591740721380051</v>
      </c>
      <c r="G18" s="40">
        <v>5.9505799293998907</v>
      </c>
      <c r="H18" s="40">
        <v>5.6163731556401641</v>
      </c>
      <c r="I18" s="40">
        <v>6.5795403334835578</v>
      </c>
      <c r="J18" s="40">
        <v>9.55602536997886</v>
      </c>
      <c r="K18" s="40">
        <v>7.526051717483595</v>
      </c>
      <c r="L18" s="40">
        <v>3.9842067480258425</v>
      </c>
      <c r="M18" s="40">
        <v>10.631687953054891</v>
      </c>
      <c r="N18" s="40">
        <v>13.07332293291732</v>
      </c>
      <c r="O18" s="40">
        <v>2.1799116997792467</v>
      </c>
      <c r="P18" s="40">
        <v>-2.6465028355387554</v>
      </c>
      <c r="Q18" s="40">
        <v>3.1067961165048619</v>
      </c>
      <c r="R18" s="40">
        <v>4.4659671778315868</v>
      </c>
      <c r="S18" s="40">
        <v>2.807107906258044</v>
      </c>
      <c r="T18" s="40">
        <v>1.7535070140280551</v>
      </c>
      <c r="U18" s="40">
        <v>0.66469719350072953</v>
      </c>
      <c r="V18" s="40">
        <v>1.124969430178524</v>
      </c>
      <c r="W18" s="40">
        <v>0.31438935912937449</v>
      </c>
      <c r="X18" s="40">
        <v>2.7724204435872757</v>
      </c>
      <c r="Y18" s="40">
        <v>-0.68027210884353817</v>
      </c>
      <c r="Z18" s="40">
        <v>1.2045347189419076</v>
      </c>
      <c r="AA18" s="40">
        <v>2.6837806301050149</v>
      </c>
      <c r="AB18" s="40">
        <v>-0.68181818181818343</v>
      </c>
      <c r="AC18" s="40">
        <v>9.6109839816933551</v>
      </c>
      <c r="AD18" s="40">
        <v>6.8684759916492588</v>
      </c>
    </row>
    <row r="19" spans="1:30" s="24" customFormat="1" ht="13.5" customHeight="1" x14ac:dyDescent="0.2">
      <c r="A19" s="22"/>
      <c r="B19" s="23" t="s">
        <v>70</v>
      </c>
      <c r="C19" s="40">
        <v>2.2282241728561747</v>
      </c>
      <c r="D19" s="40">
        <v>0.13210039630118242</v>
      </c>
      <c r="E19" s="40">
        <v>-1.1213720316622711</v>
      </c>
      <c r="F19" s="40">
        <v>2.5350233488992568</v>
      </c>
      <c r="G19" s="40">
        <v>6.4411190631099569</v>
      </c>
      <c r="H19" s="40">
        <v>11.063569682151586</v>
      </c>
      <c r="I19" s="40">
        <v>6.3841496973032541</v>
      </c>
      <c r="J19" s="40">
        <v>14.640455250905337</v>
      </c>
      <c r="K19" s="40">
        <v>13.583032490974723</v>
      </c>
      <c r="L19" s="40">
        <v>5.9594755661501742</v>
      </c>
      <c r="M19" s="40">
        <v>9.9737532808398921</v>
      </c>
      <c r="N19" s="40">
        <v>9.7170132969655718</v>
      </c>
      <c r="O19" s="40">
        <v>12.461155997513984</v>
      </c>
      <c r="P19" s="40">
        <v>1.1881735285990569</v>
      </c>
      <c r="Q19" s="40">
        <v>5.625341343528123</v>
      </c>
      <c r="R19" s="40">
        <v>3.6970010341261572</v>
      </c>
      <c r="S19" s="40">
        <v>2.7424582398404285</v>
      </c>
      <c r="T19" s="40">
        <v>2.9604464935695241</v>
      </c>
      <c r="U19" s="40">
        <v>2.144708932359185</v>
      </c>
      <c r="V19" s="40">
        <v>4.4300876788186505</v>
      </c>
      <c r="W19" s="40">
        <v>21.851524524966859</v>
      </c>
      <c r="X19" s="40">
        <v>1.4505893019038929</v>
      </c>
      <c r="Y19" s="40">
        <v>7.7926720285969697</v>
      </c>
      <c r="Z19" s="40">
        <v>7.3122201956557831</v>
      </c>
      <c r="AA19" s="40">
        <v>9.8733003708281863</v>
      </c>
      <c r="AB19" s="40">
        <v>0.35156799324989052</v>
      </c>
      <c r="AC19" s="40">
        <v>9.3609865470851936</v>
      </c>
      <c r="AD19" s="40">
        <v>7.5602255253716111</v>
      </c>
    </row>
    <row r="20" spans="1:30" s="21" customFormat="1" ht="13.5" customHeight="1" x14ac:dyDescent="0.2">
      <c r="A20" s="19"/>
      <c r="B20" s="20" t="s">
        <v>71</v>
      </c>
      <c r="C20" s="40">
        <v>-0.42863266180882542</v>
      </c>
      <c r="D20" s="40">
        <v>4.6061127851915629</v>
      </c>
      <c r="E20" s="40">
        <v>4.7736625514403386</v>
      </c>
      <c r="F20" s="40">
        <v>8.3267871170463525</v>
      </c>
      <c r="G20" s="40">
        <v>9.390862944162425</v>
      </c>
      <c r="H20" s="40">
        <v>12.661584355319855</v>
      </c>
      <c r="I20" s="40">
        <v>5.1191526919682317</v>
      </c>
      <c r="J20" s="40">
        <v>8.1164287713406011</v>
      </c>
      <c r="K20" s="40">
        <v>6.4457675381827562</v>
      </c>
      <c r="L20" s="40">
        <v>7.1254863813229541</v>
      </c>
      <c r="M20" s="40">
        <v>8.2406356413166968</v>
      </c>
      <c r="N20" s="40">
        <v>8.5989932885905951</v>
      </c>
      <c r="O20" s="40">
        <v>7.6284279644650343</v>
      </c>
      <c r="P20" s="40">
        <v>0.7715772474430338</v>
      </c>
      <c r="Q20" s="40">
        <v>5.5733618233618332</v>
      </c>
      <c r="R20" s="40">
        <v>4.7731489289930762</v>
      </c>
      <c r="S20" s="40">
        <v>2.028332260141652</v>
      </c>
      <c r="T20" s="40">
        <v>0.88355948248659555</v>
      </c>
      <c r="U20" s="40">
        <v>2.4397873005943094</v>
      </c>
      <c r="V20" s="40">
        <v>3.4045801526717545</v>
      </c>
      <c r="W20" s="40">
        <v>1.1663959840543248</v>
      </c>
      <c r="X20" s="40">
        <v>1.1091652072387603</v>
      </c>
      <c r="Y20" s="40">
        <v>3.2332563510392598</v>
      </c>
      <c r="Z20" s="40">
        <v>-3.8450782997762833</v>
      </c>
      <c r="AA20" s="40">
        <v>7.5178129998545895</v>
      </c>
      <c r="AB20" s="40">
        <v>6.9245334054638841</v>
      </c>
      <c r="AC20" s="40">
        <v>11.510245383253226</v>
      </c>
      <c r="AD20" s="40">
        <v>3.9927404718693271</v>
      </c>
    </row>
    <row r="21" spans="1:30" s="21" customFormat="1" ht="13.5" customHeight="1" x14ac:dyDescent="0.2">
      <c r="A21" s="19"/>
      <c r="B21" s="20" t="s">
        <v>109</v>
      </c>
      <c r="C21" s="40">
        <v>3.0303030303030276</v>
      </c>
      <c r="D21" s="40">
        <v>0</v>
      </c>
      <c r="E21" s="40">
        <v>0</v>
      </c>
      <c r="F21" s="40">
        <v>2.9411764705882248</v>
      </c>
      <c r="G21" s="40">
        <v>5.7142857142857162</v>
      </c>
      <c r="H21" s="40">
        <v>5.4054054054053946</v>
      </c>
      <c r="I21" s="40">
        <v>7.6923076923076872</v>
      </c>
      <c r="J21" s="40">
        <v>4.7619047619047672</v>
      </c>
      <c r="K21" s="40">
        <v>4.5454545454545414</v>
      </c>
      <c r="L21" s="40">
        <v>4.3478260869565188</v>
      </c>
      <c r="M21" s="40">
        <v>4.1666666666666741</v>
      </c>
      <c r="N21" s="40">
        <v>4.0000000000000036</v>
      </c>
      <c r="O21" s="40">
        <v>5.7692307692307709</v>
      </c>
      <c r="P21" s="40">
        <v>-5.4545454545454568</v>
      </c>
      <c r="Q21" s="40">
        <v>1.9230769230769162</v>
      </c>
      <c r="R21" s="40">
        <v>1.8867924528301883</v>
      </c>
      <c r="S21" s="40">
        <v>0</v>
      </c>
      <c r="T21" s="40">
        <v>1.8518518518518601</v>
      </c>
      <c r="U21" s="40">
        <v>0</v>
      </c>
      <c r="V21" s="40">
        <v>3.6363636363636376</v>
      </c>
      <c r="W21" s="40">
        <v>1.7543859649122862</v>
      </c>
      <c r="X21" s="40">
        <v>1.7241379310344751</v>
      </c>
      <c r="Y21" s="40">
        <v>5.0847457627118731</v>
      </c>
      <c r="Z21" s="40">
        <v>0</v>
      </c>
      <c r="AA21" s="40">
        <v>6.4516129032258007</v>
      </c>
      <c r="AB21" s="40">
        <v>-3.0303030303030276</v>
      </c>
      <c r="AC21" s="40">
        <v>10.9375</v>
      </c>
      <c r="AD21" s="40">
        <v>7.0422535211267512</v>
      </c>
    </row>
    <row r="22" spans="1:30" s="21" customFormat="1" ht="13.5" customHeight="1" x14ac:dyDescent="0.2">
      <c r="A22" s="19"/>
      <c r="B22" s="29" t="s">
        <v>72</v>
      </c>
      <c r="C22" s="39">
        <v>-1.3974324685744888</v>
      </c>
      <c r="D22" s="39">
        <v>7.4659252729368575</v>
      </c>
      <c r="E22" s="39">
        <v>2.0191822311963703</v>
      </c>
      <c r="F22" s="39">
        <v>0.76076199901038422</v>
      </c>
      <c r="G22" s="39">
        <v>8.4341047203977624</v>
      </c>
      <c r="H22" s="39">
        <v>8.6498726294933483</v>
      </c>
      <c r="I22" s="39">
        <v>2.2820820090658112</v>
      </c>
      <c r="J22" s="39">
        <v>3.7848301156334418</v>
      </c>
      <c r="K22" s="39">
        <v>9.0016687935604125</v>
      </c>
      <c r="L22" s="39">
        <v>3.485230547550433</v>
      </c>
      <c r="M22" s="39">
        <v>1.4881211382821391</v>
      </c>
      <c r="N22" s="39">
        <v>8.0003429943406026</v>
      </c>
      <c r="O22" s="39">
        <v>2.9217943628423892</v>
      </c>
      <c r="P22" s="39">
        <v>-1.2651392424593122</v>
      </c>
      <c r="Q22" s="39">
        <v>3.8713962028283477</v>
      </c>
      <c r="R22" s="39">
        <v>0.6205573733498726</v>
      </c>
      <c r="S22" s="39">
        <v>-0.55692606713014792</v>
      </c>
      <c r="T22" s="39">
        <v>-1.4395790264987829</v>
      </c>
      <c r="U22" s="39">
        <v>1.4034017237434249</v>
      </c>
      <c r="V22" s="39">
        <v>-8.2737871380222927E-2</v>
      </c>
      <c r="W22" s="39">
        <v>5.0700090334236725</v>
      </c>
      <c r="X22" s="39">
        <v>0.3940533763209686</v>
      </c>
      <c r="Y22" s="39">
        <v>0.5495093666369355</v>
      </c>
      <c r="Z22" s="39">
        <v>0.94396536427836519</v>
      </c>
      <c r="AA22" s="39">
        <v>3.3292318509404062</v>
      </c>
      <c r="AB22" s="39">
        <v>0.82675557974958291</v>
      </c>
      <c r="AC22" s="39">
        <v>5.6318542264214511</v>
      </c>
      <c r="AD22" s="39">
        <v>3.7343470483005348</v>
      </c>
    </row>
    <row r="23" spans="1:30" s="21" customFormat="1" ht="13.5" customHeight="1" x14ac:dyDescent="0.2">
      <c r="A23" s="19"/>
      <c r="B23" s="25" t="s">
        <v>73</v>
      </c>
      <c r="C23" s="40">
        <v>3.1007751937984551</v>
      </c>
      <c r="D23" s="40">
        <v>6.5413533834586479</v>
      </c>
      <c r="E23" s="40">
        <v>1.7290049400141116</v>
      </c>
      <c r="F23" s="40">
        <v>4.4398196323274464</v>
      </c>
      <c r="G23" s="40">
        <v>8.9671205579541677</v>
      </c>
      <c r="H23" s="40">
        <v>5.7299603779335628</v>
      </c>
      <c r="I23" s="40">
        <v>2.680887863937742</v>
      </c>
      <c r="J23" s="40">
        <v>9.5732734418865881</v>
      </c>
      <c r="K23" s="40">
        <v>8.7881117089418481</v>
      </c>
      <c r="L23" s="40">
        <v>6.9241639189825621</v>
      </c>
      <c r="M23" s="40">
        <v>10.066079295154196</v>
      </c>
      <c r="N23" s="40">
        <v>8.9653792275365305</v>
      </c>
      <c r="O23" s="40">
        <v>7.9155188246097241</v>
      </c>
      <c r="P23" s="40">
        <v>1.6167460857726246</v>
      </c>
      <c r="Q23" s="40">
        <v>4.2538938201306387</v>
      </c>
      <c r="R23" s="40">
        <v>2.8594377510040125</v>
      </c>
      <c r="S23" s="40">
        <v>3.748243011088559</v>
      </c>
      <c r="T23" s="40">
        <v>-0.61719102814993265</v>
      </c>
      <c r="U23" s="40">
        <v>4.8015752802181177</v>
      </c>
      <c r="V23" s="40">
        <v>6.2581297875415443</v>
      </c>
      <c r="W23" s="40">
        <v>5.9983677910772526</v>
      </c>
      <c r="X23" s="40">
        <v>1.4885153342743429</v>
      </c>
      <c r="Y23" s="40">
        <v>1.7574914654191476</v>
      </c>
      <c r="Z23" s="40">
        <v>5.0820079522862827</v>
      </c>
      <c r="AA23" s="40">
        <v>21.946316660754395</v>
      </c>
      <c r="AB23" s="40">
        <v>-3.5586153398623144</v>
      </c>
      <c r="AC23" s="40">
        <v>6.0727930826462995</v>
      </c>
      <c r="AD23" s="40">
        <v>3.109004739336485</v>
      </c>
    </row>
    <row r="24" spans="1:30" s="21" customFormat="1" ht="13.5" customHeight="1" x14ac:dyDescent="0.2">
      <c r="A24" s="19"/>
      <c r="B24" s="25" t="s">
        <v>110</v>
      </c>
      <c r="C24" s="40">
        <v>0</v>
      </c>
      <c r="D24" s="40">
        <v>100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50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33.333333333333329</v>
      </c>
      <c r="X24" s="40">
        <v>0</v>
      </c>
      <c r="Y24" s="40">
        <v>0</v>
      </c>
      <c r="Z24" s="40">
        <v>0</v>
      </c>
      <c r="AA24" s="40">
        <v>25</v>
      </c>
      <c r="AB24" s="40">
        <v>0</v>
      </c>
      <c r="AC24" s="40">
        <v>0</v>
      </c>
      <c r="AD24" s="40">
        <v>0</v>
      </c>
    </row>
    <row r="25" spans="1:30" s="21" customFormat="1" ht="13.5" customHeight="1" x14ac:dyDescent="0.2">
      <c r="A25" s="19"/>
      <c r="B25" s="25" t="s">
        <v>111</v>
      </c>
      <c r="C25" s="40">
        <v>-0.89301047569980696</v>
      </c>
      <c r="D25" s="40">
        <v>19.840582221452085</v>
      </c>
      <c r="E25" s="40">
        <v>15.731636784268366</v>
      </c>
      <c r="F25" s="40">
        <v>6.496751624187902</v>
      </c>
      <c r="G25" s="40">
        <v>5.0680431722196051</v>
      </c>
      <c r="H25" s="40">
        <v>7.0790531487271213</v>
      </c>
      <c r="I25" s="40">
        <v>7.4661105318039711</v>
      </c>
      <c r="J25" s="40">
        <v>6.0256161459343982</v>
      </c>
      <c r="K25" s="40">
        <v>5.9577194106342102</v>
      </c>
      <c r="L25" s="40">
        <v>1.865607186042495</v>
      </c>
      <c r="M25" s="40">
        <v>-0.86484653213498852</v>
      </c>
      <c r="N25" s="40">
        <v>9.0403694834074511</v>
      </c>
      <c r="O25" s="40">
        <v>3.6002823750882484</v>
      </c>
      <c r="P25" s="40">
        <v>0.97668079951545028</v>
      </c>
      <c r="Q25" s="40">
        <v>4.3413061408112741</v>
      </c>
      <c r="R25" s="40">
        <v>-0.11497556769186623</v>
      </c>
      <c r="S25" s="40">
        <v>-1.9496402877697827</v>
      </c>
      <c r="T25" s="40">
        <v>0.15408320493066618</v>
      </c>
      <c r="U25" s="40">
        <v>0.57875457875458114</v>
      </c>
      <c r="V25" s="40">
        <v>-1.5878796707698983</v>
      </c>
      <c r="W25" s="40">
        <v>-1.5468877211161303</v>
      </c>
      <c r="X25" s="40">
        <v>-0.72169598556608427</v>
      </c>
      <c r="Y25" s="40">
        <v>-0.6890807208844496</v>
      </c>
      <c r="Z25" s="40">
        <v>1.273351124666422</v>
      </c>
      <c r="AA25" s="40">
        <v>-6.7685589519650646</v>
      </c>
      <c r="AB25" s="40">
        <v>1.6877977872890249</v>
      </c>
      <c r="AC25" s="40">
        <v>5.8211562897077407</v>
      </c>
      <c r="AD25" s="40">
        <v>3.4671669793620907</v>
      </c>
    </row>
    <row r="26" spans="1:30" s="21" customFormat="1" ht="13.5" customHeight="1" x14ac:dyDescent="0.2">
      <c r="A26" s="19"/>
      <c r="B26" s="25" t="s">
        <v>112</v>
      </c>
      <c r="C26" s="40">
        <v>-3.6172161172161155</v>
      </c>
      <c r="D26" s="40">
        <v>-3.467933491686459</v>
      </c>
      <c r="E26" s="40">
        <v>-13.402230971128603</v>
      </c>
      <c r="F26" s="40">
        <v>-9.9450653532866085</v>
      </c>
      <c r="G26" s="40">
        <v>14.135464871686999</v>
      </c>
      <c r="H26" s="40">
        <v>13.011426465167709</v>
      </c>
      <c r="I26" s="40">
        <v>-6.0502283105022814</v>
      </c>
      <c r="J26" s="40">
        <v>-3.8014233639993011</v>
      </c>
      <c r="K26" s="40">
        <v>15.156983038614214</v>
      </c>
      <c r="L26" s="40">
        <v>4.1366342839235459</v>
      </c>
      <c r="M26" s="40">
        <v>-0.21065302437556221</v>
      </c>
      <c r="N26" s="40">
        <v>5.4433051869722471</v>
      </c>
      <c r="O26" s="40">
        <v>-2.202202202202197</v>
      </c>
      <c r="P26" s="40">
        <v>-8.0713554613247585</v>
      </c>
      <c r="Q26" s="40">
        <v>2.5131223158899374</v>
      </c>
      <c r="R26" s="40">
        <v>4.6547711404198999E-2</v>
      </c>
      <c r="S26" s="40">
        <v>-1.8300248138957809</v>
      </c>
      <c r="T26" s="40">
        <v>-5.7345971563981024</v>
      </c>
      <c r="U26" s="40">
        <v>-0.46924752807105952</v>
      </c>
      <c r="V26" s="40">
        <v>-3.9905708031655163</v>
      </c>
      <c r="W26" s="40">
        <v>19.537004559803584</v>
      </c>
      <c r="X26" s="40">
        <v>1.3204225352112742</v>
      </c>
      <c r="Y26" s="40">
        <v>1.5348971908485387</v>
      </c>
      <c r="Z26" s="40">
        <v>-4.4209925841414695</v>
      </c>
      <c r="AA26" s="40">
        <v>-0.1641301104148063</v>
      </c>
      <c r="AB26" s="40">
        <v>5.9931250934090574</v>
      </c>
      <c r="AC26" s="40">
        <v>4.6813310772701566</v>
      </c>
      <c r="AD26" s="40">
        <v>5.1050646551724199</v>
      </c>
    </row>
    <row r="27" spans="1:30" s="21" customFormat="1" ht="13.5" customHeight="1" x14ac:dyDescent="0.2">
      <c r="A27" s="19"/>
      <c r="B27" s="29" t="s">
        <v>74</v>
      </c>
      <c r="C27" s="39">
        <v>4.9213760532388795</v>
      </c>
      <c r="D27" s="39">
        <v>4.4040920716112542</v>
      </c>
      <c r="E27" s="39">
        <v>5.7175052667679083</v>
      </c>
      <c r="F27" s="39">
        <v>8.1240152006673441</v>
      </c>
      <c r="G27" s="39">
        <v>5.4948351978054921</v>
      </c>
      <c r="H27" s="39">
        <v>5.212692479583958</v>
      </c>
      <c r="I27" s="39">
        <v>1.6295953042940958</v>
      </c>
      <c r="J27" s="39">
        <v>1.8504445626567279</v>
      </c>
      <c r="K27" s="39">
        <v>4.3648573027420312</v>
      </c>
      <c r="L27" s="39">
        <v>7.9678284182305603</v>
      </c>
      <c r="M27" s="39">
        <v>9.3596874586147507</v>
      </c>
      <c r="N27" s="39">
        <v>5.1951197360055712</v>
      </c>
      <c r="O27" s="39">
        <v>-2.1814832935217465</v>
      </c>
      <c r="P27" s="39">
        <v>-9.2206302038894901</v>
      </c>
      <c r="Q27" s="39">
        <v>2.5636039539782773</v>
      </c>
      <c r="R27" s="39">
        <v>-4.4207798773936657</v>
      </c>
      <c r="S27" s="39">
        <v>-7.6338149237940911</v>
      </c>
      <c r="T27" s="39">
        <v>-2.8491660104517091</v>
      </c>
      <c r="U27" s="39">
        <v>3.8906491783951003</v>
      </c>
      <c r="V27" s="39">
        <v>2.7165047166465728</v>
      </c>
      <c r="W27" s="39">
        <v>3.2730285872117015</v>
      </c>
      <c r="X27" s="39">
        <v>1.3606579299277888</v>
      </c>
      <c r="Y27" s="39">
        <v>-2.9024703981001987</v>
      </c>
      <c r="Z27" s="39">
        <v>6.7937090254432952E-2</v>
      </c>
      <c r="AA27" s="39">
        <v>-32.231236633965857</v>
      </c>
      <c r="AB27" s="39">
        <v>18.45822480464836</v>
      </c>
      <c r="AC27" s="39">
        <v>14.596811704511815</v>
      </c>
      <c r="AD27" s="39">
        <v>8.5937788273495528</v>
      </c>
    </row>
    <row r="28" spans="1:30" s="21" customFormat="1" ht="13.5" customHeight="1" x14ac:dyDescent="0.2">
      <c r="A28" s="19"/>
      <c r="B28" s="25" t="s">
        <v>75</v>
      </c>
      <c r="C28" s="40">
        <v>5.3639585605234519</v>
      </c>
      <c r="D28" s="40">
        <v>4.7868555533993051</v>
      </c>
      <c r="E28" s="40">
        <v>4.7657262793999733</v>
      </c>
      <c r="F28" s="40">
        <v>7.6070944552471875</v>
      </c>
      <c r="G28" s="40">
        <v>6.3465118825977385</v>
      </c>
      <c r="H28" s="40">
        <v>4.2840224499253399</v>
      </c>
      <c r="I28" s="40">
        <v>1.3430109119636491</v>
      </c>
      <c r="J28" s="40">
        <v>1.4275274056029241</v>
      </c>
      <c r="K28" s="40">
        <v>3.693918724180989</v>
      </c>
      <c r="L28" s="40">
        <v>7.7268726548385569</v>
      </c>
      <c r="M28" s="40">
        <v>8.8153085357987493</v>
      </c>
      <c r="N28" s="40">
        <v>6.4453665283540795</v>
      </c>
      <c r="O28" s="40">
        <v>-1.9936144936144928</v>
      </c>
      <c r="P28" s="40">
        <v>-10.163263759990905</v>
      </c>
      <c r="Q28" s="40">
        <v>2.125147579693043</v>
      </c>
      <c r="R28" s="40">
        <v>-4.9421965317919092</v>
      </c>
      <c r="S28" s="40">
        <v>-7.8964513747122433</v>
      </c>
      <c r="T28" s="40">
        <v>-3.21622258901203</v>
      </c>
      <c r="U28" s="40">
        <v>3.4449154607026244</v>
      </c>
      <c r="V28" s="40">
        <v>1.493170042392844</v>
      </c>
      <c r="W28" s="40">
        <v>2.4550981575161224</v>
      </c>
      <c r="X28" s="40">
        <v>1.3997100924080463</v>
      </c>
      <c r="Y28" s="40">
        <v>-2.7920482465937035</v>
      </c>
      <c r="Z28" s="40">
        <v>-0.15165441176470118</v>
      </c>
      <c r="AA28" s="40">
        <v>-31.932618401067792</v>
      </c>
      <c r="AB28" s="40">
        <v>16.701602542430184</v>
      </c>
      <c r="AC28" s="40">
        <v>16.194449272843148</v>
      </c>
      <c r="AD28" s="40">
        <v>8.3125560985339639</v>
      </c>
    </row>
    <row r="29" spans="1:30" s="21" customFormat="1" ht="13.5" customHeight="1" x14ac:dyDescent="0.2">
      <c r="A29" s="19"/>
      <c r="B29" s="25" t="s">
        <v>76</v>
      </c>
      <c r="C29" s="40">
        <v>3.2819994950769926</v>
      </c>
      <c r="D29" s="40">
        <v>2.9577120508433197</v>
      </c>
      <c r="E29" s="40">
        <v>9.3779677113010393</v>
      </c>
      <c r="F29" s="40">
        <v>10.028217929238114</v>
      </c>
      <c r="G29" s="40">
        <v>2.4265141053462225</v>
      </c>
      <c r="H29" s="40">
        <v>8.686440677966111</v>
      </c>
      <c r="I29" s="40">
        <v>2.6581605528974039</v>
      </c>
      <c r="J29" s="40">
        <v>3.3488693250474766</v>
      </c>
      <c r="K29" s="40">
        <v>6.6978453315516884</v>
      </c>
      <c r="L29" s="40">
        <v>8.7820914214151493</v>
      </c>
      <c r="M29" s="40">
        <v>11.181464958986908</v>
      </c>
      <c r="N29" s="40">
        <v>1.1001812063163419</v>
      </c>
      <c r="O29" s="40">
        <v>-2.829343233900905</v>
      </c>
      <c r="P29" s="40">
        <v>-5.9420289855072417</v>
      </c>
      <c r="Q29" s="40">
        <v>4.020170892281838</v>
      </c>
      <c r="R29" s="40">
        <v>-2.7201723673579314</v>
      </c>
      <c r="S29" s="40">
        <v>-6.7967884828349927</v>
      </c>
      <c r="T29" s="40">
        <v>-1.6931531263923993</v>
      </c>
      <c r="U29" s="40">
        <v>5.272699803595704</v>
      </c>
      <c r="V29" s="40">
        <v>6.4437428243398376</v>
      </c>
      <c r="W29" s="40">
        <v>5.6491843063233071</v>
      </c>
      <c r="X29" s="40">
        <v>1.250638080653399</v>
      </c>
      <c r="Y29" s="40">
        <v>-3.2140156289387489</v>
      </c>
      <c r="Z29" s="40">
        <v>0.69019403568173487</v>
      </c>
      <c r="AA29" s="40">
        <v>-33.070356958096227</v>
      </c>
      <c r="AB29" s="40">
        <v>23.478260869565215</v>
      </c>
      <c r="AC29" s="40">
        <v>10.281690140845079</v>
      </c>
      <c r="AD29" s="40">
        <v>9.3940683978998241</v>
      </c>
    </row>
    <row r="30" spans="1:30" s="21" customFormat="1" ht="13.5" customHeight="1" x14ac:dyDescent="0.2">
      <c r="A30" s="19"/>
      <c r="B30" s="29" t="s">
        <v>77</v>
      </c>
      <c r="C30" s="39">
        <v>8.4060556385902263</v>
      </c>
      <c r="D30" s="39">
        <v>7.7542306922546711</v>
      </c>
      <c r="E30" s="39">
        <v>7.4645038798084817</v>
      </c>
      <c r="F30" s="39">
        <v>7.9100493537917815</v>
      </c>
      <c r="G30" s="39">
        <v>9.1222949886104807</v>
      </c>
      <c r="H30" s="39">
        <v>7.8916468247496763</v>
      </c>
      <c r="I30" s="39">
        <v>10.934594978611489</v>
      </c>
      <c r="J30" s="39">
        <v>9.7873036203349084</v>
      </c>
      <c r="K30" s="39">
        <v>9.2598108571003035</v>
      </c>
      <c r="L30" s="39">
        <v>10.660532742659168</v>
      </c>
      <c r="M30" s="39">
        <v>11.885649763908845</v>
      </c>
      <c r="N30" s="39">
        <v>10.673492417361619</v>
      </c>
      <c r="O30" s="39">
        <v>8.8615884542372356</v>
      </c>
      <c r="P30" s="39">
        <v>5.4582974802585893</v>
      </c>
      <c r="Q30" s="39">
        <v>5.0082676852647445</v>
      </c>
      <c r="R30" s="39">
        <v>3.821161132389439</v>
      </c>
      <c r="S30" s="39">
        <v>1.7756848407778358</v>
      </c>
      <c r="T30" s="39">
        <v>0.84274232909251623</v>
      </c>
      <c r="U30" s="39">
        <v>-0.10712441920495142</v>
      </c>
      <c r="V30" s="39">
        <v>-0.41216067806245649</v>
      </c>
      <c r="W30" s="39">
        <v>0.66750564363371456</v>
      </c>
      <c r="X30" s="39">
        <v>2.6548957695653685</v>
      </c>
      <c r="Y30" s="39">
        <v>2.6584225228335479</v>
      </c>
      <c r="Z30" s="39">
        <v>2.1774489421548138</v>
      </c>
      <c r="AA30" s="39">
        <v>-1.5427795165797953</v>
      </c>
      <c r="AB30" s="39">
        <v>5.1670587091166675</v>
      </c>
      <c r="AC30" s="39">
        <v>5.2888616608100625</v>
      </c>
      <c r="AD30" s="39">
        <v>0.90846713325098971</v>
      </c>
    </row>
    <row r="31" spans="1:30" s="21" customFormat="1" ht="13.5" customHeight="1" x14ac:dyDescent="0.2">
      <c r="A31" s="19"/>
      <c r="B31" s="25" t="s">
        <v>78</v>
      </c>
      <c r="C31" s="40">
        <v>12.368766404199484</v>
      </c>
      <c r="D31" s="40">
        <v>9.6934306569343107</v>
      </c>
      <c r="E31" s="40">
        <v>8.3044982698961878</v>
      </c>
      <c r="F31" s="40">
        <v>8.4787417055787628</v>
      </c>
      <c r="G31" s="40">
        <v>10.172179429089256</v>
      </c>
      <c r="H31" s="40">
        <v>10.220028788813496</v>
      </c>
      <c r="I31" s="40">
        <v>20.634328358208954</v>
      </c>
      <c r="J31" s="40">
        <v>17.615218063717908</v>
      </c>
      <c r="K31" s="40">
        <v>10.63773833004602</v>
      </c>
      <c r="L31" s="40">
        <v>6.7149988115046355</v>
      </c>
      <c r="M31" s="40">
        <v>16.583138434124066</v>
      </c>
      <c r="N31" s="40">
        <v>19.010317157050061</v>
      </c>
      <c r="O31" s="40">
        <v>15.339540857280465</v>
      </c>
      <c r="P31" s="40">
        <v>9.6527246154916924</v>
      </c>
      <c r="Q31" s="40">
        <v>6.22619954303123</v>
      </c>
      <c r="R31" s="40">
        <v>5.3175598972336813</v>
      </c>
      <c r="S31" s="40">
        <v>2.6663641005276073</v>
      </c>
      <c r="T31" s="40">
        <v>3.1717964303475732</v>
      </c>
      <c r="U31" s="40">
        <v>4.4453966043596971</v>
      </c>
      <c r="V31" s="40">
        <v>4.3484949489769775</v>
      </c>
      <c r="W31" s="40">
        <v>1.5873015873015817</v>
      </c>
      <c r="X31" s="40">
        <v>3.9909055727554099</v>
      </c>
      <c r="Y31" s="40">
        <v>1.70256314834627</v>
      </c>
      <c r="Z31" s="40">
        <v>5.1639756666514103</v>
      </c>
      <c r="AA31" s="40">
        <v>-4.0883785664578953</v>
      </c>
      <c r="AB31" s="40">
        <v>-2.6754942862325382</v>
      </c>
      <c r="AC31" s="40">
        <v>8.8295592209486564</v>
      </c>
      <c r="AD31" s="40">
        <v>6.738879136875453</v>
      </c>
    </row>
    <row r="32" spans="1:30" s="21" customFormat="1" ht="13.5" customHeight="1" x14ac:dyDescent="0.2">
      <c r="A32" s="19"/>
      <c r="B32" s="25" t="s">
        <v>79</v>
      </c>
      <c r="C32" s="40">
        <v>9.6749690161116231</v>
      </c>
      <c r="D32" s="40">
        <v>9.1532096380271923</v>
      </c>
      <c r="E32" s="40">
        <v>7.9682073203312775</v>
      </c>
      <c r="F32" s="40">
        <v>7.2564181874420042</v>
      </c>
      <c r="G32" s="40">
        <v>9.084092744261163</v>
      </c>
      <c r="H32" s="40">
        <v>8.8933537778247853</v>
      </c>
      <c r="I32" s="40">
        <v>11.951930080116524</v>
      </c>
      <c r="J32" s="40">
        <v>10.300782859497314</v>
      </c>
      <c r="K32" s="40">
        <v>10.428012504177886</v>
      </c>
      <c r="L32" s="40">
        <v>11.006462869656563</v>
      </c>
      <c r="M32" s="40">
        <v>11.161365859917559</v>
      </c>
      <c r="N32" s="40">
        <v>10.242684827148384</v>
      </c>
      <c r="O32" s="40">
        <v>7.8094938945384662</v>
      </c>
      <c r="P32" s="40">
        <v>4.3338917619637263</v>
      </c>
      <c r="Q32" s="40">
        <v>2.8122963790375044</v>
      </c>
      <c r="R32" s="40">
        <v>2.9288939690587545</v>
      </c>
      <c r="S32" s="40">
        <v>1.7933127357090184</v>
      </c>
      <c r="T32" s="40">
        <v>0.90192266148196865</v>
      </c>
      <c r="U32" s="40">
        <v>-1.1871755071455325</v>
      </c>
      <c r="V32" s="40">
        <v>-1.1353541481593843</v>
      </c>
      <c r="W32" s="40">
        <v>1.0070349996712524</v>
      </c>
      <c r="X32" s="40">
        <v>0.5825748288618593</v>
      </c>
      <c r="Y32" s="40">
        <v>2.3049377656017445</v>
      </c>
      <c r="Z32" s="40">
        <v>1.6510105323085611</v>
      </c>
      <c r="AA32" s="40">
        <v>1.1927357208791012</v>
      </c>
      <c r="AB32" s="40">
        <v>2.6812344337737049</v>
      </c>
      <c r="AC32" s="40">
        <v>1.8675823243464507</v>
      </c>
      <c r="AD32" s="40">
        <v>3.4079996864405215</v>
      </c>
    </row>
    <row r="33" spans="1:30" s="21" customFormat="1" ht="13.5" customHeight="1" x14ac:dyDescent="0.2">
      <c r="A33" s="19"/>
      <c r="B33" s="25" t="s">
        <v>113</v>
      </c>
      <c r="C33" s="40">
        <v>5.6309083436087093</v>
      </c>
      <c r="D33" s="40">
        <v>9.2996108949416225</v>
      </c>
      <c r="E33" s="40">
        <v>16.731933072267701</v>
      </c>
      <c r="F33" s="40">
        <v>13.083257090576407</v>
      </c>
      <c r="G33" s="40">
        <v>15.587918015102487</v>
      </c>
      <c r="H33" s="40">
        <v>5.1796546896873519</v>
      </c>
      <c r="I33" s="40">
        <v>4.8136645962732816</v>
      </c>
      <c r="J33" s="40">
        <v>-0.19047619047618536</v>
      </c>
      <c r="K33" s="40">
        <v>5.3859202714164445</v>
      </c>
      <c r="L33" s="40">
        <v>13.94366197183099</v>
      </c>
      <c r="M33" s="40">
        <v>11.495673671199015</v>
      </c>
      <c r="N33" s="40">
        <v>10.326259106746916</v>
      </c>
      <c r="O33" s="40">
        <v>-2.9428653459661169</v>
      </c>
      <c r="P33" s="40">
        <v>1.9671646206182558</v>
      </c>
      <c r="Q33" s="40">
        <v>1.6826225703510334</v>
      </c>
      <c r="R33" s="40">
        <v>-7.9315263908701805</v>
      </c>
      <c r="S33" s="40">
        <v>-9.9628137589092063</v>
      </c>
      <c r="T33" s="40">
        <v>-1.0497332644983648</v>
      </c>
      <c r="U33" s="40">
        <v>-0.29565217391304133</v>
      </c>
      <c r="V33" s="40">
        <v>4.1514041514041589</v>
      </c>
      <c r="W33" s="40">
        <v>6.5650644783118439</v>
      </c>
      <c r="X33" s="40">
        <v>5.2962439101053027</v>
      </c>
      <c r="Y33" s="40">
        <v>2.6268656716417871</v>
      </c>
      <c r="Z33" s="40">
        <v>6.7044793484584142</v>
      </c>
      <c r="AA33" s="40">
        <v>-22.897642088046886</v>
      </c>
      <c r="AB33" s="40">
        <v>31.288668905780458</v>
      </c>
      <c r="AC33" s="40">
        <v>-11.431264305910871</v>
      </c>
      <c r="AD33" s="40">
        <v>13.119489206445722</v>
      </c>
    </row>
    <row r="34" spans="1:30" s="21" customFormat="1" ht="13.5" customHeight="1" x14ac:dyDescent="0.2">
      <c r="A34" s="19"/>
      <c r="B34" s="25" t="s">
        <v>80</v>
      </c>
      <c r="C34" s="40">
        <v>6.7503924646781899</v>
      </c>
      <c r="D34" s="40">
        <v>6.8137254901960764</v>
      </c>
      <c r="E34" s="40">
        <v>9.6833409821018854</v>
      </c>
      <c r="F34" s="40">
        <v>7.1966527196652752</v>
      </c>
      <c r="G34" s="40">
        <v>7.6307572209211472</v>
      </c>
      <c r="H34" s="40">
        <v>6.0743427017225793</v>
      </c>
      <c r="I34" s="40">
        <v>7.7264957264957301</v>
      </c>
      <c r="J34" s="40">
        <v>9.0288797207235696</v>
      </c>
      <c r="K34" s="40">
        <v>7.4225003638480613</v>
      </c>
      <c r="L34" s="40">
        <v>10.933477848530003</v>
      </c>
      <c r="M34" s="40">
        <v>11.45578895945285</v>
      </c>
      <c r="N34" s="40">
        <v>11.187815033968885</v>
      </c>
      <c r="O34" s="40">
        <v>11.234847738247765</v>
      </c>
      <c r="P34" s="40">
        <v>6.3258616107025878</v>
      </c>
      <c r="Q34" s="40">
        <v>4.6329472543954697</v>
      </c>
      <c r="R34" s="40">
        <v>6.6576411563271432</v>
      </c>
      <c r="S34" s="40">
        <v>2.0831777794370288</v>
      </c>
      <c r="T34" s="40">
        <v>2.5965476887068517</v>
      </c>
      <c r="U34" s="40">
        <v>1.9248592001140707</v>
      </c>
      <c r="V34" s="40">
        <v>-0.36371266699307681</v>
      </c>
      <c r="W34" s="40">
        <v>2.9764829764829859</v>
      </c>
      <c r="X34" s="40">
        <v>1.3497852614356765</v>
      </c>
      <c r="Y34" s="40">
        <v>1.163651039214364</v>
      </c>
      <c r="Z34" s="40">
        <v>2.3271276595744572</v>
      </c>
      <c r="AA34" s="40">
        <v>-2.0792722547108511</v>
      </c>
      <c r="AB34" s="40">
        <v>8.4870603848705919</v>
      </c>
      <c r="AC34" s="40">
        <v>4.9666646278059723</v>
      </c>
      <c r="AD34" s="40">
        <v>1.4101742322708555</v>
      </c>
    </row>
    <row r="35" spans="1:30" s="21" customFormat="1" ht="13.5" customHeight="1" x14ac:dyDescent="0.2">
      <c r="A35" s="19"/>
      <c r="B35" s="25" t="s">
        <v>81</v>
      </c>
      <c r="C35" s="40">
        <v>4.1166620150711708</v>
      </c>
      <c r="D35" s="40">
        <v>1.7021846937407936</v>
      </c>
      <c r="E35" s="40">
        <v>0.35582498682129593</v>
      </c>
      <c r="F35" s="40">
        <v>8.6014445173998588</v>
      </c>
      <c r="G35" s="40">
        <v>6.7472793228536831</v>
      </c>
      <c r="H35" s="40">
        <v>4.7689170820117699</v>
      </c>
      <c r="I35" s="40">
        <v>5.7952211049843161</v>
      </c>
      <c r="J35" s="40">
        <v>7.501277465508438</v>
      </c>
      <c r="K35" s="40">
        <v>5.5518585416864719</v>
      </c>
      <c r="L35" s="40">
        <v>10.249482121949027</v>
      </c>
      <c r="M35" s="40">
        <v>12.597010048198687</v>
      </c>
      <c r="N35" s="40">
        <v>6.326634259595143</v>
      </c>
      <c r="O35" s="40">
        <v>12.807915387239843</v>
      </c>
      <c r="P35" s="40">
        <v>8.2506653762400184</v>
      </c>
      <c r="Q35" s="40">
        <v>16.0147518998659</v>
      </c>
      <c r="R35" s="40">
        <v>8.6648685097774791</v>
      </c>
      <c r="S35" s="40">
        <v>4.184211692744122</v>
      </c>
      <c r="T35" s="40">
        <v>-1.7358008934269309</v>
      </c>
      <c r="U35" s="40">
        <v>-0.60613932545352522</v>
      </c>
      <c r="V35" s="40">
        <v>-2.7181251905736836</v>
      </c>
      <c r="W35" s="40">
        <v>-4.60753145569337</v>
      </c>
      <c r="X35" s="40">
        <v>10.434660157716857</v>
      </c>
      <c r="Y35" s="40">
        <v>5.8783525311344453</v>
      </c>
      <c r="Z35" s="40">
        <v>0.22079486150139438</v>
      </c>
      <c r="AA35" s="40">
        <v>-3.1564189865812109</v>
      </c>
      <c r="AB35" s="40">
        <v>14.170492616950003</v>
      </c>
      <c r="AC35" s="40">
        <v>19.642792450096014</v>
      </c>
      <c r="AD35" s="40">
        <v>-13.63209689629069</v>
      </c>
    </row>
    <row r="36" spans="1:30" s="21" customFormat="1" ht="13.5" customHeight="1" x14ac:dyDescent="0.2">
      <c r="A36" s="19"/>
      <c r="B36" s="29" t="s">
        <v>82</v>
      </c>
      <c r="C36" s="39">
        <v>3.935406698564603</v>
      </c>
      <c r="D36" s="39">
        <v>4.9602946253884284</v>
      </c>
      <c r="E36" s="39">
        <v>8.5635964912280649</v>
      </c>
      <c r="F36" s="39">
        <v>7.7163922836077203</v>
      </c>
      <c r="G36" s="39">
        <v>6.9573370839193682</v>
      </c>
      <c r="H36" s="39">
        <v>5.0013149820285818</v>
      </c>
      <c r="I36" s="39">
        <v>3.3604675433103637</v>
      </c>
      <c r="J36" s="39">
        <v>6.4539579967689775</v>
      </c>
      <c r="K36" s="39">
        <v>4.9055315274300071</v>
      </c>
      <c r="L36" s="39">
        <v>8.6253661712053731</v>
      </c>
      <c r="M36" s="39">
        <v>8.3300039952057592</v>
      </c>
      <c r="N36" s="39">
        <v>4.9265474214764238</v>
      </c>
      <c r="O36" s="39">
        <v>-1.8247854485808901</v>
      </c>
      <c r="P36" s="39">
        <v>-5.3881496509338263</v>
      </c>
      <c r="Q36" s="39">
        <v>2.2578203834510591</v>
      </c>
      <c r="R36" s="39">
        <v>-3.4846429011964997</v>
      </c>
      <c r="S36" s="39">
        <v>-7.2145184995846439</v>
      </c>
      <c r="T36" s="39">
        <v>-4.9414600550964138</v>
      </c>
      <c r="U36" s="39">
        <v>-0.44194892229668659</v>
      </c>
      <c r="V36" s="39">
        <v>6.2220281628643237</v>
      </c>
      <c r="W36" s="39">
        <v>6.1727126365909601</v>
      </c>
      <c r="X36" s="39">
        <v>4.1522826262300416</v>
      </c>
      <c r="Y36" s="39">
        <v>1.1027817359519299</v>
      </c>
      <c r="Z36" s="39">
        <v>-1.3511857344200018</v>
      </c>
      <c r="AA36" s="39">
        <v>-13.103705314159708</v>
      </c>
      <c r="AB36" s="39">
        <v>16.148402316105503</v>
      </c>
      <c r="AC36" s="39">
        <v>5.9084194977843341</v>
      </c>
      <c r="AD36" s="39">
        <v>6.3749418874941899</v>
      </c>
    </row>
    <row r="37" spans="1:30" s="21" customFormat="1" ht="13.5" customHeight="1" x14ac:dyDescent="0.2">
      <c r="A37" s="19"/>
      <c r="B37" s="25" t="s">
        <v>114</v>
      </c>
      <c r="C37" s="40">
        <v>5.6377079482439862</v>
      </c>
      <c r="D37" s="40">
        <v>5.9317585301837283</v>
      </c>
      <c r="E37" s="40">
        <v>10.720185001651794</v>
      </c>
      <c r="F37" s="40">
        <v>7.8472325824257894</v>
      </c>
      <c r="G37" s="40">
        <v>8.8393968737031425</v>
      </c>
      <c r="H37" s="40">
        <v>2.0716827656329428</v>
      </c>
      <c r="I37" s="40">
        <v>2.6148673888681362</v>
      </c>
      <c r="J37" s="40">
        <v>3.3733770173522526</v>
      </c>
      <c r="K37" s="40">
        <v>3.4863246859960118</v>
      </c>
      <c r="L37" s="40">
        <v>6.6923774954627868</v>
      </c>
      <c r="M37" s="40">
        <v>5.730384860727189</v>
      </c>
      <c r="N37" s="40">
        <v>2.9059829059828957</v>
      </c>
      <c r="O37" s="40">
        <v>-4.2016806722689033</v>
      </c>
      <c r="P37" s="40">
        <v>-11.882904936760507</v>
      </c>
      <c r="Q37" s="40">
        <v>1.3080217617779777</v>
      </c>
      <c r="R37" s="40">
        <v>-6.8784277879341822</v>
      </c>
      <c r="S37" s="40">
        <v>-11.987730061349689</v>
      </c>
      <c r="T37" s="40">
        <v>-10.093405827408342</v>
      </c>
      <c r="U37" s="40">
        <v>-3.1012560086835173</v>
      </c>
      <c r="V37" s="40">
        <v>10.849735957753248</v>
      </c>
      <c r="W37" s="40">
        <v>9.9465858235888494</v>
      </c>
      <c r="X37" s="40">
        <v>7.7862394957983083</v>
      </c>
      <c r="Y37" s="40">
        <v>0.29236204166158686</v>
      </c>
      <c r="Z37" s="40">
        <v>-0.63160451840155174</v>
      </c>
      <c r="AA37" s="40">
        <v>-22.723383449456058</v>
      </c>
      <c r="AB37" s="40">
        <v>31.667193925972793</v>
      </c>
      <c r="AC37" s="40">
        <v>13.034598750600669</v>
      </c>
      <c r="AD37" s="40">
        <v>6.5362950366670169</v>
      </c>
    </row>
    <row r="38" spans="1:30" s="21" customFormat="1" ht="13.5" customHeight="1" x14ac:dyDescent="0.2">
      <c r="A38" s="19"/>
      <c r="B38" s="25" t="s">
        <v>83</v>
      </c>
      <c r="C38" s="40">
        <v>4.7183098591549344</v>
      </c>
      <c r="D38" s="40">
        <v>4.2367182246133117</v>
      </c>
      <c r="E38" s="40">
        <v>0.64516129032257119</v>
      </c>
      <c r="F38" s="40">
        <v>2.2435897435897356</v>
      </c>
      <c r="G38" s="40">
        <v>3.5109717868338608</v>
      </c>
      <c r="H38" s="40">
        <v>4.1792852816474824</v>
      </c>
      <c r="I38" s="40">
        <v>4.7093023255813993</v>
      </c>
      <c r="J38" s="40">
        <v>16.102165463631323</v>
      </c>
      <c r="K38" s="40">
        <v>8.0344332855093228</v>
      </c>
      <c r="L38" s="40">
        <v>17.706949977866305</v>
      </c>
      <c r="M38" s="40">
        <v>11.846558856713042</v>
      </c>
      <c r="N38" s="40">
        <v>4.2703429724276987</v>
      </c>
      <c r="O38" s="40">
        <v>-3.7729764592067117</v>
      </c>
      <c r="P38" s="40">
        <v>-10.422252010723865</v>
      </c>
      <c r="Q38" s="40">
        <v>-1.8331462775907248</v>
      </c>
      <c r="R38" s="40">
        <v>-7.6981707317073216</v>
      </c>
      <c r="S38" s="40">
        <v>-11.065235342691992</v>
      </c>
      <c r="T38" s="40">
        <v>-7.2423398328690824</v>
      </c>
      <c r="U38" s="40">
        <v>3.2032032032031976</v>
      </c>
      <c r="V38" s="40">
        <v>7.0805043646944732</v>
      </c>
      <c r="W38" s="40">
        <v>6.7934782608695565</v>
      </c>
      <c r="X38" s="40">
        <v>-2.5445292620865145</v>
      </c>
      <c r="Y38" s="40">
        <v>1.3054830287206221</v>
      </c>
      <c r="Z38" s="40">
        <v>-3.8230240549828154</v>
      </c>
      <c r="AA38" s="40">
        <v>-25.32380527020992</v>
      </c>
      <c r="AB38" s="40">
        <v>30.322966507177028</v>
      </c>
      <c r="AC38" s="40">
        <v>-7.6181734740706775</v>
      </c>
      <c r="AD38" s="40">
        <v>6.5573770491803351</v>
      </c>
    </row>
    <row r="39" spans="1:30" s="21" customFormat="1" ht="13.5" customHeight="1" x14ac:dyDescent="0.2">
      <c r="A39" s="19"/>
      <c r="B39" s="25" t="s">
        <v>84</v>
      </c>
      <c r="C39" s="40">
        <v>0.91541559868180133</v>
      </c>
      <c r="D39" s="40">
        <v>8.4905660377358583</v>
      </c>
      <c r="E39" s="40">
        <v>8.6622073578595415</v>
      </c>
      <c r="F39" s="40">
        <v>5.4478301015697062</v>
      </c>
      <c r="G39" s="40">
        <v>5.3706946876824313</v>
      </c>
      <c r="H39" s="40">
        <v>4.7091412742382266</v>
      </c>
      <c r="I39" s="40">
        <v>2.4074074074074137</v>
      </c>
      <c r="J39" s="40">
        <v>7.3107724102299043</v>
      </c>
      <c r="K39" s="40">
        <v>7.3904670197399991</v>
      </c>
      <c r="L39" s="40">
        <v>6.5007845774490036</v>
      </c>
      <c r="M39" s="40">
        <v>11.092401599663226</v>
      </c>
      <c r="N39" s="40">
        <v>5.3808260704812483</v>
      </c>
      <c r="O39" s="40">
        <v>-5.9510967277957576</v>
      </c>
      <c r="P39" s="40">
        <v>-7.2835021984324229</v>
      </c>
      <c r="Q39" s="40">
        <v>0.49484536082473607</v>
      </c>
      <c r="R39" s="40">
        <v>-3.2416906032006532</v>
      </c>
      <c r="S39" s="40">
        <v>-5.3223070398642935</v>
      </c>
      <c r="T39" s="40">
        <v>-5.3079507278835365</v>
      </c>
      <c r="U39" s="40">
        <v>3.3112582781456901</v>
      </c>
      <c r="V39" s="40">
        <v>8.8827838827838725</v>
      </c>
      <c r="W39" s="40">
        <v>8.4314550042052119</v>
      </c>
      <c r="X39" s="40">
        <v>3.1607523754120681</v>
      </c>
      <c r="Y39" s="40">
        <v>-0.15037593984962294</v>
      </c>
      <c r="Z39" s="40">
        <v>-2.0896084337349352</v>
      </c>
      <c r="AA39" s="40">
        <v>-14.112670640261493</v>
      </c>
      <c r="AB39" s="40">
        <v>18.088202372957252</v>
      </c>
      <c r="AC39" s="40">
        <v>8.3791469194312906</v>
      </c>
      <c r="AD39" s="40">
        <v>5.3699492740947985</v>
      </c>
    </row>
    <row r="40" spans="1:30" s="21" customFormat="1" ht="13.5" customHeight="1" x14ac:dyDescent="0.2">
      <c r="A40" s="19"/>
      <c r="B40" s="25" t="s">
        <v>85</v>
      </c>
      <c r="C40" s="40">
        <v>-5.4054054054054053</v>
      </c>
      <c r="D40" s="40">
        <v>2.4489795918367419</v>
      </c>
      <c r="E40" s="40">
        <v>4.5152722443559057</v>
      </c>
      <c r="F40" s="40">
        <v>9.1486658195679702</v>
      </c>
      <c r="G40" s="40">
        <v>4.6565774155995276</v>
      </c>
      <c r="H40" s="40">
        <v>9.0100111234705302</v>
      </c>
      <c r="I40" s="40">
        <v>-2.7551020408163263</v>
      </c>
      <c r="J40" s="40">
        <v>2.5183630640083887</v>
      </c>
      <c r="K40" s="40">
        <v>7.0624360286591692</v>
      </c>
      <c r="L40" s="40">
        <v>9.46462715105163</v>
      </c>
      <c r="M40" s="40">
        <v>12.314410480349336</v>
      </c>
      <c r="N40" s="40">
        <v>-1.9440124416796323</v>
      </c>
      <c r="O40" s="40">
        <v>-7.6130055511498762</v>
      </c>
      <c r="P40" s="40">
        <v>-7.3819742489270368</v>
      </c>
      <c r="Q40" s="40">
        <v>-1.0194624652456019</v>
      </c>
      <c r="R40" s="40">
        <v>-10.299625468164797</v>
      </c>
      <c r="S40" s="40">
        <v>-5.845511482254695</v>
      </c>
      <c r="T40" s="40">
        <v>-4.4345898004434563</v>
      </c>
      <c r="U40" s="40">
        <v>0</v>
      </c>
      <c r="V40" s="40">
        <v>3.5962877030162321</v>
      </c>
      <c r="W40" s="40">
        <v>6.4949608062709885</v>
      </c>
      <c r="X40" s="40">
        <v>5.2576235541535121</v>
      </c>
      <c r="Y40" s="40">
        <v>-5.3946053946053896</v>
      </c>
      <c r="Z40" s="40">
        <v>2.7455121436114061</v>
      </c>
      <c r="AA40" s="40">
        <v>-5.8581706063720489</v>
      </c>
      <c r="AB40" s="40">
        <v>10.589519650655021</v>
      </c>
      <c r="AC40" s="40">
        <v>-9.1806515301085856</v>
      </c>
      <c r="AD40" s="40">
        <v>6.5217391304347894</v>
      </c>
    </row>
    <row r="41" spans="1:30" s="21" customFormat="1" ht="13.5" customHeight="1" x14ac:dyDescent="0.2">
      <c r="A41" s="19"/>
      <c r="B41" s="25" t="s">
        <v>86</v>
      </c>
      <c r="C41" s="40">
        <v>8.9743589743589638</v>
      </c>
      <c r="D41" s="40">
        <v>13.529411764705879</v>
      </c>
      <c r="E41" s="40">
        <v>23.316062176165797</v>
      </c>
      <c r="F41" s="40">
        <v>16.806722689075638</v>
      </c>
      <c r="G41" s="40">
        <v>26.618705035971214</v>
      </c>
      <c r="H41" s="40">
        <v>21.875</v>
      </c>
      <c r="I41" s="40">
        <v>2.0979020979021046</v>
      </c>
      <c r="J41" s="40">
        <v>8.904109589041088</v>
      </c>
      <c r="K41" s="40">
        <v>15.513626834381554</v>
      </c>
      <c r="L41" s="40">
        <v>22.686025408348453</v>
      </c>
      <c r="M41" s="40">
        <v>21.745562130177511</v>
      </c>
      <c r="N41" s="40">
        <v>11.664641555285549</v>
      </c>
      <c r="O41" s="40">
        <v>-0.43525571273123065</v>
      </c>
      <c r="P41" s="40">
        <v>5.0273224043715814</v>
      </c>
      <c r="Q41" s="40">
        <v>0.62434963579605096</v>
      </c>
      <c r="R41" s="40">
        <v>1.1375387797311287</v>
      </c>
      <c r="S41" s="40">
        <v>2.6584867075664542</v>
      </c>
      <c r="T41" s="40">
        <v>15.936254980079688</v>
      </c>
      <c r="U41" s="40">
        <v>-10.996563573883167</v>
      </c>
      <c r="V41" s="40">
        <v>8.0115830115830011</v>
      </c>
      <c r="W41" s="40">
        <v>18.85612153708669</v>
      </c>
      <c r="X41" s="40">
        <v>5.2631578947368363</v>
      </c>
      <c r="Y41" s="40">
        <v>-4.5714285714285712</v>
      </c>
      <c r="Z41" s="40">
        <v>7.0359281437125665</v>
      </c>
      <c r="AA41" s="40">
        <v>-10.769230769230765</v>
      </c>
      <c r="AB41" s="40">
        <v>20.768025078369902</v>
      </c>
      <c r="AC41" s="40">
        <v>-4.8669695003244691</v>
      </c>
      <c r="AD41" s="40">
        <v>2.6603001364256418</v>
      </c>
    </row>
    <row r="42" spans="1:30" s="21" customFormat="1" ht="13.5" customHeight="1" x14ac:dyDescent="0.2">
      <c r="A42" s="19"/>
      <c r="B42" s="25" t="s">
        <v>87</v>
      </c>
      <c r="C42" s="40">
        <v>4.6418246064889201</v>
      </c>
      <c r="D42" s="40">
        <v>2.8396009209516571</v>
      </c>
      <c r="E42" s="40">
        <v>8.4328358208955123</v>
      </c>
      <c r="F42" s="40">
        <v>9.3324156916724021</v>
      </c>
      <c r="G42" s="40">
        <v>6.1815434974191064</v>
      </c>
      <c r="H42" s="40">
        <v>6.8887834953758498</v>
      </c>
      <c r="I42" s="40">
        <v>4.8918469217970051</v>
      </c>
      <c r="J42" s="40">
        <v>7.2335025380710682</v>
      </c>
      <c r="K42" s="40">
        <v>3.7278106508875641</v>
      </c>
      <c r="L42" s="40">
        <v>8.3761171325346986</v>
      </c>
      <c r="M42" s="40">
        <v>7.3076585665409199</v>
      </c>
      <c r="N42" s="40">
        <v>6.8018312622629251</v>
      </c>
      <c r="O42" s="40">
        <v>2.7173913043478271</v>
      </c>
      <c r="P42" s="40">
        <v>0.67814293166406081</v>
      </c>
      <c r="Q42" s="40">
        <v>4.6854182087342711</v>
      </c>
      <c r="R42" s="40">
        <v>-0.48787385985999965</v>
      </c>
      <c r="S42" s="40">
        <v>-5.2010800056842443</v>
      </c>
      <c r="T42" s="40">
        <v>-3.2828661370109424</v>
      </c>
      <c r="U42" s="40">
        <v>1.54990700558022E-2</v>
      </c>
      <c r="V42" s="40">
        <v>2.9753602975360227</v>
      </c>
      <c r="W42" s="40">
        <v>2.2046651617757762</v>
      </c>
      <c r="X42" s="40">
        <v>3.4675697563130381</v>
      </c>
      <c r="Y42" s="40">
        <v>3.045396328447425</v>
      </c>
      <c r="Z42" s="40">
        <v>-2.1336831929291589</v>
      </c>
      <c r="AA42" s="40">
        <v>-5.9832075072320574</v>
      </c>
      <c r="AB42" s="40">
        <v>6.2964352720450201</v>
      </c>
      <c r="AC42" s="40">
        <v>5.1327308669867344</v>
      </c>
      <c r="AD42" s="40">
        <v>6.9907998119669523</v>
      </c>
    </row>
    <row r="43" spans="1:30" s="21" customFormat="1" ht="13.5" customHeight="1" x14ac:dyDescent="0.2">
      <c r="A43" s="19"/>
      <c r="B43" s="29" t="s">
        <v>88</v>
      </c>
      <c r="C43" s="39">
        <v>6.2670895767253709</v>
      </c>
      <c r="D43" s="39">
        <v>5.1461506792918943</v>
      </c>
      <c r="E43" s="39">
        <v>7.9385277995301484</v>
      </c>
      <c r="F43" s="39">
        <v>9.3044345696925657</v>
      </c>
      <c r="G43" s="39">
        <v>8.8442711358168058</v>
      </c>
      <c r="H43" s="39">
        <v>6.768808598216336</v>
      </c>
      <c r="I43" s="39">
        <v>7.1821232241022326</v>
      </c>
      <c r="J43" s="39">
        <v>8.9255978152267943</v>
      </c>
      <c r="K43" s="39">
        <v>7.7416987708677221</v>
      </c>
      <c r="L43" s="39">
        <v>7.9175889664566679</v>
      </c>
      <c r="M43" s="39">
        <v>7.3735142526559327</v>
      </c>
      <c r="N43" s="39">
        <v>7.8076018808777459</v>
      </c>
      <c r="O43" s="39">
        <v>7.1013175829168551</v>
      </c>
      <c r="P43" s="39">
        <v>-1.3659695414245165</v>
      </c>
      <c r="Q43" s="39">
        <v>3.5009246914111225</v>
      </c>
      <c r="R43" s="39">
        <v>2.8423020984832847</v>
      </c>
      <c r="S43" s="39">
        <v>3.0061820679623485</v>
      </c>
      <c r="T43" s="39">
        <v>2.1574549876436588</v>
      </c>
      <c r="U43" s="39">
        <v>3.816764581653409</v>
      </c>
      <c r="V43" s="39">
        <v>2.5002773976402715</v>
      </c>
      <c r="W43" s="39">
        <v>0.3933172157471132</v>
      </c>
      <c r="X43" s="39">
        <v>7.8714686219538477</v>
      </c>
      <c r="Y43" s="39">
        <v>5.5544448887111741</v>
      </c>
      <c r="Z43" s="39">
        <v>4.2457148268569167</v>
      </c>
      <c r="AA43" s="39">
        <v>-4.4301114341085306</v>
      </c>
      <c r="AB43" s="39">
        <v>2.6234910173948967</v>
      </c>
      <c r="AC43" s="39">
        <v>3.4703139954922912</v>
      </c>
      <c r="AD43" s="39">
        <v>2.7093963536538146</v>
      </c>
    </row>
    <row r="44" spans="1:30" s="21" customFormat="1" ht="13.5" customHeight="1" x14ac:dyDescent="0.2">
      <c r="A44" s="19"/>
      <c r="B44" s="25" t="s">
        <v>115</v>
      </c>
      <c r="C44" s="40">
        <v>7.8366445916114857</v>
      </c>
      <c r="D44" s="40">
        <v>6.6871374957352403</v>
      </c>
      <c r="E44" s="40">
        <v>10.93700031979532</v>
      </c>
      <c r="F44" s="40">
        <v>9.2822138944940846</v>
      </c>
      <c r="G44" s="40">
        <v>6.9638617778950085</v>
      </c>
      <c r="H44" s="40">
        <v>7.9161528976572137</v>
      </c>
      <c r="I44" s="40">
        <v>6.7870201096892124</v>
      </c>
      <c r="J44" s="40">
        <v>8.7738069762465223</v>
      </c>
      <c r="K44" s="40">
        <v>7.4759000590202573</v>
      </c>
      <c r="L44" s="40">
        <v>9.6101043382756721</v>
      </c>
      <c r="M44" s="40">
        <v>7.6820307281229017</v>
      </c>
      <c r="N44" s="40">
        <v>12.468982630272961</v>
      </c>
      <c r="O44" s="40">
        <v>8.4942084942085003</v>
      </c>
      <c r="P44" s="40">
        <v>1.0549059481443912</v>
      </c>
      <c r="Q44" s="40">
        <v>5.1188529744686129</v>
      </c>
      <c r="R44" s="40">
        <v>5.8267528116774381</v>
      </c>
      <c r="S44" s="40">
        <v>4.906726964386654</v>
      </c>
      <c r="T44" s="40">
        <v>9.9256385386356385</v>
      </c>
      <c r="U44" s="40">
        <v>1.4509803921568531</v>
      </c>
      <c r="V44" s="40">
        <v>5.8078855817549346</v>
      </c>
      <c r="W44" s="40">
        <v>6.0553475203214857</v>
      </c>
      <c r="X44" s="40">
        <v>2.4974164657251219</v>
      </c>
      <c r="Y44" s="40">
        <v>3.7472693664930334</v>
      </c>
      <c r="Z44" s="40">
        <v>4.5432458697764799</v>
      </c>
      <c r="AA44" s="40">
        <v>0.9993028119916314</v>
      </c>
      <c r="AB44" s="40">
        <v>1.5953367080840719</v>
      </c>
      <c r="AC44" s="40">
        <v>6.4170315566963509</v>
      </c>
      <c r="AD44" s="40">
        <v>3.2420544835414233</v>
      </c>
    </row>
    <row r="45" spans="1:30" s="21" customFormat="1" ht="13.5" customHeight="1" x14ac:dyDescent="0.2">
      <c r="A45" s="19"/>
      <c r="B45" s="25" t="s">
        <v>116</v>
      </c>
      <c r="C45" s="40">
        <v>6.6744959874730947</v>
      </c>
      <c r="D45" s="40">
        <v>5.7247706422018263</v>
      </c>
      <c r="E45" s="40">
        <v>7.8444984380423355</v>
      </c>
      <c r="F45" s="40">
        <v>10.170582555519792</v>
      </c>
      <c r="G45" s="40">
        <v>10.750803388840202</v>
      </c>
      <c r="H45" s="40">
        <v>6.7264573991031362</v>
      </c>
      <c r="I45" s="40">
        <v>7.3776569451309948</v>
      </c>
      <c r="J45" s="40">
        <v>8.9883761077224058</v>
      </c>
      <c r="K45" s="40">
        <v>8.3315733896515365</v>
      </c>
      <c r="L45" s="40">
        <v>7.0572180524417494</v>
      </c>
      <c r="M45" s="40">
        <v>7.3932441045251762</v>
      </c>
      <c r="N45" s="40">
        <v>5.6464603645612454</v>
      </c>
      <c r="O45" s="40">
        <v>7.3990851456544382</v>
      </c>
      <c r="P45" s="40">
        <v>-2.0697900321303142</v>
      </c>
      <c r="Q45" s="40">
        <v>2.4568899740576855</v>
      </c>
      <c r="R45" s="40">
        <v>-0.81173666964551305</v>
      </c>
      <c r="S45" s="40">
        <v>2.3049778511900376</v>
      </c>
      <c r="T45" s="40">
        <v>-1.7173051519154603</v>
      </c>
      <c r="U45" s="40">
        <v>3.8679808841099117</v>
      </c>
      <c r="V45" s="40">
        <v>1.7828900071890752</v>
      </c>
      <c r="W45" s="40">
        <v>-3.870603192541322</v>
      </c>
      <c r="X45" s="40">
        <v>9.6693607641440202</v>
      </c>
      <c r="Y45" s="40">
        <v>6.7466166421010332</v>
      </c>
      <c r="Z45" s="40">
        <v>3.4833364714742965</v>
      </c>
      <c r="AA45" s="40">
        <v>-10.092188258127122</v>
      </c>
      <c r="AB45" s="40">
        <v>5.2887209929843415</v>
      </c>
      <c r="AC45" s="40">
        <v>0.86494105586878423</v>
      </c>
      <c r="AD45" s="40">
        <v>4.293971924029738</v>
      </c>
    </row>
    <row r="46" spans="1:30" s="21" customFormat="1" ht="13.5" customHeight="1" x14ac:dyDescent="0.2">
      <c r="A46" s="19"/>
      <c r="B46" s="25" t="s">
        <v>117</v>
      </c>
      <c r="C46" s="40">
        <v>0.48701298701299134</v>
      </c>
      <c r="D46" s="40">
        <v>-1.7770597738287597</v>
      </c>
      <c r="E46" s="40">
        <v>0</v>
      </c>
      <c r="F46" s="40">
        <v>3.6184210526315708</v>
      </c>
      <c r="G46" s="40">
        <v>2.2222222222222143</v>
      </c>
      <c r="H46" s="40">
        <v>4.1149068322981375</v>
      </c>
      <c r="I46" s="40">
        <v>8.7248322147650992</v>
      </c>
      <c r="J46" s="40">
        <v>10.356652949245548</v>
      </c>
      <c r="K46" s="40">
        <v>5.6556867619639517</v>
      </c>
      <c r="L46" s="40">
        <v>8.9411764705882302</v>
      </c>
      <c r="M46" s="40">
        <v>7.2354211663066881</v>
      </c>
      <c r="N46" s="40">
        <v>6.5961732124874217</v>
      </c>
      <c r="O46" s="40">
        <v>1.3226263580538467</v>
      </c>
      <c r="P46" s="40">
        <v>-5.4079254079254069</v>
      </c>
      <c r="Q46" s="40">
        <v>4.2385411532774864</v>
      </c>
      <c r="R46" s="40">
        <v>14.184397163120565</v>
      </c>
      <c r="S46" s="40">
        <v>-0.62111801242236142</v>
      </c>
      <c r="T46" s="40">
        <v>-6.0416666666666679</v>
      </c>
      <c r="U46" s="40">
        <v>13.481152993348111</v>
      </c>
      <c r="V46" s="40">
        <v>-7.1121531848378332</v>
      </c>
      <c r="W46" s="40">
        <v>-1.5565839293226746</v>
      </c>
      <c r="X46" s="40">
        <v>24.017094017094021</v>
      </c>
      <c r="Y46" s="40">
        <v>7.0640937284631278</v>
      </c>
      <c r="Z46" s="40">
        <v>6.6301898937882298</v>
      </c>
      <c r="AA46" s="40">
        <v>2.8373075762149202</v>
      </c>
      <c r="AB46" s="40">
        <v>-5.1071323745230384</v>
      </c>
      <c r="AC46" s="40">
        <v>3.8663779771110462</v>
      </c>
      <c r="AD46" s="40">
        <v>-6.9386539606908881</v>
      </c>
    </row>
    <row r="47" spans="1:30" s="21" customFormat="1" ht="13.5" customHeight="1" x14ac:dyDescent="0.2">
      <c r="A47" s="19"/>
      <c r="B47" s="25" t="s">
        <v>118</v>
      </c>
      <c r="C47" s="40">
        <v>15.476190476190466</v>
      </c>
      <c r="D47" s="40">
        <v>14.432989690721643</v>
      </c>
      <c r="E47" s="40">
        <v>15.315315315315313</v>
      </c>
      <c r="F47" s="40">
        <v>21.875</v>
      </c>
      <c r="G47" s="40">
        <v>24.358974358974361</v>
      </c>
      <c r="H47" s="40">
        <v>2.0618556701030855</v>
      </c>
      <c r="I47" s="40">
        <v>-2.5252525252525304</v>
      </c>
      <c r="J47" s="40">
        <v>-1.0362694300518172</v>
      </c>
      <c r="K47" s="40">
        <v>3.1413612565444948</v>
      </c>
      <c r="L47" s="40">
        <v>-3.0456852791878153</v>
      </c>
      <c r="M47" s="40">
        <v>-2.0942408376963373</v>
      </c>
      <c r="N47" s="40">
        <v>-3.7433155080213942</v>
      </c>
      <c r="O47" s="40">
        <v>-1.6666666666666718</v>
      </c>
      <c r="P47" s="40">
        <v>-6.7796610169491567</v>
      </c>
      <c r="Q47" s="40">
        <v>-0.60606060606060996</v>
      </c>
      <c r="R47" s="40">
        <v>3.6585365853658569</v>
      </c>
      <c r="S47" s="40">
        <v>10.588235294117654</v>
      </c>
      <c r="T47" s="40">
        <v>4.2553191489361764</v>
      </c>
      <c r="U47" s="40">
        <v>12.244897959183664</v>
      </c>
      <c r="V47" s="40">
        <v>4.0909090909091006</v>
      </c>
      <c r="W47" s="40">
        <v>13.537117903930129</v>
      </c>
      <c r="X47" s="40">
        <v>8.4615384615384528</v>
      </c>
      <c r="Y47" s="40">
        <v>3.1914893617021267</v>
      </c>
      <c r="Z47" s="40">
        <v>7.9037800687285165</v>
      </c>
      <c r="AA47" s="40">
        <v>-7.0063694267515908</v>
      </c>
      <c r="AB47" s="40">
        <v>3.4246575342465668</v>
      </c>
      <c r="AC47" s="40">
        <v>4.635761589403975</v>
      </c>
      <c r="AD47" s="40">
        <v>2.5316455696202445</v>
      </c>
    </row>
    <row r="48" spans="1:30" s="21" customFormat="1" ht="13.5" customHeight="1" x14ac:dyDescent="0.2">
      <c r="A48" s="19"/>
      <c r="B48" s="29" t="s">
        <v>89</v>
      </c>
      <c r="C48" s="39">
        <v>9.1324341841301226</v>
      </c>
      <c r="D48" s="39">
        <v>10.319570135746602</v>
      </c>
      <c r="E48" s="39">
        <v>9.1414801712425451</v>
      </c>
      <c r="F48" s="39">
        <v>11.492660011743983</v>
      </c>
      <c r="G48" s="39">
        <v>6.0777787140810613</v>
      </c>
      <c r="H48" s="39">
        <v>4.3453220264929593</v>
      </c>
      <c r="I48" s="39">
        <v>0.66424316248263615</v>
      </c>
      <c r="J48" s="39">
        <v>5.4547173378710623</v>
      </c>
      <c r="K48" s="39">
        <v>10.62124607799193</v>
      </c>
      <c r="L48" s="39">
        <v>10.74247556686494</v>
      </c>
      <c r="M48" s="39">
        <v>8.9818080700162497</v>
      </c>
      <c r="N48" s="39">
        <v>6.7388268156424624</v>
      </c>
      <c r="O48" s="39">
        <v>1.6859163080949147</v>
      </c>
      <c r="P48" s="39">
        <v>-9.7386850115067638</v>
      </c>
      <c r="Q48" s="39">
        <v>5.0376279968746163</v>
      </c>
      <c r="R48" s="39">
        <v>-0.59901338971106721</v>
      </c>
      <c r="S48" s="39">
        <v>-1.516404742211197</v>
      </c>
      <c r="T48" s="39">
        <v>-2.7088999093478394</v>
      </c>
      <c r="U48" s="39">
        <v>4.0408331049602619</v>
      </c>
      <c r="V48" s="39">
        <v>4.6372268830091379</v>
      </c>
      <c r="W48" s="39">
        <v>1.8678414096916285</v>
      </c>
      <c r="X48" s="39">
        <v>10.779153384239004</v>
      </c>
      <c r="Y48" s="39">
        <v>4.5528564099132307</v>
      </c>
      <c r="Z48" s="39">
        <v>-0.55579261787923606</v>
      </c>
      <c r="AA48" s="39">
        <v>-28.818159388107578</v>
      </c>
      <c r="AB48" s="39">
        <v>21.820510888403287</v>
      </c>
      <c r="AC48" s="39">
        <v>18.116139248336104</v>
      </c>
      <c r="AD48" s="39">
        <v>4.8115796309097458</v>
      </c>
    </row>
    <row r="49" spans="1:30" s="21" customFormat="1" ht="13.5" customHeight="1" x14ac:dyDescent="0.2">
      <c r="A49" s="19"/>
      <c r="B49" s="25" t="s">
        <v>90</v>
      </c>
      <c r="C49" s="40">
        <v>12.117801538172944</v>
      </c>
      <c r="D49" s="40">
        <v>18.571189559979917</v>
      </c>
      <c r="E49" s="40">
        <v>18.230563002680956</v>
      </c>
      <c r="F49" s="40">
        <v>17.818355412340381</v>
      </c>
      <c r="G49" s="40">
        <v>-3.5707050243111826</v>
      </c>
      <c r="H49" s="40">
        <v>4.5485582225957222</v>
      </c>
      <c r="I49" s="40">
        <v>-7.8372268274302996</v>
      </c>
      <c r="J49" s="40">
        <v>5.9416734805123994</v>
      </c>
      <c r="K49" s="40">
        <v>14.895806534602517</v>
      </c>
      <c r="L49" s="40">
        <v>5.8799820868786323</v>
      </c>
      <c r="M49" s="40">
        <v>4.3776170536733883</v>
      </c>
      <c r="N49" s="40">
        <v>3.0026744468757638</v>
      </c>
      <c r="O49" s="40">
        <v>-10.118415358590028</v>
      </c>
      <c r="P49" s="40">
        <v>-19.083468289053261</v>
      </c>
      <c r="Q49" s="40">
        <v>-3.5213934115865153</v>
      </c>
      <c r="R49" s="40">
        <v>-15.883606189728638</v>
      </c>
      <c r="S49" s="40">
        <v>-11.471039125508231</v>
      </c>
      <c r="T49" s="40">
        <v>5.9102544797470236</v>
      </c>
      <c r="U49" s="40">
        <v>16.328996943200401</v>
      </c>
      <c r="V49" s="40">
        <v>21.0828648252261</v>
      </c>
      <c r="W49" s="40">
        <v>13.500555163016049</v>
      </c>
      <c r="X49" s="40">
        <v>10.204989105785046</v>
      </c>
      <c r="Y49" s="40">
        <v>6.7261136216914208</v>
      </c>
      <c r="Z49" s="40">
        <v>-3.5764243317833011</v>
      </c>
      <c r="AA49" s="40">
        <v>-23.614977455400897</v>
      </c>
      <c r="AB49" s="40">
        <v>19.417924237757923</v>
      </c>
      <c r="AC49" s="40">
        <v>-3.5117128734149961</v>
      </c>
      <c r="AD49" s="40">
        <v>19.627583749109046</v>
      </c>
    </row>
    <row r="50" spans="1:30" s="21" customFormat="1" ht="13.5" customHeight="1" x14ac:dyDescent="0.2">
      <c r="A50" s="19"/>
      <c r="B50" s="25" t="s">
        <v>91</v>
      </c>
      <c r="C50" s="40">
        <v>7.5102297765187176</v>
      </c>
      <c r="D50" s="40">
        <v>5.9316079166178648</v>
      </c>
      <c r="E50" s="40">
        <v>2.890940246531426</v>
      </c>
      <c r="F50" s="40">
        <v>7.2311163640270681</v>
      </c>
      <c r="G50" s="40">
        <v>15.410821643286576</v>
      </c>
      <c r="H50" s="40">
        <v>5.035596457718361</v>
      </c>
      <c r="I50" s="40">
        <v>5.9224665233923002</v>
      </c>
      <c r="J50" s="40">
        <v>6.3872956416559434</v>
      </c>
      <c r="K50" s="40">
        <v>9.4403286143915466</v>
      </c>
      <c r="L50" s="40">
        <v>15.630026809651465</v>
      </c>
      <c r="M50" s="40">
        <v>12.642012520287494</v>
      </c>
      <c r="N50" s="40">
        <v>9.2188545258066199</v>
      </c>
      <c r="O50" s="40">
        <v>8.6739381375297455</v>
      </c>
      <c r="P50" s="40">
        <v>-6.9779540872731971</v>
      </c>
      <c r="Q50" s="40">
        <v>9.2724645786726345</v>
      </c>
      <c r="R50" s="40">
        <v>4.1244588513787317</v>
      </c>
      <c r="S50" s="40">
        <v>0.40143369175626997</v>
      </c>
      <c r="T50" s="40">
        <v>-4.2369596703453638</v>
      </c>
      <c r="U50" s="40">
        <v>0.66888207225630492</v>
      </c>
      <c r="V50" s="40">
        <v>-1.3436878412120712</v>
      </c>
      <c r="W50" s="40">
        <v>-3.429637732449653</v>
      </c>
      <c r="X50" s="40">
        <v>12.659914712153508</v>
      </c>
      <c r="Y50" s="40">
        <v>3.4993297058591555</v>
      </c>
      <c r="Z50" s="40">
        <v>0.55048667593668998</v>
      </c>
      <c r="AA50" s="40">
        <v>-26.267333484882926</v>
      </c>
      <c r="AB50" s="40">
        <v>22.180257951801032</v>
      </c>
      <c r="AC50" s="40">
        <v>21.911470928398693</v>
      </c>
      <c r="AD50" s="40">
        <v>-1.8559724018973656</v>
      </c>
    </row>
    <row r="51" spans="1:30" s="21" customFormat="1" ht="13.5" customHeight="1" x14ac:dyDescent="0.2">
      <c r="A51" s="19"/>
      <c r="B51" s="25" t="s">
        <v>119</v>
      </c>
      <c r="C51" s="40">
        <v>8.4255484371966496</v>
      </c>
      <c r="D51" s="40">
        <v>6.9650850492390282</v>
      </c>
      <c r="E51" s="40">
        <v>6.4948108470036736</v>
      </c>
      <c r="F51" s="40">
        <v>7.5605155611442987</v>
      </c>
      <c r="G51" s="40">
        <v>6.7660382873008906</v>
      </c>
      <c r="H51" s="40">
        <v>2.3816041609636018</v>
      </c>
      <c r="I51" s="40">
        <v>6.2032085561497308</v>
      </c>
      <c r="J51" s="40">
        <v>2.3288016112789522</v>
      </c>
      <c r="K51" s="40">
        <v>5.6218477057448535</v>
      </c>
      <c r="L51" s="40">
        <v>7.7335196832052144</v>
      </c>
      <c r="M51" s="40">
        <v>8.0756756756756864</v>
      </c>
      <c r="N51" s="40">
        <v>7.1221366409923048</v>
      </c>
      <c r="O51" s="40">
        <v>2.7453543748249043</v>
      </c>
      <c r="P51" s="40">
        <v>-1.6722711987639749</v>
      </c>
      <c r="Q51" s="40">
        <v>3.4199094186154078</v>
      </c>
      <c r="R51" s="40">
        <v>4.1558673697381421</v>
      </c>
      <c r="S51" s="40">
        <v>3.5095246267375924</v>
      </c>
      <c r="T51" s="40">
        <v>-5.7697090276050744</v>
      </c>
      <c r="U51" s="40">
        <v>2.8591536905075987</v>
      </c>
      <c r="V51" s="40">
        <v>5.7731782415326727</v>
      </c>
      <c r="W51" s="40">
        <v>3.1778119188162091</v>
      </c>
      <c r="X51" s="40">
        <v>4.318181818181821</v>
      </c>
      <c r="Y51" s="40">
        <v>4.7629779881301237</v>
      </c>
      <c r="Z51" s="40">
        <v>0.25098601649335972</v>
      </c>
      <c r="AA51" s="40">
        <v>-48.490701001430615</v>
      </c>
      <c r="AB51" s="40">
        <v>25.593667546174139</v>
      </c>
      <c r="AC51" s="40">
        <v>52.399380804953566</v>
      </c>
      <c r="AD51" s="40">
        <v>7.8937821954581766</v>
      </c>
    </row>
    <row r="52" spans="1:30" s="21" customFormat="1" ht="13.5" customHeight="1" x14ac:dyDescent="0.2">
      <c r="A52" s="19"/>
      <c r="B52" s="25" t="s">
        <v>120</v>
      </c>
      <c r="C52" s="40">
        <v>5.6899004267425335</v>
      </c>
      <c r="D52" s="40">
        <v>3.6339165545087537</v>
      </c>
      <c r="E52" s="40">
        <v>9.2207792207792174</v>
      </c>
      <c r="F52" s="40">
        <v>9.5124851367419652</v>
      </c>
      <c r="G52" s="40">
        <v>5.5374592833876246</v>
      </c>
      <c r="H52" s="40">
        <v>-1.2345679012345734</v>
      </c>
      <c r="I52" s="40">
        <v>1.2499999999999956</v>
      </c>
      <c r="J52" s="40">
        <v>-2.777777777777779</v>
      </c>
      <c r="K52" s="40">
        <v>-0.21164021164020719</v>
      </c>
      <c r="L52" s="40">
        <v>-1.378579003181335</v>
      </c>
      <c r="M52" s="40">
        <v>-0.75268817204301453</v>
      </c>
      <c r="N52" s="40">
        <v>-1.9501625135427969</v>
      </c>
      <c r="O52" s="40">
        <v>-7.071823204419891</v>
      </c>
      <c r="P52" s="40">
        <v>-12.84185493460166</v>
      </c>
      <c r="Q52" s="40">
        <v>-3.1377899045020419</v>
      </c>
      <c r="R52" s="40">
        <v>-3.5211267605633756</v>
      </c>
      <c r="S52" s="40">
        <v>-5.6934306569343063</v>
      </c>
      <c r="T52" s="40">
        <v>-6.8111455108359138</v>
      </c>
      <c r="U52" s="40">
        <v>2.1594684385382035</v>
      </c>
      <c r="V52" s="40">
        <v>5.0406504065040547</v>
      </c>
      <c r="W52" s="40">
        <v>2.3219814241486114</v>
      </c>
      <c r="X52" s="40">
        <v>26.928895612708015</v>
      </c>
      <c r="Y52" s="40">
        <v>0.7151370679380209</v>
      </c>
      <c r="Z52" s="40">
        <v>11.952662721893482</v>
      </c>
      <c r="AA52" s="40">
        <v>-20.718816067653279</v>
      </c>
      <c r="AB52" s="40">
        <v>29.333333333333321</v>
      </c>
      <c r="AC52" s="40">
        <v>31.134020618556701</v>
      </c>
      <c r="AD52" s="40">
        <v>13.836477987421381</v>
      </c>
    </row>
    <row r="53" spans="1:30" s="21" customFormat="1" ht="13.5" customHeight="1" x14ac:dyDescent="0.2">
      <c r="A53" s="19"/>
      <c r="B53" s="29" t="s">
        <v>121</v>
      </c>
      <c r="C53" s="39">
        <v>11.23638693145419</v>
      </c>
      <c r="D53" s="39">
        <v>8.7767795438838938</v>
      </c>
      <c r="E53" s="39">
        <v>16.126641253706065</v>
      </c>
      <c r="F53" s="39">
        <v>15.646940822467403</v>
      </c>
      <c r="G53" s="39">
        <v>10.841283607979179</v>
      </c>
      <c r="H53" s="39">
        <v>14.326362213686149</v>
      </c>
      <c r="I53" s="39">
        <v>6.5766550522648126</v>
      </c>
      <c r="J53" s="39">
        <v>1.7864440422675099</v>
      </c>
      <c r="K53" s="39">
        <v>10.375681101233148</v>
      </c>
      <c r="L53" s="39">
        <v>7.2074412803990962</v>
      </c>
      <c r="M53" s="39">
        <v>7.2900004847074706</v>
      </c>
      <c r="N53" s="39">
        <v>7.0792861983284494</v>
      </c>
      <c r="O53" s="39">
        <v>5.4552358450763672</v>
      </c>
      <c r="P53" s="39">
        <v>-1.5283056611322232</v>
      </c>
      <c r="Q53" s="39">
        <v>2.6083776865883923</v>
      </c>
      <c r="R53" s="39">
        <v>-4.11403682439121</v>
      </c>
      <c r="S53" s="39">
        <v>-6.7021803766105004</v>
      </c>
      <c r="T53" s="39">
        <v>-5.0104014517771027</v>
      </c>
      <c r="U53" s="39">
        <v>-3.9187363123805996</v>
      </c>
      <c r="V53" s="39">
        <v>2.1532492725509167</v>
      </c>
      <c r="W53" s="39">
        <v>0.71686289403722903</v>
      </c>
      <c r="X53" s="39">
        <v>3.9547489983502215</v>
      </c>
      <c r="Y53" s="39">
        <v>3.6592001450983958</v>
      </c>
      <c r="Z53" s="39">
        <v>-1.1766764358514537</v>
      </c>
      <c r="AA53" s="39">
        <v>-1.7749645892351285</v>
      </c>
      <c r="AB53" s="39">
        <v>5.9844080933711963</v>
      </c>
      <c r="AC53" s="39">
        <v>6.8667885539351214</v>
      </c>
      <c r="AD53" s="39">
        <v>2.5025861382987236</v>
      </c>
    </row>
    <row r="54" spans="1:30" s="21" customFormat="1" ht="13.5" customHeight="1" x14ac:dyDescent="0.2">
      <c r="A54" s="19"/>
      <c r="B54" s="25" t="s">
        <v>122</v>
      </c>
      <c r="C54" s="40">
        <v>6.5741118824009792</v>
      </c>
      <c r="D54" s="40">
        <v>6.9731800766283492</v>
      </c>
      <c r="E54" s="40">
        <v>16.260744985673359</v>
      </c>
      <c r="F54" s="40">
        <v>15.588416512630921</v>
      </c>
      <c r="G54" s="40">
        <v>10.820895522388053</v>
      </c>
      <c r="H54" s="40">
        <v>8.2491582491582385</v>
      </c>
      <c r="I54" s="40">
        <v>-0.44434570095533976</v>
      </c>
      <c r="J54" s="40">
        <v>7.096630216469535</v>
      </c>
      <c r="K54" s="40">
        <v>7.7099395707439067</v>
      </c>
      <c r="L54" s="40">
        <v>7.1000193461017602</v>
      </c>
      <c r="M54" s="40">
        <v>6.7919075144508678</v>
      </c>
      <c r="N54" s="40">
        <v>4.2456021650879583</v>
      </c>
      <c r="O54" s="40">
        <v>0.16225864027259451</v>
      </c>
      <c r="P54" s="40">
        <v>-7.4032075166045708</v>
      </c>
      <c r="Q54" s="40">
        <v>7.2253324002799157</v>
      </c>
      <c r="R54" s="40">
        <v>-16.870615108500576</v>
      </c>
      <c r="S54" s="40">
        <v>-13.503434739941122</v>
      </c>
      <c r="T54" s="40">
        <v>-0.18152938506921235</v>
      </c>
      <c r="U54" s="40">
        <v>3.2507388042736896</v>
      </c>
      <c r="V54" s="40">
        <v>10.303830911492739</v>
      </c>
      <c r="W54" s="40">
        <v>8.3832335329341312</v>
      </c>
      <c r="X54" s="40">
        <v>2.8176795580110436</v>
      </c>
      <c r="Y54" s="40">
        <v>-8.9557585527488826E-2</v>
      </c>
      <c r="Z54" s="40">
        <v>0.50197203298674165</v>
      </c>
      <c r="AA54" s="40">
        <v>-3.4784159828754935</v>
      </c>
      <c r="AB54" s="40">
        <v>17.797080022177035</v>
      </c>
      <c r="AC54" s="40">
        <v>16.990900533417008</v>
      </c>
      <c r="AD54" s="40">
        <v>6.0345983639533252</v>
      </c>
    </row>
    <row r="55" spans="1:30" s="21" customFormat="1" ht="13.5" customHeight="1" x14ac:dyDescent="0.2">
      <c r="A55" s="19"/>
      <c r="B55" s="25" t="s">
        <v>123</v>
      </c>
      <c r="C55" s="40">
        <v>17.241379310344819</v>
      </c>
      <c r="D55" s="40">
        <v>20.588235294117641</v>
      </c>
      <c r="E55" s="40">
        <v>29.268292682926834</v>
      </c>
      <c r="F55" s="40">
        <v>18.867924528301884</v>
      </c>
      <c r="G55" s="40">
        <v>25.396825396825395</v>
      </c>
      <c r="H55" s="40">
        <v>10.126582278481022</v>
      </c>
      <c r="I55" s="40">
        <v>-8.045977011494255</v>
      </c>
      <c r="J55" s="40">
        <v>7.4999999999999956</v>
      </c>
      <c r="K55" s="40">
        <v>6.9767441860465018</v>
      </c>
      <c r="L55" s="40">
        <v>13.043478260869556</v>
      </c>
      <c r="M55" s="40">
        <v>13.461538461538458</v>
      </c>
      <c r="N55" s="40">
        <v>4.2372881355932313</v>
      </c>
      <c r="O55" s="40">
        <v>2.4390243902439046</v>
      </c>
      <c r="P55" s="40">
        <v>-8.7301587301587329</v>
      </c>
      <c r="Q55" s="40">
        <v>0</v>
      </c>
      <c r="R55" s="40">
        <v>-5.2173913043478297</v>
      </c>
      <c r="S55" s="40">
        <v>-10.09174311926605</v>
      </c>
      <c r="T55" s="40">
        <v>2.0408163265306145</v>
      </c>
      <c r="U55" s="40">
        <v>-6.9999999999999947</v>
      </c>
      <c r="V55" s="40">
        <v>6.4516129032258007</v>
      </c>
      <c r="W55" s="40">
        <v>18.181818181818187</v>
      </c>
      <c r="X55" s="40">
        <v>5.1282051282051322</v>
      </c>
      <c r="Y55" s="40">
        <v>1.6260162601626105</v>
      </c>
      <c r="Z55" s="40">
        <v>-31.999999999999996</v>
      </c>
      <c r="AA55" s="40">
        <v>4.705882352941182</v>
      </c>
      <c r="AB55" s="40">
        <v>30.337078651685403</v>
      </c>
      <c r="AC55" s="40">
        <v>19.827586206896552</v>
      </c>
      <c r="AD55" s="40">
        <v>4.3165467625899234</v>
      </c>
    </row>
    <row r="56" spans="1:30" s="21" customFormat="1" ht="13.5" customHeight="1" x14ac:dyDescent="0.2">
      <c r="A56" s="19"/>
      <c r="B56" s="25" t="s">
        <v>124</v>
      </c>
      <c r="C56" s="40">
        <v>13.347099680871043</v>
      </c>
      <c r="D56" s="40">
        <v>9.4898973169923906</v>
      </c>
      <c r="E56" s="40">
        <v>15.988504008470738</v>
      </c>
      <c r="F56" s="40">
        <v>15.649452269170583</v>
      </c>
      <c r="G56" s="40">
        <v>10.746504285069914</v>
      </c>
      <c r="H56" s="40">
        <v>16.933102535383359</v>
      </c>
      <c r="I56" s="40">
        <v>9.4392197840473813</v>
      </c>
      <c r="J56" s="40">
        <v>-0.14322087842139064</v>
      </c>
      <c r="K56" s="40">
        <v>11.418326693227087</v>
      </c>
      <c r="L56" s="40">
        <v>7.208753486376307</v>
      </c>
      <c r="M56" s="40">
        <v>7.4311253418717804</v>
      </c>
      <c r="N56" s="40">
        <v>8.1403290903446113</v>
      </c>
      <c r="O56" s="40">
        <v>7.3495636196600822</v>
      </c>
      <c r="P56" s="40">
        <v>0.45999144201969155</v>
      </c>
      <c r="Q56" s="40">
        <v>1.2192524757746792</v>
      </c>
      <c r="R56" s="40">
        <v>5.260112566407571E-3</v>
      </c>
      <c r="S56" s="40">
        <v>-4.8600883652430094</v>
      </c>
      <c r="T56" s="40">
        <v>-6.2251216275984067</v>
      </c>
      <c r="U56" s="40">
        <v>-5.7599339700507013</v>
      </c>
      <c r="V56" s="40">
        <v>-0.18767594619956141</v>
      </c>
      <c r="W56" s="40">
        <v>-1.7988091507364468</v>
      </c>
      <c r="X56" s="40">
        <v>4.3400561654327374</v>
      </c>
      <c r="Y56" s="40">
        <v>4.9547345241008012</v>
      </c>
      <c r="Z56" s="40">
        <v>-1.4978435715118366</v>
      </c>
      <c r="AA56" s="40">
        <v>-1.2425300278090079</v>
      </c>
      <c r="AB56" s="40">
        <v>2.0250434365825853</v>
      </c>
      <c r="AC56" s="40">
        <v>2.9890187327500151</v>
      </c>
      <c r="AD56" s="40">
        <v>0.98642946744211812</v>
      </c>
    </row>
    <row r="57" spans="1:30" s="21" customFormat="1" ht="13.5" customHeight="1" x14ac:dyDescent="0.2">
      <c r="A57" s="19"/>
      <c r="B57" s="29" t="s">
        <v>125</v>
      </c>
      <c r="C57" s="39">
        <v>7.2197687689177892</v>
      </c>
      <c r="D57" s="39">
        <v>7.6592002961866079</v>
      </c>
      <c r="E57" s="39">
        <v>11.344194643855054</v>
      </c>
      <c r="F57" s="39">
        <v>8.6634236738475821</v>
      </c>
      <c r="G57" s="39">
        <v>10.161301783557164</v>
      </c>
      <c r="H57" s="39">
        <v>5.1506160098045539</v>
      </c>
      <c r="I57" s="39">
        <v>5.5516363524829027</v>
      </c>
      <c r="J57" s="39">
        <v>5.3642518815563811</v>
      </c>
      <c r="K57" s="39">
        <v>5.5986100002757944</v>
      </c>
      <c r="L57" s="39">
        <v>5.9050902347932865</v>
      </c>
      <c r="M57" s="39">
        <v>3.2651048088779389</v>
      </c>
      <c r="N57" s="39">
        <v>4.0669627931413377</v>
      </c>
      <c r="O57" s="39">
        <v>1.5742249351722304</v>
      </c>
      <c r="P57" s="39">
        <v>-6.6669678964372032</v>
      </c>
      <c r="Q57" s="39">
        <v>-0.5930480247869907</v>
      </c>
      <c r="R57" s="39">
        <v>0.17775829741641935</v>
      </c>
      <c r="S57" s="39">
        <v>-5.0753524550316005</v>
      </c>
      <c r="T57" s="39">
        <v>-2.3276656765338521</v>
      </c>
      <c r="U57" s="39">
        <v>2.6112261751828569</v>
      </c>
      <c r="V57" s="39">
        <v>6.4385906640435309</v>
      </c>
      <c r="W57" s="39">
        <v>9.1024748553733872</v>
      </c>
      <c r="X57" s="39">
        <v>6.9635431563662031</v>
      </c>
      <c r="Y57" s="39">
        <v>3.2211617574461116</v>
      </c>
      <c r="Z57" s="39">
        <v>3.551074090311257</v>
      </c>
      <c r="AA57" s="39">
        <v>-40.911015318297281</v>
      </c>
      <c r="AB57" s="39">
        <v>31.590946099983718</v>
      </c>
      <c r="AC57" s="39">
        <v>42.482366043806465</v>
      </c>
      <c r="AD57" s="39">
        <v>8.6885530658328936</v>
      </c>
    </row>
    <row r="58" spans="1:30" s="21" customFormat="1" ht="13.5" customHeight="1" x14ac:dyDescent="0.2">
      <c r="A58" s="19"/>
      <c r="B58" s="25" t="s">
        <v>126</v>
      </c>
      <c r="C58" s="40">
        <v>10.596026490066235</v>
      </c>
      <c r="D58" s="40">
        <v>19.161676646706582</v>
      </c>
      <c r="E58" s="40">
        <v>15.91289782244556</v>
      </c>
      <c r="F58" s="40">
        <v>21.098265895953759</v>
      </c>
      <c r="G58" s="40">
        <v>13.365155131264927</v>
      </c>
      <c r="H58" s="40">
        <v>4.631578947368431</v>
      </c>
      <c r="I58" s="40">
        <v>1.810865191146882</v>
      </c>
      <c r="J58" s="40">
        <v>16.600790513833985</v>
      </c>
      <c r="K58" s="40">
        <v>18.728813559322035</v>
      </c>
      <c r="L58" s="40">
        <v>1.4275517487508882</v>
      </c>
      <c r="M58" s="40">
        <v>0.56298381421533428</v>
      </c>
      <c r="N58" s="40">
        <v>-0.839748075577329</v>
      </c>
      <c r="O58" s="40">
        <v>-13.690896259703599</v>
      </c>
      <c r="P58" s="40">
        <v>-14.309076042518399</v>
      </c>
      <c r="Q58" s="40">
        <v>-2.0992366412213692</v>
      </c>
      <c r="R58" s="40">
        <v>-11.403508771929827</v>
      </c>
      <c r="S58" s="40">
        <v>-25.852585258525849</v>
      </c>
      <c r="T58" s="40">
        <v>-41.839762611275965</v>
      </c>
      <c r="U58" s="40">
        <v>-2.8061224489795866</v>
      </c>
      <c r="V58" s="40">
        <v>7.0866141732283561</v>
      </c>
      <c r="W58" s="40">
        <v>8.8235294117646959</v>
      </c>
      <c r="X58" s="40">
        <v>1.3513513513513598</v>
      </c>
      <c r="Y58" s="40">
        <v>10.222222222222221</v>
      </c>
      <c r="Z58" s="40">
        <v>15.7258064516129</v>
      </c>
      <c r="AA58" s="40">
        <v>-42.682926829268297</v>
      </c>
      <c r="AB58" s="40">
        <v>71.732522796352583</v>
      </c>
      <c r="AC58" s="40">
        <v>13.451327433628313</v>
      </c>
      <c r="AD58" s="40">
        <v>6.7082683307332358</v>
      </c>
    </row>
    <row r="59" spans="1:30" s="21" customFormat="1" ht="13.5" customHeight="1" x14ac:dyDescent="0.2">
      <c r="A59" s="19"/>
      <c r="B59" s="25" t="s">
        <v>127</v>
      </c>
      <c r="C59" s="40">
        <v>6.9737683941138773</v>
      </c>
      <c r="D59" s="40">
        <v>4.6052631578947345</v>
      </c>
      <c r="E59" s="40">
        <v>8.9193825042881656</v>
      </c>
      <c r="F59" s="40">
        <v>10.341207349081373</v>
      </c>
      <c r="G59" s="40">
        <v>10.989533777354898</v>
      </c>
      <c r="H59" s="40">
        <v>5.9579939991427411</v>
      </c>
      <c r="I59" s="40">
        <v>3.438511326860838</v>
      </c>
      <c r="J59" s="40">
        <v>8.5256159561986742</v>
      </c>
      <c r="K59" s="40">
        <v>4.9009009009008953</v>
      </c>
      <c r="L59" s="40">
        <v>9.446925455170053</v>
      </c>
      <c r="M59" s="40">
        <v>3.9234149403641005</v>
      </c>
      <c r="N59" s="40">
        <v>10.570824524312904</v>
      </c>
      <c r="O59" s="40">
        <v>-6.419011199125924</v>
      </c>
      <c r="P59" s="40">
        <v>0.52539404553415547</v>
      </c>
      <c r="Q59" s="40">
        <v>1.3646922183507604</v>
      </c>
      <c r="R59" s="40">
        <v>-0.7161271841879091</v>
      </c>
      <c r="S59" s="40">
        <v>-14.25274091171379</v>
      </c>
      <c r="T59" s="40">
        <v>-8.6473755047106309</v>
      </c>
      <c r="U59" s="40">
        <v>6.26151012891345</v>
      </c>
      <c r="V59" s="40">
        <v>6.8630849220103984</v>
      </c>
      <c r="W59" s="40">
        <v>8.1089847551086613</v>
      </c>
      <c r="X59" s="40">
        <v>5.3405340534053325</v>
      </c>
      <c r="Y59" s="40">
        <v>-0.88293933352321385</v>
      </c>
      <c r="Z59" s="40">
        <v>2.9885057471264354</v>
      </c>
      <c r="AA59" s="40">
        <v>-13.69977678571429</v>
      </c>
      <c r="AB59" s="40">
        <v>6.5955383123181388</v>
      </c>
      <c r="AC59" s="40">
        <v>9.8271155595996298</v>
      </c>
      <c r="AD59" s="40">
        <v>5.5233360950013743</v>
      </c>
    </row>
    <row r="60" spans="1:30" s="21" customFormat="1" ht="13.5" customHeight="1" x14ac:dyDescent="0.2">
      <c r="A60" s="19"/>
      <c r="B60" s="25" t="s">
        <v>128</v>
      </c>
      <c r="C60" s="40">
        <v>6.2765055131467351</v>
      </c>
      <c r="D60" s="40">
        <v>3.9106145251396551</v>
      </c>
      <c r="E60" s="40">
        <v>9.8310291858678909</v>
      </c>
      <c r="F60" s="40">
        <v>9.3706293706293806</v>
      </c>
      <c r="G60" s="40">
        <v>9.8465473145780145</v>
      </c>
      <c r="H60" s="40">
        <v>3.4342258440046569</v>
      </c>
      <c r="I60" s="40">
        <v>1.9133370849746756</v>
      </c>
      <c r="J60" s="40">
        <v>2.1535063500828233</v>
      </c>
      <c r="K60" s="40">
        <v>3.4594594594594685</v>
      </c>
      <c r="L60" s="40">
        <v>8.3072100313479567</v>
      </c>
      <c r="M60" s="40">
        <v>5.692233478051123</v>
      </c>
      <c r="N60" s="40">
        <v>8.4436330442720262</v>
      </c>
      <c r="O60" s="40">
        <v>2.2306397306397274</v>
      </c>
      <c r="P60" s="40">
        <v>-4.5286125977768599</v>
      </c>
      <c r="Q60" s="40">
        <v>-1.9836136265631743</v>
      </c>
      <c r="R60" s="40">
        <v>-2.0237571491421025</v>
      </c>
      <c r="S60" s="40">
        <v>2.1553659631791566</v>
      </c>
      <c r="T60" s="40">
        <v>-0.13186813186812918</v>
      </c>
      <c r="U60" s="40">
        <v>0.48415492957747386</v>
      </c>
      <c r="V60" s="40">
        <v>3.6355672360928626</v>
      </c>
      <c r="W60" s="40">
        <v>6.8047337278106523</v>
      </c>
      <c r="X60" s="40">
        <v>5.7380292837356572</v>
      </c>
      <c r="Y60" s="40">
        <v>3.7799401197604832</v>
      </c>
      <c r="Z60" s="40">
        <v>4.7601875225387724</v>
      </c>
      <c r="AA60" s="40">
        <v>-4.3029259896729783</v>
      </c>
      <c r="AB60" s="40">
        <v>25.683453237410081</v>
      </c>
      <c r="AC60" s="40">
        <v>4.2358328563251391</v>
      </c>
      <c r="AD60" s="40">
        <v>9.3904448105436522</v>
      </c>
    </row>
    <row r="61" spans="1:30" s="21" customFormat="1" ht="13.5" customHeight="1" x14ac:dyDescent="0.2">
      <c r="A61" s="19"/>
      <c r="B61" s="25" t="s">
        <v>129</v>
      </c>
      <c r="C61" s="40">
        <v>5.7859881491808984</v>
      </c>
      <c r="D61" s="40">
        <v>8.3141131246567745</v>
      </c>
      <c r="E61" s="40">
        <v>9.8864327722571588</v>
      </c>
      <c r="F61" s="40">
        <v>8.6186213896835007</v>
      </c>
      <c r="G61" s="40">
        <v>9.4639367938153196</v>
      </c>
      <c r="H61" s="40">
        <v>4.3616608459448925</v>
      </c>
      <c r="I61" s="40">
        <v>5.465903175429454</v>
      </c>
      <c r="J61" s="40">
        <v>4.9217317726695908</v>
      </c>
      <c r="K61" s="40">
        <v>6.3373655913978588</v>
      </c>
      <c r="L61" s="40">
        <v>5.3529671996460859</v>
      </c>
      <c r="M61" s="40">
        <v>3.737252549490111</v>
      </c>
      <c r="N61" s="40">
        <v>3.8917481061701231</v>
      </c>
      <c r="O61" s="40">
        <v>3.2283201603027889</v>
      </c>
      <c r="P61" s="40">
        <v>-8.4762212876091869</v>
      </c>
      <c r="Q61" s="40">
        <v>-0.8188994933427618</v>
      </c>
      <c r="R61" s="40">
        <v>2.6730026730026779</v>
      </c>
      <c r="S61" s="40">
        <v>-3.61585189470639</v>
      </c>
      <c r="T61" s="40">
        <v>1.0924369747899121</v>
      </c>
      <c r="U61" s="40">
        <v>2.9925187032418865</v>
      </c>
      <c r="V61" s="40">
        <v>6.226219301279845</v>
      </c>
      <c r="W61" s="40">
        <v>11.576033865190482</v>
      </c>
      <c r="X61" s="40">
        <v>10.841967021742294</v>
      </c>
      <c r="Y61" s="40">
        <v>2.2731262067754887</v>
      </c>
      <c r="Z61" s="40">
        <v>3.6900369003689981</v>
      </c>
      <c r="AA61" s="40">
        <v>-42.410825126210383</v>
      </c>
      <c r="AB61" s="40">
        <v>43.773801825105998</v>
      </c>
      <c r="AC61" s="40">
        <v>39.512219501224457</v>
      </c>
      <c r="AD61" s="40">
        <v>6.9389217266702552</v>
      </c>
    </row>
    <row r="62" spans="1:30" s="21" customFormat="1" ht="13.5" customHeight="1" x14ac:dyDescent="0.2">
      <c r="A62" s="19"/>
      <c r="B62" s="25" t="s">
        <v>130</v>
      </c>
      <c r="C62" s="40">
        <v>7.7083333333333393</v>
      </c>
      <c r="D62" s="40">
        <v>9.6711798839458361</v>
      </c>
      <c r="E62" s="40">
        <v>13.932980599647271</v>
      </c>
      <c r="F62" s="40">
        <v>2.1671826625387025</v>
      </c>
      <c r="G62" s="40">
        <v>7.8787878787878851</v>
      </c>
      <c r="H62" s="40">
        <v>2.8089887640449396</v>
      </c>
      <c r="I62" s="40">
        <v>-2.3224043715846965</v>
      </c>
      <c r="J62" s="40">
        <v>-2.657342657342654</v>
      </c>
      <c r="K62" s="40">
        <v>-1.8678160919540221</v>
      </c>
      <c r="L62" s="40">
        <v>-1.0248901903367469</v>
      </c>
      <c r="M62" s="40">
        <v>-15.236686390532538</v>
      </c>
      <c r="N62" s="40">
        <v>-11.867364746945896</v>
      </c>
      <c r="O62" s="40">
        <v>-10.099009900990097</v>
      </c>
      <c r="P62" s="40">
        <v>-10.792951541850215</v>
      </c>
      <c r="Q62" s="40">
        <v>-6.9135802469135754</v>
      </c>
      <c r="R62" s="40">
        <v>2.917771883289122</v>
      </c>
      <c r="S62" s="40">
        <v>-10.309278350515461</v>
      </c>
      <c r="T62" s="40">
        <v>-6.6091954022988508</v>
      </c>
      <c r="U62" s="40">
        <v>-7.3846153846153895</v>
      </c>
      <c r="V62" s="40">
        <v>-6.6445182724252483</v>
      </c>
      <c r="W62" s="40">
        <v>-1.0676156583629859</v>
      </c>
      <c r="X62" s="40">
        <v>-1.0791366906474864</v>
      </c>
      <c r="Y62" s="40">
        <v>-0.72727272727273196</v>
      </c>
      <c r="Z62" s="40">
        <v>-0.73260073260073</v>
      </c>
      <c r="AA62" s="40">
        <v>18.819188191881906</v>
      </c>
      <c r="AB62" s="40">
        <v>35.093167701863351</v>
      </c>
      <c r="AC62" s="40">
        <v>9.4252873563218422</v>
      </c>
      <c r="AD62" s="40">
        <v>-2.9411764705882359</v>
      </c>
    </row>
    <row r="63" spans="1:30" s="21" customFormat="1" ht="13.5" customHeight="1" x14ac:dyDescent="0.2">
      <c r="A63" s="19"/>
      <c r="B63" s="25" t="s">
        <v>131</v>
      </c>
      <c r="C63" s="40">
        <v>7.0567986230636759</v>
      </c>
      <c r="D63" s="40">
        <v>5.3590568060021493</v>
      </c>
      <c r="E63" s="40">
        <v>7.5788402848423253</v>
      </c>
      <c r="F63" s="40">
        <v>12.529550827423176</v>
      </c>
      <c r="G63" s="40">
        <v>9.6638655462184975</v>
      </c>
      <c r="H63" s="40">
        <v>7.8927203065134011</v>
      </c>
      <c r="I63" s="40">
        <v>7.5639204545454586</v>
      </c>
      <c r="J63" s="40">
        <v>3.037306041597887</v>
      </c>
      <c r="K63" s="40">
        <v>5.2867670618391482</v>
      </c>
      <c r="L63" s="40">
        <v>-0.12172854534387989</v>
      </c>
      <c r="M63" s="40">
        <v>4.5703839122486212</v>
      </c>
      <c r="N63" s="40">
        <v>7.6340326340326392</v>
      </c>
      <c r="O63" s="40">
        <v>-0.94748240389821436</v>
      </c>
      <c r="P63" s="40">
        <v>-3.7988521453949153</v>
      </c>
      <c r="Q63" s="40">
        <v>1.8465909090909172</v>
      </c>
      <c r="R63" s="40">
        <v>-3.9330543933054352</v>
      </c>
      <c r="S63" s="40">
        <v>-8.4494773519163786</v>
      </c>
      <c r="T63" s="40">
        <v>0.69774817633998509</v>
      </c>
      <c r="U63" s="40">
        <v>7.3070866141732305</v>
      </c>
      <c r="V63" s="40">
        <v>3.9037276196066895</v>
      </c>
      <c r="W63" s="40">
        <v>21.412429378531073</v>
      </c>
      <c r="X63" s="40">
        <v>10.842252210330393</v>
      </c>
      <c r="Y63" s="40">
        <v>4.2821158690176331</v>
      </c>
      <c r="Z63" s="40">
        <v>8.0314009661835772</v>
      </c>
      <c r="AA63" s="40">
        <v>-48.667784609651576</v>
      </c>
      <c r="AB63" s="40">
        <v>49.183303085299457</v>
      </c>
      <c r="AC63" s="40">
        <v>68.807785888077859</v>
      </c>
      <c r="AD63" s="40">
        <v>2.0322859613721489</v>
      </c>
    </row>
    <row r="64" spans="1:30" s="21" customFormat="1" ht="13.5" customHeight="1" x14ac:dyDescent="0.2">
      <c r="A64" s="19"/>
      <c r="B64" s="25" t="s">
        <v>132</v>
      </c>
      <c r="C64" s="40">
        <v>3.394077448747157</v>
      </c>
      <c r="D64" s="40">
        <v>3.5470367922449952</v>
      </c>
      <c r="E64" s="40">
        <v>13.595744680851073</v>
      </c>
      <c r="F64" s="40">
        <v>-0.33714178685146923</v>
      </c>
      <c r="G64" s="40">
        <v>5.4313099041533475</v>
      </c>
      <c r="H64" s="40">
        <v>3.511586452762927</v>
      </c>
      <c r="I64" s="40">
        <v>2.4797657998966827</v>
      </c>
      <c r="J64" s="40">
        <v>1.8316249369853876</v>
      </c>
      <c r="K64" s="40">
        <v>2.8217821782178243</v>
      </c>
      <c r="L64" s="40">
        <v>2.5838549189536097</v>
      </c>
      <c r="M64" s="40">
        <v>0.79787234042554278</v>
      </c>
      <c r="N64" s="40">
        <v>-0.48114232500388043</v>
      </c>
      <c r="O64" s="40">
        <v>-0.74859638178415011</v>
      </c>
      <c r="P64" s="40">
        <v>-4.6983029541169063</v>
      </c>
      <c r="Q64" s="40">
        <v>-3.5119538334707379</v>
      </c>
      <c r="R64" s="40">
        <v>-0.87149692412850088</v>
      </c>
      <c r="S64" s="40">
        <v>-9.7741768660575712</v>
      </c>
      <c r="T64" s="40">
        <v>-7.1455865494841397</v>
      </c>
      <c r="U64" s="40">
        <v>-7.1810699588477416</v>
      </c>
      <c r="V64" s="40">
        <v>3.4582132564841439</v>
      </c>
      <c r="W64" s="40">
        <v>7.2209127919434346</v>
      </c>
      <c r="X64" s="40">
        <v>-5.7354116706634706</v>
      </c>
      <c r="Y64" s="40">
        <v>1.1023955904176486</v>
      </c>
      <c r="Z64" s="40">
        <v>0</v>
      </c>
      <c r="AA64" s="40">
        <v>-17.089536590480179</v>
      </c>
      <c r="AB64" s="40">
        <v>1.593323216995457</v>
      </c>
      <c r="AC64" s="40">
        <v>8.638287279063972</v>
      </c>
      <c r="AD64" s="40">
        <v>-7.7910174152153955</v>
      </c>
    </row>
    <row r="65" spans="1:30" s="21" customFormat="1" ht="13.5" customHeight="1" x14ac:dyDescent="0.2">
      <c r="A65" s="19"/>
      <c r="B65" s="25" t="s">
        <v>133</v>
      </c>
      <c r="C65" s="40">
        <v>23.993095512082864</v>
      </c>
      <c r="D65" s="40">
        <v>16.937354988399079</v>
      </c>
      <c r="E65" s="40">
        <v>16.587301587301596</v>
      </c>
      <c r="F65" s="40">
        <v>19.469026548672574</v>
      </c>
      <c r="G65" s="40">
        <v>19.316239316239315</v>
      </c>
      <c r="H65" s="40">
        <v>8.8347659980897895</v>
      </c>
      <c r="I65" s="40">
        <v>13.119789381307601</v>
      </c>
      <c r="J65" s="40">
        <v>10.492629945694333</v>
      </c>
      <c r="K65" s="40">
        <v>6.0207126557837443</v>
      </c>
      <c r="L65" s="40">
        <v>13.410596026490062</v>
      </c>
      <c r="M65" s="40">
        <v>5.1386861313868604</v>
      </c>
      <c r="N65" s="40">
        <v>4.7764509858372772</v>
      </c>
      <c r="O65" s="40">
        <v>8.163265306122458</v>
      </c>
      <c r="P65" s="40">
        <v>-7.6574369027199163</v>
      </c>
      <c r="Q65" s="40">
        <v>1.2073769404272294</v>
      </c>
      <c r="R65" s="40">
        <v>-0.10487676979549221</v>
      </c>
      <c r="S65" s="40">
        <v>1.5223097112860851</v>
      </c>
      <c r="T65" s="40">
        <v>-2.249224405377459</v>
      </c>
      <c r="U65" s="40">
        <v>6.1227188574451308</v>
      </c>
      <c r="V65" s="40">
        <v>10.753894080996895</v>
      </c>
      <c r="W65" s="40">
        <v>1.3501350135013412</v>
      </c>
      <c r="X65" s="40">
        <v>4.7846358792184684</v>
      </c>
      <c r="Y65" s="40">
        <v>7.1829642970653751</v>
      </c>
      <c r="Z65" s="40">
        <v>2.0855984975783226</v>
      </c>
      <c r="AA65" s="40">
        <v>-65.579008520526713</v>
      </c>
      <c r="AB65" s="40">
        <v>25.963431786216606</v>
      </c>
      <c r="AC65" s="40">
        <v>122.71103171058506</v>
      </c>
      <c r="AD65" s="40">
        <v>27.002907851198231</v>
      </c>
    </row>
    <row r="66" spans="1:30" s="21" customFormat="1" ht="13.5" customHeight="1" x14ac:dyDescent="0.2">
      <c r="A66" s="19"/>
      <c r="B66" s="29" t="s">
        <v>134</v>
      </c>
      <c r="C66" s="39">
        <v>10.149642160052053</v>
      </c>
      <c r="D66" s="39">
        <v>6.3398306753297939</v>
      </c>
      <c r="E66" s="39">
        <v>5.9063136456211751</v>
      </c>
      <c r="F66" s="39">
        <v>4.6153846153846212</v>
      </c>
      <c r="G66" s="39">
        <v>3.5427807486630991</v>
      </c>
      <c r="H66" s="39">
        <v>3.324725629438352</v>
      </c>
      <c r="I66" s="39">
        <v>6.4511090284286254</v>
      </c>
      <c r="J66" s="39">
        <v>3.1841526045487845</v>
      </c>
      <c r="K66" s="39">
        <v>3.5693970420932919</v>
      </c>
      <c r="L66" s="39">
        <v>6.6730742825758638</v>
      </c>
      <c r="M66" s="39">
        <v>3.6555541253700641</v>
      </c>
      <c r="N66" s="39">
        <v>2.9305848752017916</v>
      </c>
      <c r="O66" s="39">
        <v>-0.89274942695137804</v>
      </c>
      <c r="P66" s="39">
        <v>2.3615337796713431</v>
      </c>
      <c r="Q66" s="39">
        <v>2.735164704483295</v>
      </c>
      <c r="R66" s="39">
        <v>4.3523555967125871</v>
      </c>
      <c r="S66" s="39">
        <v>9.1625069328896238</v>
      </c>
      <c r="T66" s="39">
        <v>5.8429021440910445</v>
      </c>
      <c r="U66" s="39">
        <v>2.2657450076804864</v>
      </c>
      <c r="V66" s="39">
        <v>-1.6710476905745453</v>
      </c>
      <c r="W66" s="39">
        <v>1.9667748711094113</v>
      </c>
      <c r="X66" s="39">
        <v>1.6853932584269593</v>
      </c>
      <c r="Y66" s="39">
        <v>1.2338858195211744</v>
      </c>
      <c r="Z66" s="39">
        <v>1.264325995997817</v>
      </c>
      <c r="AA66" s="39">
        <v>-3.0180544327674474</v>
      </c>
      <c r="AB66" s="39">
        <v>-10.66963045290359</v>
      </c>
      <c r="AC66" s="39">
        <v>1.4618973561430826</v>
      </c>
      <c r="AD66" s="39">
        <v>2.6466380543633816</v>
      </c>
    </row>
    <row r="67" spans="1:30" s="21" customFormat="1" ht="13.5" customHeight="1" x14ac:dyDescent="0.2">
      <c r="A67" s="19"/>
      <c r="B67" s="25" t="s">
        <v>135</v>
      </c>
      <c r="C67" s="40">
        <v>4.1184041184041176</v>
      </c>
      <c r="D67" s="40">
        <v>6.3040791100123617</v>
      </c>
      <c r="E67" s="40">
        <v>-1.279069767441865</v>
      </c>
      <c r="F67" s="40">
        <v>2.4734982332155431</v>
      </c>
      <c r="G67" s="40">
        <v>2.2988505747126409</v>
      </c>
      <c r="H67" s="40">
        <v>2.3595505617977519</v>
      </c>
      <c r="I67" s="40">
        <v>4.7200878155872594</v>
      </c>
      <c r="J67" s="40">
        <v>7.023060796645697</v>
      </c>
      <c r="K67" s="40">
        <v>5.7786483839373126</v>
      </c>
      <c r="L67" s="40">
        <v>6.5740740740740655</v>
      </c>
      <c r="M67" s="40">
        <v>5.0390964378800973</v>
      </c>
      <c r="N67" s="40">
        <v>6.6997518610421913</v>
      </c>
      <c r="O67" s="40">
        <v>7.5968992248061973</v>
      </c>
      <c r="P67" s="40">
        <v>5.0432276657060626</v>
      </c>
      <c r="Q67" s="40">
        <v>4.1838134430727036</v>
      </c>
      <c r="R67" s="40">
        <v>7.2416063199473246</v>
      </c>
      <c r="S67" s="40">
        <v>2.7624309392265234</v>
      </c>
      <c r="T67" s="40">
        <v>1.31421744324971</v>
      </c>
      <c r="U67" s="40">
        <v>3.7146226415094352</v>
      </c>
      <c r="V67" s="40">
        <v>0.90960773166572917</v>
      </c>
      <c r="W67" s="40">
        <v>1.6338028169013974</v>
      </c>
      <c r="X67" s="40">
        <v>-0.33259423503325669</v>
      </c>
      <c r="Y67" s="40">
        <v>0.7230255839822064</v>
      </c>
      <c r="Z67" s="40">
        <v>0.49696300386525838</v>
      </c>
      <c r="AA67" s="40">
        <v>-0.7692307692307665</v>
      </c>
      <c r="AB67" s="40">
        <v>-7.1428571428571397</v>
      </c>
      <c r="AC67" s="40">
        <v>-0.4174120453190211</v>
      </c>
      <c r="AD67" s="40">
        <v>1.2574850299401197</v>
      </c>
    </row>
    <row r="68" spans="1:30" s="21" customFormat="1" ht="13.5" customHeight="1" x14ac:dyDescent="0.2">
      <c r="A68" s="19"/>
      <c r="B68" s="25" t="s">
        <v>92</v>
      </c>
      <c r="C68" s="40">
        <v>5.9164733178654227</v>
      </c>
      <c r="D68" s="40">
        <v>-3.833515881708649</v>
      </c>
      <c r="E68" s="40">
        <v>-1.8223234624145768</v>
      </c>
      <c r="F68" s="40">
        <v>-9.5127610208816655</v>
      </c>
      <c r="G68" s="40">
        <v>-8.3333333333333375</v>
      </c>
      <c r="H68" s="40">
        <v>4.4755244755244838</v>
      </c>
      <c r="I68" s="40">
        <v>3.7483266398929072</v>
      </c>
      <c r="J68" s="40">
        <v>4.6451612903225747</v>
      </c>
      <c r="K68" s="40">
        <v>3.5758323057953234</v>
      </c>
      <c r="L68" s="40">
        <v>5.1190476190476231</v>
      </c>
      <c r="M68" s="40">
        <v>4.8697621744054453</v>
      </c>
      <c r="N68" s="40">
        <v>5.7235421166306644</v>
      </c>
      <c r="O68" s="40">
        <v>3.9836567926455624</v>
      </c>
      <c r="P68" s="40">
        <v>1.4734774066797574</v>
      </c>
      <c r="Q68" s="40">
        <v>3.9690222652468465</v>
      </c>
      <c r="R68" s="40">
        <v>2.7001862197392867</v>
      </c>
      <c r="S68" s="40">
        <v>14.415231187669985</v>
      </c>
      <c r="T68" s="40">
        <v>7.0522979397781294</v>
      </c>
      <c r="U68" s="40">
        <v>0.66617320503330468</v>
      </c>
      <c r="V68" s="40">
        <v>3.529411764705892</v>
      </c>
      <c r="W68" s="40">
        <v>3.4090909090909172</v>
      </c>
      <c r="X68" s="40">
        <v>2.19780219780219</v>
      </c>
      <c r="Y68" s="40">
        <v>3.4274193548387011</v>
      </c>
      <c r="Z68" s="40">
        <v>3.3138401559454245</v>
      </c>
      <c r="AA68" s="40">
        <v>2.8930817610062887</v>
      </c>
      <c r="AB68" s="40">
        <v>-16.748166259168705</v>
      </c>
      <c r="AC68" s="40">
        <v>-1.5418502202643181</v>
      </c>
      <c r="AD68" s="40">
        <v>4.623415361670391</v>
      </c>
    </row>
    <row r="69" spans="1:30" s="21" customFormat="1" ht="13.5" customHeight="1" x14ac:dyDescent="0.2">
      <c r="A69" s="19"/>
      <c r="B69" s="25" t="s">
        <v>136</v>
      </c>
      <c r="C69" s="40">
        <v>0</v>
      </c>
      <c r="D69" s="40">
        <v>50</v>
      </c>
      <c r="E69" s="40">
        <v>0</v>
      </c>
      <c r="F69" s="40">
        <v>33.333333333333329</v>
      </c>
      <c r="G69" s="40">
        <v>0</v>
      </c>
      <c r="H69" s="40">
        <v>0</v>
      </c>
      <c r="I69" s="40">
        <v>125</v>
      </c>
      <c r="J69" s="40">
        <v>66.666666666666671</v>
      </c>
      <c r="K69" s="40">
        <v>33.333333333333329</v>
      </c>
      <c r="L69" s="40">
        <v>30.000000000000004</v>
      </c>
      <c r="M69" s="40">
        <v>30.76923076923077</v>
      </c>
      <c r="N69" s="40">
        <v>23.529411764705888</v>
      </c>
      <c r="O69" s="40">
        <v>23.809523809523814</v>
      </c>
      <c r="P69" s="40">
        <v>15.384615384615374</v>
      </c>
      <c r="Q69" s="40">
        <v>19.999999999999996</v>
      </c>
      <c r="R69" s="40">
        <v>23.611111111111114</v>
      </c>
      <c r="S69" s="40">
        <v>25.842696629213478</v>
      </c>
      <c r="T69" s="40">
        <v>31.25</v>
      </c>
      <c r="U69" s="40">
        <v>14.965986394557817</v>
      </c>
      <c r="V69" s="40">
        <v>5.3254437869822535</v>
      </c>
      <c r="W69" s="40">
        <v>3.3707865168539408</v>
      </c>
      <c r="X69" s="40">
        <v>3.8043478260869623</v>
      </c>
      <c r="Y69" s="40">
        <v>10.994764397905765</v>
      </c>
      <c r="Z69" s="40">
        <v>11.32075471698113</v>
      </c>
      <c r="AA69" s="40">
        <v>16.101694915254239</v>
      </c>
      <c r="AB69" s="40">
        <v>5.1094890510948954</v>
      </c>
      <c r="AC69" s="40">
        <v>7.986111111111116</v>
      </c>
      <c r="AD69" s="40">
        <v>4.1800643086816747</v>
      </c>
    </row>
    <row r="70" spans="1:30" s="21" customFormat="1" ht="13.5" customHeight="1" x14ac:dyDescent="0.2">
      <c r="A70" s="19"/>
      <c r="B70" s="25" t="s">
        <v>101</v>
      </c>
      <c r="C70" s="40">
        <v>12.352071005917153</v>
      </c>
      <c r="D70" s="40">
        <v>7.1757735352205421</v>
      </c>
      <c r="E70" s="40">
        <v>6.8796068796068699</v>
      </c>
      <c r="F70" s="40">
        <v>8.333333333333325</v>
      </c>
      <c r="G70" s="40">
        <v>2.9708222811671181</v>
      </c>
      <c r="H70" s="40">
        <v>1.1334363730036046</v>
      </c>
      <c r="I70" s="40">
        <v>2.0886398369842185</v>
      </c>
      <c r="J70" s="40">
        <v>2.5948103792415189</v>
      </c>
      <c r="K70" s="40">
        <v>0.92412451361867376</v>
      </c>
      <c r="L70" s="40">
        <v>0.43373493975904509</v>
      </c>
      <c r="M70" s="40">
        <v>3.0230326295585419</v>
      </c>
      <c r="N70" s="40">
        <v>3.2603632976246022</v>
      </c>
      <c r="O70" s="40">
        <v>4.7361299052774086</v>
      </c>
      <c r="P70" s="40">
        <v>3.1869078380706295</v>
      </c>
      <c r="Q70" s="40">
        <v>4.2153589315525819</v>
      </c>
      <c r="R70" s="40">
        <v>9.4112935522627126</v>
      </c>
      <c r="S70" s="40">
        <v>12.99414348462664</v>
      </c>
      <c r="T70" s="40">
        <v>18.399740848720448</v>
      </c>
      <c r="U70" s="40">
        <v>4.5690834473324227</v>
      </c>
      <c r="V70" s="40">
        <v>-3.8199895342752477</v>
      </c>
      <c r="W70" s="40">
        <v>-4.9782372143634346</v>
      </c>
      <c r="X70" s="40">
        <v>0.57257371886629826</v>
      </c>
      <c r="Y70" s="40">
        <v>0.17079419299743659</v>
      </c>
      <c r="Z70" s="40">
        <v>0.36942313157146689</v>
      </c>
      <c r="AA70" s="40">
        <v>0.36806342015855975</v>
      </c>
      <c r="AB70" s="40">
        <v>-12.016925246826515</v>
      </c>
      <c r="AC70" s="40">
        <v>-0.44886181468419828</v>
      </c>
      <c r="AD70" s="40">
        <v>1.7713365539452575</v>
      </c>
    </row>
    <row r="71" spans="1:30" s="21" customFormat="1" ht="13.5" customHeight="1" x14ac:dyDescent="0.2">
      <c r="A71" s="19"/>
      <c r="B71" s="25" t="s">
        <v>137</v>
      </c>
      <c r="C71" s="40">
        <v>13.473423980222488</v>
      </c>
      <c r="D71" s="40">
        <v>10.675381263616558</v>
      </c>
      <c r="E71" s="40">
        <v>11.515748031496065</v>
      </c>
      <c r="F71" s="40">
        <v>7.899382171226832</v>
      </c>
      <c r="G71" s="40">
        <v>8.2208588957055184</v>
      </c>
      <c r="H71" s="40">
        <v>4.9508692365835216</v>
      </c>
      <c r="I71" s="40">
        <v>10.658984515664383</v>
      </c>
      <c r="J71" s="40">
        <v>1.8223234624145768</v>
      </c>
      <c r="K71" s="40">
        <v>4.4423138382869931</v>
      </c>
      <c r="L71" s="40">
        <v>10.924112607099135</v>
      </c>
      <c r="M71" s="40">
        <v>3.0896551724137966</v>
      </c>
      <c r="N71" s="40">
        <v>0.6422263848006482</v>
      </c>
      <c r="O71" s="40">
        <v>-8.6679074714171804</v>
      </c>
      <c r="P71" s="40">
        <v>0.78602620087335762</v>
      </c>
      <c r="Q71" s="40">
        <v>0.43327556325822858</v>
      </c>
      <c r="R71" s="40">
        <v>-0.43140638481449223</v>
      </c>
      <c r="S71" s="40">
        <v>7.0479491623339108</v>
      </c>
      <c r="T71" s="40">
        <v>-3.7506745817593057</v>
      </c>
      <c r="U71" s="40">
        <v>-0.70086907765629647</v>
      </c>
      <c r="V71" s="40">
        <v>-2.9644268774703608</v>
      </c>
      <c r="W71" s="40">
        <v>8.9031131800989307</v>
      </c>
      <c r="X71" s="40">
        <v>3.3930002671653803</v>
      </c>
      <c r="Y71" s="40">
        <v>1.1111111111111072</v>
      </c>
      <c r="Z71" s="40">
        <v>1.0733452593917781</v>
      </c>
      <c r="AA71" s="40">
        <v>-10.594184576485466</v>
      </c>
      <c r="AB71" s="40">
        <v>-9.5305429864253384</v>
      </c>
      <c r="AC71" s="40">
        <v>5.001562988433883</v>
      </c>
      <c r="AD71" s="40">
        <v>3.2152426317356264</v>
      </c>
    </row>
    <row r="72" spans="1:30" s="21" customFormat="1" ht="13.5" customHeight="1" x14ac:dyDescent="0.2">
      <c r="A72" s="19"/>
      <c r="B72" s="29" t="s">
        <v>138</v>
      </c>
      <c r="C72" s="39">
        <v>5.8201058201058142</v>
      </c>
      <c r="D72" s="39">
        <v>5.7620000000000005</v>
      </c>
      <c r="E72" s="39">
        <v>6.0532138197084029</v>
      </c>
      <c r="F72" s="39">
        <v>7.9704718091366145</v>
      </c>
      <c r="G72" s="39">
        <v>8.9163033425815783</v>
      </c>
      <c r="H72" s="39">
        <v>11.187093448166063</v>
      </c>
      <c r="I72" s="39">
        <v>6.5185670062321899</v>
      </c>
      <c r="J72" s="39">
        <v>6.2195137564173164</v>
      </c>
      <c r="K72" s="39">
        <v>6.5507973049525825</v>
      </c>
      <c r="L72" s="39">
        <v>5.0021492726408878</v>
      </c>
      <c r="M72" s="39">
        <v>5.1646126001896109</v>
      </c>
      <c r="N72" s="39">
        <v>3.3098403982872115</v>
      </c>
      <c r="O72" s="39">
        <v>-1.0342194766432944</v>
      </c>
      <c r="P72" s="39">
        <v>-7.6137707151874618</v>
      </c>
      <c r="Q72" s="39">
        <v>-0.32427039161885274</v>
      </c>
      <c r="R72" s="39">
        <v>-0.39604822213518132</v>
      </c>
      <c r="S72" s="39">
        <v>-3.0783011448046849</v>
      </c>
      <c r="T72" s="39">
        <v>-5.9835899285440526</v>
      </c>
      <c r="U72" s="39">
        <v>2.0403514871069506</v>
      </c>
      <c r="V72" s="39">
        <v>6.2371503424617281</v>
      </c>
      <c r="W72" s="39">
        <v>6.2613349847392419</v>
      </c>
      <c r="X72" s="39">
        <v>9.2392548652305173</v>
      </c>
      <c r="Y72" s="39">
        <v>2.0358585473668089</v>
      </c>
      <c r="Z72" s="39">
        <v>3.2659539704028795</v>
      </c>
      <c r="AA72" s="39">
        <v>-46.908311709447304</v>
      </c>
      <c r="AB72" s="39">
        <v>40.484664770695325</v>
      </c>
      <c r="AC72" s="39">
        <v>42.630979222731355</v>
      </c>
      <c r="AD72" s="39">
        <v>15.122979381618528</v>
      </c>
    </row>
    <row r="73" spans="1:30" s="21" customFormat="1" ht="13.5" customHeight="1" x14ac:dyDescent="0.2">
      <c r="A73" s="19"/>
      <c r="B73" s="25" t="s">
        <v>139</v>
      </c>
      <c r="C73" s="40">
        <v>5.5577844382035835</v>
      </c>
      <c r="D73" s="40">
        <v>5.515560722589874</v>
      </c>
      <c r="E73" s="40">
        <v>4.8628032630575246</v>
      </c>
      <c r="F73" s="40">
        <v>5.9284703980602149</v>
      </c>
      <c r="G73" s="40">
        <v>8.6220051884632998</v>
      </c>
      <c r="H73" s="40">
        <v>11.247892666479341</v>
      </c>
      <c r="I73" s="40">
        <v>7.5249806626781712</v>
      </c>
      <c r="J73" s="40">
        <v>7.1965470667684439</v>
      </c>
      <c r="K73" s="40">
        <v>7.5036292421046813</v>
      </c>
      <c r="L73" s="40">
        <v>5.7670993795941206</v>
      </c>
      <c r="M73" s="40">
        <v>5.5357486991713278</v>
      </c>
      <c r="N73" s="40">
        <v>3.5847979913261829</v>
      </c>
      <c r="O73" s="40">
        <v>-0.68421458555987247</v>
      </c>
      <c r="P73" s="40">
        <v>-6.7983137341912521</v>
      </c>
      <c r="Q73" s="40">
        <v>-5.4754082750085864E-2</v>
      </c>
      <c r="R73" s="40">
        <v>-0.35014172403114996</v>
      </c>
      <c r="S73" s="40">
        <v>-3.520891098575385</v>
      </c>
      <c r="T73" s="40">
        <v>-6.8862572157669106</v>
      </c>
      <c r="U73" s="40">
        <v>1.8944483616480712</v>
      </c>
      <c r="V73" s="40">
        <v>6.5320990716924987</v>
      </c>
      <c r="W73" s="40">
        <v>5.4378998455768768</v>
      </c>
      <c r="X73" s="40">
        <v>8.9246899373481625</v>
      </c>
      <c r="Y73" s="40">
        <v>1.9389813144948809</v>
      </c>
      <c r="Z73" s="40">
        <v>3.1227100475263336</v>
      </c>
      <c r="AA73" s="40">
        <v>-44.774589123836407</v>
      </c>
      <c r="AB73" s="40">
        <v>34.607183559427959</v>
      </c>
      <c r="AC73" s="40">
        <v>37.232517172158566</v>
      </c>
      <c r="AD73" s="40">
        <v>15.518339403347458</v>
      </c>
    </row>
    <row r="74" spans="1:30" s="21" customFormat="1" ht="13.5" customHeight="1" x14ac:dyDescent="0.2">
      <c r="A74" s="19"/>
      <c r="B74" s="25" t="s">
        <v>93</v>
      </c>
      <c r="C74" s="40">
        <v>8.0992413368874416</v>
      </c>
      <c r="D74" s="40">
        <v>7.8528072837632745</v>
      </c>
      <c r="E74" s="40">
        <v>15.933872669715088</v>
      </c>
      <c r="F74" s="40">
        <v>23.300970873786397</v>
      </c>
      <c r="G74" s="40">
        <v>10.814468503937015</v>
      </c>
      <c r="H74" s="40">
        <v>10.802709004107914</v>
      </c>
      <c r="I74" s="40">
        <v>0.13026052104208041</v>
      </c>
      <c r="J74" s="40">
        <v>-0.44030821575102852</v>
      </c>
      <c r="K74" s="40">
        <v>-0.4422555030656361</v>
      </c>
      <c r="L74" s="40">
        <v>-1.0600706713780883</v>
      </c>
      <c r="M74" s="40">
        <v>2.020408163265297</v>
      </c>
      <c r="N74" s="40">
        <v>0.9001800360072032</v>
      </c>
      <c r="O74" s="40">
        <v>-4.1831879460745398</v>
      </c>
      <c r="P74" s="40">
        <v>-15.21829091661494</v>
      </c>
      <c r="Q74" s="40">
        <v>-3.087248322147651</v>
      </c>
      <c r="R74" s="40">
        <v>-0.88139007806598002</v>
      </c>
      <c r="S74" s="40">
        <v>1.6260162601626105</v>
      </c>
      <c r="T74" s="40">
        <v>3.125</v>
      </c>
      <c r="U74" s="40">
        <v>3.3696969696969781</v>
      </c>
      <c r="V74" s="40">
        <v>3.5881801125703605</v>
      </c>
      <c r="W74" s="40">
        <v>13.866877971473857</v>
      </c>
      <c r="X74" s="40">
        <v>11.929615269907545</v>
      </c>
      <c r="Y74" s="40">
        <v>2.8421707078781333</v>
      </c>
      <c r="Z74" s="40">
        <v>4.447707055877026</v>
      </c>
      <c r="AA74" s="40">
        <v>-64.288076732263931</v>
      </c>
      <c r="AB74" s="40">
        <v>114.51724936327854</v>
      </c>
      <c r="AC74" s="40">
        <v>85.2995143011333</v>
      </c>
      <c r="AD74" s="40">
        <v>12.808713886300094</v>
      </c>
    </row>
    <row r="75" spans="1:30" s="21" customFormat="1" ht="13.5" customHeight="1" x14ac:dyDescent="0.2">
      <c r="A75" s="19"/>
      <c r="B75" s="29" t="s">
        <v>140</v>
      </c>
      <c r="C75" s="39">
        <v>-4.1436672967863908</v>
      </c>
      <c r="D75" s="39">
        <v>8.0224027766821813</v>
      </c>
      <c r="E75" s="39">
        <v>2.3075799620271731</v>
      </c>
      <c r="F75" s="39">
        <v>1.541755888650953</v>
      </c>
      <c r="G75" s="39">
        <v>30.598903416280045</v>
      </c>
      <c r="H75" s="39">
        <v>7.9067764680553321</v>
      </c>
      <c r="I75" s="39">
        <v>-2.16480446927374</v>
      </c>
      <c r="J75" s="39">
        <v>2.28408279800143</v>
      </c>
      <c r="K75" s="39">
        <v>10.901206260592167</v>
      </c>
      <c r="L75" s="39">
        <v>6.885702728212495</v>
      </c>
      <c r="M75" s="39">
        <v>11.36621672763971</v>
      </c>
      <c r="N75" s="39">
        <v>19.468358254040186</v>
      </c>
      <c r="O75" s="39">
        <v>0.25916561314791586</v>
      </c>
      <c r="P75" s="39">
        <v>-23.425383014942312</v>
      </c>
      <c r="Q75" s="39">
        <v>-5.0224362932773436</v>
      </c>
      <c r="R75" s="39">
        <v>-3.4502188895149777</v>
      </c>
      <c r="S75" s="39">
        <v>2.5499438832772059</v>
      </c>
      <c r="T75" s="39">
        <v>-9.9855535612660358</v>
      </c>
      <c r="U75" s="39">
        <v>15.178484583211759</v>
      </c>
      <c r="V75" s="39">
        <v>5.85229911751044</v>
      </c>
      <c r="W75" s="39">
        <v>12.90837289082134</v>
      </c>
      <c r="X75" s="39">
        <v>5.4054054054053946</v>
      </c>
      <c r="Y75" s="39">
        <v>10.732361320596606</v>
      </c>
      <c r="Z75" s="39">
        <v>4.737112933983112</v>
      </c>
      <c r="AA75" s="39">
        <v>3.4159875151725361</v>
      </c>
      <c r="AB75" s="39">
        <v>-3.4261122289291346</v>
      </c>
      <c r="AC75" s="39">
        <v>20.105330169569989</v>
      </c>
      <c r="AD75" s="39">
        <v>47.766587963186048</v>
      </c>
    </row>
    <row r="76" spans="1:30" s="21" customFormat="1" ht="13.5" customHeight="1" x14ac:dyDescent="0.2">
      <c r="A76" s="19"/>
      <c r="B76" s="25" t="s">
        <v>141</v>
      </c>
      <c r="C76" s="40">
        <v>6.7016184180533456</v>
      </c>
      <c r="D76" s="40">
        <v>3.9094210638752402</v>
      </c>
      <c r="E76" s="40">
        <v>-1.2541118421052655</v>
      </c>
      <c r="F76" s="40">
        <v>-12.908598792421399</v>
      </c>
      <c r="G76" s="40">
        <v>10.184078412622522</v>
      </c>
      <c r="H76" s="40">
        <v>27.81514428292471</v>
      </c>
      <c r="I76" s="40">
        <v>18.316075369207276</v>
      </c>
      <c r="J76" s="40">
        <v>2.7259684361549574</v>
      </c>
      <c r="K76" s="40">
        <v>13.840782122905026</v>
      </c>
      <c r="L76" s="40">
        <v>7.7413814255919533</v>
      </c>
      <c r="M76" s="40">
        <v>8.7337736278751965</v>
      </c>
      <c r="N76" s="40">
        <v>21.195936747303378</v>
      </c>
      <c r="O76" s="40">
        <v>5.1585587142486844</v>
      </c>
      <c r="P76" s="40">
        <v>-3.6154478225143838</v>
      </c>
      <c r="Q76" s="40">
        <v>-3.3503836317135605</v>
      </c>
      <c r="R76" s="40">
        <v>9.6409985004851428</v>
      </c>
      <c r="S76" s="40">
        <v>1.673370876910707</v>
      </c>
      <c r="T76" s="40">
        <v>-12.185472384871021</v>
      </c>
      <c r="U76" s="40">
        <v>-8.9836006487655435</v>
      </c>
      <c r="V76" s="40">
        <v>-2.069102069102069</v>
      </c>
      <c r="W76" s="40">
        <v>7.5717751718560544</v>
      </c>
      <c r="X76" s="40">
        <v>-9.4258058453152938</v>
      </c>
      <c r="Y76" s="40">
        <v>19.443868022411294</v>
      </c>
      <c r="Z76" s="40">
        <v>-14.028839471855459</v>
      </c>
      <c r="AA76" s="40">
        <v>6.5575426897039435</v>
      </c>
      <c r="AB76" s="40">
        <v>-7.9461407168594729</v>
      </c>
      <c r="AC76" s="40">
        <v>46.425628347754433</v>
      </c>
      <c r="AD76" s="40">
        <v>-11.262750615546956</v>
      </c>
    </row>
    <row r="77" spans="1:30" s="21" customFormat="1" ht="13.5" customHeight="1" x14ac:dyDescent="0.2">
      <c r="A77" s="19"/>
      <c r="B77" s="25" t="s">
        <v>142</v>
      </c>
      <c r="C77" s="40">
        <v>-9.5270423172663534</v>
      </c>
      <c r="D77" s="40">
        <v>10.430215107553774</v>
      </c>
      <c r="E77" s="40">
        <v>4.2695356738391865</v>
      </c>
      <c r="F77" s="40">
        <v>9.0800477897251994</v>
      </c>
      <c r="G77" s="40">
        <v>39.101861993428265</v>
      </c>
      <c r="H77" s="40">
        <v>1.3385826771653564</v>
      </c>
      <c r="I77" s="40">
        <v>-10.687292505474321</v>
      </c>
      <c r="J77" s="40">
        <v>2.0404935147105396</v>
      </c>
      <c r="K77" s="40">
        <v>9.2698806386606769</v>
      </c>
      <c r="L77" s="40">
        <v>6.3909774436090139</v>
      </c>
      <c r="M77" s="40">
        <v>12.907527168477895</v>
      </c>
      <c r="N77" s="40">
        <v>18.494242692648367</v>
      </c>
      <c r="O77" s="40">
        <v>-2.566402551452629</v>
      </c>
      <c r="P77" s="40">
        <v>-35.755932896890343</v>
      </c>
      <c r="Q77" s="40">
        <v>-6.5838707109306611</v>
      </c>
      <c r="R77" s="40">
        <v>-16.098517129708533</v>
      </c>
      <c r="S77" s="40">
        <v>3.6566785170137228</v>
      </c>
      <c r="T77" s="40">
        <v>-7.261146496815285</v>
      </c>
      <c r="U77" s="40">
        <v>43.512256973795438</v>
      </c>
      <c r="V77" s="40">
        <v>11.743484022971584</v>
      </c>
      <c r="W77" s="40">
        <v>16.386637675429917</v>
      </c>
      <c r="X77" s="40">
        <v>14.339900362318847</v>
      </c>
      <c r="Y77" s="40">
        <v>6.5752339456354836</v>
      </c>
      <c r="Z77" s="40">
        <v>14.77351916376306</v>
      </c>
      <c r="AA77" s="40">
        <v>2.1574580044525504</v>
      </c>
      <c r="AB77" s="40">
        <v>-1.5373642919407238</v>
      </c>
      <c r="AC77" s="40">
        <v>9.8229376257545233</v>
      </c>
      <c r="AD77" s="40">
        <v>78.513062914513938</v>
      </c>
    </row>
    <row r="78" spans="1:30" s="21" customFormat="1" ht="13.5" customHeight="1" x14ac:dyDescent="0.2">
      <c r="A78" s="19"/>
      <c r="B78" s="29" t="s">
        <v>143</v>
      </c>
      <c r="C78" s="39">
        <v>6.400391717963072</v>
      </c>
      <c r="D78" s="39">
        <v>4.9832358161856494</v>
      </c>
      <c r="E78" s="39">
        <v>8.4601415242031344</v>
      </c>
      <c r="F78" s="39">
        <v>7.6789838337182559</v>
      </c>
      <c r="G78" s="39">
        <v>9.0402144772117943</v>
      </c>
      <c r="H78" s="39">
        <v>6.9826907946498817</v>
      </c>
      <c r="I78" s="39">
        <v>7.3129251700680298</v>
      </c>
      <c r="J78" s="39">
        <v>6.2020816378977939</v>
      </c>
      <c r="K78" s="39">
        <v>11.377293809235734</v>
      </c>
      <c r="L78" s="39">
        <v>7.4992757821552791</v>
      </c>
      <c r="M78" s="39">
        <v>10.9711321453835</v>
      </c>
      <c r="N78" s="39">
        <v>4.5713938805245213</v>
      </c>
      <c r="O78" s="39">
        <v>2.7460087082728624</v>
      </c>
      <c r="P78" s="39">
        <v>-3.8535427731947069</v>
      </c>
      <c r="Q78" s="39">
        <v>0.92559943582510851</v>
      </c>
      <c r="R78" s="39">
        <v>-0.733688531749499</v>
      </c>
      <c r="S78" s="39">
        <v>-1.5398152221733352</v>
      </c>
      <c r="T78" s="39">
        <v>-3.9469764670837071</v>
      </c>
      <c r="U78" s="39">
        <v>2.7229027756241253</v>
      </c>
      <c r="V78" s="39">
        <v>0.85439120852579542</v>
      </c>
      <c r="W78" s="39">
        <v>4.7446566485062514</v>
      </c>
      <c r="X78" s="39">
        <v>4.9384127347032125</v>
      </c>
      <c r="Y78" s="39">
        <v>2.3039843132983018</v>
      </c>
      <c r="Z78" s="39">
        <v>1.8634367097031701</v>
      </c>
      <c r="AA78" s="39">
        <v>-15.951914281980928</v>
      </c>
      <c r="AB78" s="39">
        <v>11.022667205621705</v>
      </c>
      <c r="AC78" s="39">
        <v>14.622192348624875</v>
      </c>
      <c r="AD78" s="39">
        <v>5.5855547682458928</v>
      </c>
    </row>
    <row r="79" spans="1:30" ht="12" x14ac:dyDescent="0.2">
      <c r="B79" s="25" t="s">
        <v>144</v>
      </c>
      <c r="C79" s="40">
        <v>6.0120953397367449</v>
      </c>
      <c r="D79" s="40">
        <v>4.7315436241610831</v>
      </c>
      <c r="E79" s="40">
        <v>10.87792374239025</v>
      </c>
      <c r="F79" s="40">
        <v>12.035832972113859</v>
      </c>
      <c r="G79" s="40">
        <v>11.297394892958469</v>
      </c>
      <c r="H79" s="40">
        <v>8.8991888760139091</v>
      </c>
      <c r="I79" s="40">
        <v>8.5443711427963365</v>
      </c>
      <c r="J79" s="40">
        <v>2.9800999901970382</v>
      </c>
      <c r="K79" s="40">
        <v>10.023798191337452</v>
      </c>
      <c r="L79" s="40">
        <v>8.5827997923516151</v>
      </c>
      <c r="M79" s="40">
        <v>10.047808764940246</v>
      </c>
      <c r="N79" s="40">
        <v>7.2406053146043092</v>
      </c>
      <c r="O79" s="40">
        <v>2.5116467490378769</v>
      </c>
      <c r="P79" s="40">
        <v>-4.5379700981360678</v>
      </c>
      <c r="Q79" s="40">
        <v>1.0487098109562609</v>
      </c>
      <c r="R79" s="40">
        <v>3.2022395193226805</v>
      </c>
      <c r="S79" s="40">
        <v>-3.1491895468078068</v>
      </c>
      <c r="T79" s="40">
        <v>-6.250426941730991</v>
      </c>
      <c r="U79" s="40">
        <v>2.7324395220052367</v>
      </c>
      <c r="V79" s="40">
        <v>0.38300588694233362</v>
      </c>
      <c r="W79" s="40">
        <v>7.9841729668621575</v>
      </c>
      <c r="X79" s="40">
        <v>7.7864293659621886</v>
      </c>
      <c r="Y79" s="40">
        <v>-0.65561828446548676</v>
      </c>
      <c r="Z79" s="40">
        <v>3.0797433547204323</v>
      </c>
      <c r="AA79" s="40">
        <v>-11.002430493805203</v>
      </c>
      <c r="AB79" s="40">
        <v>14.873776060747357</v>
      </c>
      <c r="AC79" s="40">
        <v>14.959990722486371</v>
      </c>
      <c r="AD79" s="40">
        <v>9.4169272672248496</v>
      </c>
    </row>
    <row r="80" spans="1:30" ht="12" x14ac:dyDescent="0.2">
      <c r="B80" s="25" t="s">
        <v>145</v>
      </c>
      <c r="C80" s="40">
        <v>10.296746514122269</v>
      </c>
      <c r="D80" s="40">
        <v>3.3711507293354925</v>
      </c>
      <c r="E80" s="40">
        <v>6.3656318595170847</v>
      </c>
      <c r="F80" s="40">
        <v>0.61910377358489477</v>
      </c>
      <c r="G80" s="40">
        <v>6.2115440961031387</v>
      </c>
      <c r="H80" s="40">
        <v>3.8620689655172402</v>
      </c>
      <c r="I80" s="40">
        <v>-0.1859229747675939</v>
      </c>
      <c r="J80" s="40">
        <v>6.0138371474188324</v>
      </c>
      <c r="K80" s="40">
        <v>10.56726907630523</v>
      </c>
      <c r="L80" s="40">
        <v>1.9069239500567603</v>
      </c>
      <c r="M80" s="40">
        <v>11.628425038984179</v>
      </c>
      <c r="N80" s="40">
        <v>4.5899022151267177</v>
      </c>
      <c r="O80" s="40">
        <v>-1.6599885518030932</v>
      </c>
      <c r="P80" s="40">
        <v>-12.630966239813734</v>
      </c>
      <c r="Q80" s="40">
        <v>-2.220741727737563E-2</v>
      </c>
      <c r="R80" s="40">
        <v>-4.1981341625944024</v>
      </c>
      <c r="S80" s="40">
        <v>-12.844887549269647</v>
      </c>
      <c r="T80" s="40">
        <v>-5.799414737962227</v>
      </c>
      <c r="U80" s="40">
        <v>0.67777463993221598</v>
      </c>
      <c r="V80" s="40">
        <v>-0.67321178120617331</v>
      </c>
      <c r="W80" s="40">
        <v>6.1282123693871871</v>
      </c>
      <c r="X80" s="40">
        <v>6.2001064395955208</v>
      </c>
      <c r="Y80" s="40">
        <v>-4.2345276872964188</v>
      </c>
      <c r="Z80" s="40">
        <v>-0.83725798011512476</v>
      </c>
      <c r="AA80" s="40">
        <v>-37.651715039577837</v>
      </c>
      <c r="AB80" s="40">
        <v>17.266187050359715</v>
      </c>
      <c r="AC80" s="40">
        <v>25.2977264525442</v>
      </c>
      <c r="AD80" s="40">
        <v>2.7937788018433274</v>
      </c>
    </row>
    <row r="81" spans="2:30" ht="12" x14ac:dyDescent="0.2">
      <c r="B81" s="25" t="s">
        <v>146</v>
      </c>
      <c r="C81" s="40">
        <v>8.0147058823529349</v>
      </c>
      <c r="D81" s="40">
        <v>7.4200136147038798</v>
      </c>
      <c r="E81" s="40">
        <v>7.0342205323193907</v>
      </c>
      <c r="F81" s="40">
        <v>5.447010065127289</v>
      </c>
      <c r="G81" s="40">
        <v>9.3206064008983791</v>
      </c>
      <c r="H81" s="40">
        <v>9.7586029789419548</v>
      </c>
      <c r="I81" s="40">
        <v>17.454375292466075</v>
      </c>
      <c r="J81" s="40">
        <v>13.346613545816744</v>
      </c>
      <c r="K81" s="40">
        <v>12.970123022847101</v>
      </c>
      <c r="L81" s="40">
        <v>13.067828251400115</v>
      </c>
      <c r="M81" s="40">
        <v>16.373142542652719</v>
      </c>
      <c r="N81" s="40">
        <v>10.120595885552142</v>
      </c>
      <c r="O81" s="40">
        <v>9.3193042731372078</v>
      </c>
      <c r="P81" s="40">
        <v>5.8731094087605573</v>
      </c>
      <c r="Q81" s="40">
        <v>7.1057513914656756</v>
      </c>
      <c r="R81" s="40">
        <v>3.5163693053871459</v>
      </c>
      <c r="S81" s="40">
        <v>0.92034805890226501</v>
      </c>
      <c r="T81" s="40">
        <v>-0.38136295805007991</v>
      </c>
      <c r="U81" s="40">
        <v>3.4953395472703042</v>
      </c>
      <c r="V81" s="40">
        <v>3.5381151495657681</v>
      </c>
      <c r="W81" s="40">
        <v>3.3861447654551124</v>
      </c>
      <c r="X81" s="40">
        <v>0.70612980769231282</v>
      </c>
      <c r="Y81" s="40">
        <v>6.4448754289124333</v>
      </c>
      <c r="Z81" s="40">
        <v>4.0784863349684564</v>
      </c>
      <c r="AA81" s="40">
        <v>-8.0123889038513312</v>
      </c>
      <c r="AB81" s="40">
        <v>0.62948323817888507</v>
      </c>
      <c r="AC81" s="40">
        <v>5.9645039278440448</v>
      </c>
      <c r="AD81" s="40">
        <v>0.30203185063151228</v>
      </c>
    </row>
    <row r="82" spans="2:30" ht="12" x14ac:dyDescent="0.2">
      <c r="B82" s="25" t="s">
        <v>147</v>
      </c>
      <c r="C82" s="40">
        <v>3.9849457604604899</v>
      </c>
      <c r="D82" s="40">
        <v>5.5993187140728207</v>
      </c>
      <c r="E82" s="40">
        <v>7.217741935483879</v>
      </c>
      <c r="F82" s="40">
        <v>7.2207596840917709</v>
      </c>
      <c r="G82" s="40">
        <v>7.5762890213959988</v>
      </c>
      <c r="H82" s="40">
        <v>5.249429409846762</v>
      </c>
      <c r="I82" s="40">
        <v>6.5365551425031088</v>
      </c>
      <c r="J82" s="40">
        <v>8.4763012503634716</v>
      </c>
      <c r="K82" s="40">
        <v>13.108162444712512</v>
      </c>
      <c r="L82" s="40">
        <v>6.8136035075245793</v>
      </c>
      <c r="M82" s="40">
        <v>9.7514976702906644</v>
      </c>
      <c r="N82" s="40">
        <v>-1.5364399070049495</v>
      </c>
      <c r="O82" s="40">
        <v>2.330356226260144</v>
      </c>
      <c r="P82" s="40">
        <v>-3.2403691813804203</v>
      </c>
      <c r="Q82" s="40">
        <v>-2.2706065318818025</v>
      </c>
      <c r="R82" s="40">
        <v>-7.7975811584977688</v>
      </c>
      <c r="S82" s="40">
        <v>5.1777701070072402</v>
      </c>
      <c r="T82" s="40">
        <v>-1.8488130401487779</v>
      </c>
      <c r="U82" s="40">
        <v>2.9982166740971872</v>
      </c>
      <c r="V82" s="40">
        <v>0.35710420950114674</v>
      </c>
      <c r="W82" s="40">
        <v>0.21565667457408288</v>
      </c>
      <c r="X82" s="40">
        <v>2.7759845061329891</v>
      </c>
      <c r="Y82" s="40">
        <v>7.2340871021775444</v>
      </c>
      <c r="Z82" s="40">
        <v>-0.61505418334472095</v>
      </c>
      <c r="AA82" s="40">
        <v>-21.866404715127697</v>
      </c>
      <c r="AB82" s="40">
        <v>10.824742268041243</v>
      </c>
      <c r="AC82" s="40">
        <v>17.356778218944989</v>
      </c>
      <c r="AD82" s="40">
        <v>2.8999516674722114</v>
      </c>
    </row>
    <row r="83" spans="2:30" ht="12" x14ac:dyDescent="0.2">
      <c r="B83" s="25" t="s">
        <v>94</v>
      </c>
      <c r="C83" s="40">
        <v>10.351537164353353</v>
      </c>
      <c r="D83" s="40">
        <v>13.030445515457867</v>
      </c>
      <c r="E83" s="40">
        <v>13.395039259528897</v>
      </c>
      <c r="F83" s="40">
        <v>13.458981061127151</v>
      </c>
      <c r="G83" s="40">
        <v>11.421873736965482</v>
      </c>
      <c r="H83" s="40">
        <v>6.3878409750435239</v>
      </c>
      <c r="I83" s="40">
        <v>-1.3536090558832536</v>
      </c>
      <c r="J83" s="40">
        <v>5.4818194386837993</v>
      </c>
      <c r="K83" s="40">
        <v>4.2630578674880404</v>
      </c>
      <c r="L83" s="40">
        <v>6.624972500707127</v>
      </c>
      <c r="M83" s="40">
        <v>6.4108232381289154</v>
      </c>
      <c r="N83" s="40">
        <v>4.0247077724225866</v>
      </c>
      <c r="O83" s="40">
        <v>0.48728531487152171</v>
      </c>
      <c r="P83" s="40">
        <v>-7.8064550320631749</v>
      </c>
      <c r="Q83" s="40">
        <v>3.8916992412048712</v>
      </c>
      <c r="R83" s="40">
        <v>9.2237038676478811</v>
      </c>
      <c r="S83" s="40">
        <v>1.747720364741645</v>
      </c>
      <c r="T83" s="40">
        <v>0.54767239233257659</v>
      </c>
      <c r="U83" s="40">
        <v>4.1842040108937884</v>
      </c>
      <c r="V83" s="40">
        <v>4.524714828897336</v>
      </c>
      <c r="W83" s="40">
        <v>10.476536922517287</v>
      </c>
      <c r="X83" s="40">
        <v>12.061656239710249</v>
      </c>
      <c r="Y83" s="40">
        <v>3.5920885901603139</v>
      </c>
      <c r="Z83" s="40">
        <v>3.4675317768441127</v>
      </c>
      <c r="AA83" s="40">
        <v>-75.954767411976349</v>
      </c>
      <c r="AB83" s="40">
        <v>79.620920621348162</v>
      </c>
      <c r="AC83" s="40">
        <v>130.74024119327197</v>
      </c>
      <c r="AD83" s="40">
        <v>24.112438751826694</v>
      </c>
    </row>
    <row r="84" spans="2:30" ht="12" x14ac:dyDescent="0.2">
      <c r="B84" s="25" t="s">
        <v>95</v>
      </c>
      <c r="C84" s="40">
        <v>13.416881680796156</v>
      </c>
      <c r="D84" s="40">
        <v>7.604809879753005</v>
      </c>
      <c r="E84" s="40">
        <v>14.346118997281799</v>
      </c>
      <c r="F84" s="40">
        <v>16.825145272054943</v>
      </c>
      <c r="G84" s="40">
        <v>16.821162107167087</v>
      </c>
      <c r="H84" s="40">
        <v>13.353977162763698</v>
      </c>
      <c r="I84" s="40">
        <v>5.4976950657333212</v>
      </c>
      <c r="J84" s="40">
        <v>4.256352160543786</v>
      </c>
      <c r="K84" s="40">
        <v>22.135982614094996</v>
      </c>
      <c r="L84" s="40">
        <v>23.741738688357916</v>
      </c>
      <c r="M84" s="40">
        <v>9.2543138866064023</v>
      </c>
      <c r="N84" s="40">
        <v>8.2448058663156853</v>
      </c>
      <c r="O84" s="40">
        <v>-3.3784957443112718</v>
      </c>
      <c r="P84" s="40">
        <v>-12.089887640449437</v>
      </c>
      <c r="Q84" s="40">
        <v>4.2535787321063445</v>
      </c>
      <c r="R84" s="40">
        <v>-2.2754021184778317</v>
      </c>
      <c r="S84" s="40">
        <v>-3.944199116820557</v>
      </c>
      <c r="T84" s="40">
        <v>4.1792916100720889</v>
      </c>
      <c r="U84" s="40">
        <v>10.370073212315711</v>
      </c>
      <c r="V84" s="40">
        <v>13.030440708768731</v>
      </c>
      <c r="W84" s="40">
        <v>5.514912774338776</v>
      </c>
      <c r="X84" s="40">
        <v>15.443809523809527</v>
      </c>
      <c r="Y84" s="40">
        <v>14.328141499472014</v>
      </c>
      <c r="Z84" s="40">
        <v>13.992957339952671</v>
      </c>
      <c r="AA84" s="40">
        <v>-68.820580341317665</v>
      </c>
      <c r="AB84" s="40">
        <v>44.859509501380536</v>
      </c>
      <c r="AC84" s="40">
        <v>89.023433120304958</v>
      </c>
      <c r="AD84" s="40">
        <v>20.363010854736352</v>
      </c>
    </row>
    <row r="85" spans="2:30" ht="12" x14ac:dyDescent="0.2">
      <c r="B85" s="31" t="s">
        <v>96</v>
      </c>
      <c r="C85" s="39">
        <v>5.3444919639045185</v>
      </c>
      <c r="D85" s="39">
        <v>5.7238733432022793</v>
      </c>
      <c r="E85" s="39">
        <v>6.1332492999018884</v>
      </c>
      <c r="F85" s="39">
        <v>7.004129258967895</v>
      </c>
      <c r="G85" s="39">
        <v>8.8089823356933383</v>
      </c>
      <c r="H85" s="39">
        <v>7.574749782448098</v>
      </c>
      <c r="I85" s="39">
        <v>5.8631754651364609</v>
      </c>
      <c r="J85" s="39">
        <v>5.7441385869816175</v>
      </c>
      <c r="K85" s="39">
        <v>7.8010452916031703</v>
      </c>
      <c r="L85" s="39">
        <v>7.5666228556037218</v>
      </c>
      <c r="M85" s="39">
        <v>7.7494116539583935</v>
      </c>
      <c r="N85" s="39">
        <v>6.864973764264537</v>
      </c>
      <c r="O85" s="39">
        <v>2.8757357750163415</v>
      </c>
      <c r="P85" s="39">
        <v>-4.4996090198795908</v>
      </c>
      <c r="Q85" s="39">
        <v>2.3895073367760755</v>
      </c>
      <c r="R85" s="39">
        <v>-0.13702081318520687</v>
      </c>
      <c r="S85" s="39">
        <v>-1.3974791338428938</v>
      </c>
      <c r="T85" s="39">
        <v>-1.9826479103871586</v>
      </c>
      <c r="U85" s="39">
        <v>1.8570382034203803</v>
      </c>
      <c r="V85" s="39">
        <v>2.8753914374807898</v>
      </c>
      <c r="W85" s="39">
        <v>2.8670246362580087</v>
      </c>
      <c r="X85" s="39">
        <v>4.7500828057720268</v>
      </c>
      <c r="Y85" s="39">
        <v>3.3107367384835662</v>
      </c>
      <c r="Z85" s="39">
        <v>1.9932087108677887</v>
      </c>
      <c r="AA85" s="39">
        <v>-12.141556893686534</v>
      </c>
      <c r="AB85" s="39">
        <v>9.490351757660509</v>
      </c>
      <c r="AC85" s="39">
        <v>11.685462368376133</v>
      </c>
      <c r="AD85" s="39">
        <v>7.261518759527319</v>
      </c>
    </row>
    <row r="86" spans="2:30" x14ac:dyDescent="0.2">
      <c r="AB86" s="1"/>
      <c r="AC86" s="1"/>
      <c r="AD86" s="1"/>
    </row>
    <row r="87" spans="2:30" x14ac:dyDescent="0.2">
      <c r="B87" s="32" t="s">
        <v>97</v>
      </c>
      <c r="AB87" s="1"/>
      <c r="AC87" s="1"/>
      <c r="AD87" s="1"/>
    </row>
    <row r="88" spans="2:30" x14ac:dyDescent="0.2">
      <c r="B88" s="32" t="s">
        <v>98</v>
      </c>
      <c r="AB88" s="1"/>
      <c r="AC88" s="1"/>
      <c r="AD88" s="1"/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pageSetUpPr fitToPage="1"/>
  </sheetPr>
  <dimension ref="A2:AE88"/>
  <sheetViews>
    <sheetView showGridLines="0" showRowColHeaders="0" zoomScaleNormal="100" workbookViewId="0">
      <pane xSplit="2" ySplit="8" topLeftCell="L62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1" width="15.28515625" customWidth="1"/>
    <col min="32" max="16383" width="11.42578125" style="1"/>
    <col min="16384" max="16384" width="3.42578125" style="1" customWidth="1"/>
  </cols>
  <sheetData>
    <row r="2" spans="1:31" s="13" customFormat="1" ht="22.5" customHeight="1" x14ac:dyDescent="0.3">
      <c r="A2" s="11"/>
      <c r="B2" s="12" t="s">
        <v>50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31" s="13" customFormat="1" ht="19.5" x14ac:dyDescent="0.3">
      <c r="A3" s="11"/>
      <c r="B3" s="14" t="s">
        <v>106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1" s="13" customFormat="1" ht="18" x14ac:dyDescent="0.2">
      <c r="A4" s="11"/>
      <c r="B4" s="15" t="s">
        <v>54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31" s="13" customFormat="1" ht="20.100000000000001" customHeight="1" x14ac:dyDescent="0.25">
      <c r="A5" s="11"/>
      <c r="B5" s="26" t="s">
        <v>153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3" customFormat="1" ht="15" customHeight="1" x14ac:dyDescent="0.25">
      <c r="A6" s="11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7" customFormat="1" ht="15.95" customHeight="1" x14ac:dyDescent="0.2">
      <c r="A7" s="16"/>
      <c r="B7" s="33" t="s">
        <v>107</v>
      </c>
      <c r="C7" s="28" t="s">
        <v>15</v>
      </c>
      <c r="D7" s="28" t="s">
        <v>14</v>
      </c>
      <c r="E7" s="28" t="s">
        <v>13</v>
      </c>
      <c r="F7" s="28" t="s">
        <v>12</v>
      </c>
      <c r="G7" s="28" t="s">
        <v>11</v>
      </c>
      <c r="H7" s="28" t="s">
        <v>0</v>
      </c>
      <c r="I7" s="28" t="s">
        <v>1</v>
      </c>
      <c r="J7" s="28" t="s">
        <v>2</v>
      </c>
      <c r="K7" s="28" t="s">
        <v>3</v>
      </c>
      <c r="L7" s="28" t="s">
        <v>4</v>
      </c>
      <c r="M7" s="28" t="s">
        <v>5</v>
      </c>
      <c r="N7" s="28" t="s">
        <v>6</v>
      </c>
      <c r="O7" s="28" t="s">
        <v>7</v>
      </c>
      <c r="P7" s="28" t="s">
        <v>8</v>
      </c>
      <c r="Q7" s="28" t="s">
        <v>9</v>
      </c>
      <c r="R7" s="28" t="s">
        <v>33</v>
      </c>
      <c r="S7" s="28" t="s">
        <v>34</v>
      </c>
      <c r="T7" s="28" t="s">
        <v>39</v>
      </c>
      <c r="U7" s="28" t="s">
        <v>40</v>
      </c>
      <c r="V7" s="28" t="s">
        <v>43</v>
      </c>
      <c r="W7" s="28" t="s">
        <v>45</v>
      </c>
      <c r="X7" s="28" t="s">
        <v>47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 t="s">
        <v>148</v>
      </c>
      <c r="AE7" s="28" t="s">
        <v>149</v>
      </c>
    </row>
    <row r="8" spans="1:31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21" customFormat="1" ht="13.5" customHeight="1" x14ac:dyDescent="0.2">
      <c r="A9" s="19"/>
      <c r="B9" s="29" t="s">
        <v>60</v>
      </c>
      <c r="C9" s="39">
        <f>100*D9/(100+'Table 4'!C9)</f>
        <v>86.853300025142403</v>
      </c>
      <c r="D9" s="39">
        <f>100*E9/(100+'Table 4'!D9)</f>
        <v>87.524328247944482</v>
      </c>
      <c r="E9" s="39">
        <f>100*F9/(100+'Table 4'!E9)</f>
        <v>88.453561372291531</v>
      </c>
      <c r="F9" s="39">
        <f>100*G9/(100+'Table 4'!F9)</f>
        <v>88.618645029718877</v>
      </c>
      <c r="G9" s="39">
        <f>100*H9/(100+'Table 4'!G9)</f>
        <v>90.072961499909439</v>
      </c>
      <c r="H9" s="39">
        <f>100*I9/(100+'Table 4'!H9)</f>
        <v>94.071066834094296</v>
      </c>
      <c r="I9" s="39">
        <f>100*J9/(100+'Table 4'!I9)</f>
        <v>94.782044031371115</v>
      </c>
      <c r="J9" s="39">
        <f>100*K9/(100+'Table 4'!J9)</f>
        <v>96.192202955817152</v>
      </c>
      <c r="K9" s="39">
        <f>100*L9/(100+'Table 4'!K9)</f>
        <v>96.175796812201156</v>
      </c>
      <c r="L9" s="39">
        <f>100*M9/(100+'Table 4'!L9)</f>
        <v>95.291746705627858</v>
      </c>
      <c r="M9" s="39">
        <f>100*N9/(100+'Table 4'!M9)</f>
        <v>95.8088911247564</v>
      </c>
      <c r="N9" s="39">
        <f>100*O9/(100+'Table 4'!N9)</f>
        <v>96.863750789089664</v>
      </c>
      <c r="O9" s="39">
        <f>100*P9/(100+'Table 4'!O9)</f>
        <v>97.139425003415113</v>
      </c>
      <c r="P9" s="39">
        <f>100*Q9/(100+'Table 4'!P9)</f>
        <v>95.581374148183016</v>
      </c>
      <c r="Q9" s="39">
        <f>100*R9/(100+'Table 4'!Q9)</f>
        <v>91.83146722228139</v>
      </c>
      <c r="R9" s="39">
        <f>100*S9/(100+'Table 4'!R9)</f>
        <v>94.47244280424934</v>
      </c>
      <c r="S9" s="39">
        <f>100*T9/(100+'Table 4'!S9)</f>
        <v>94.080954717937928</v>
      </c>
      <c r="T9" s="39">
        <f>100*U9/(100+'Table 4'!T9)</f>
        <v>92.690954367602899</v>
      </c>
      <c r="U9" s="39">
        <f>100*V9/(100+'Table 4'!U9)</f>
        <v>91.359807985984204</v>
      </c>
      <c r="V9" s="39">
        <f>100*W9/(100+'Table 4'!V9)</f>
        <v>92.337035930424634</v>
      </c>
      <c r="W9" s="39">
        <f>100*X9/(100+'Table 4'!W9)</f>
        <v>93.603865131625014</v>
      </c>
      <c r="X9" s="39">
        <f>100*Y9/(100+'Table 4'!X9)</f>
        <v>92.787151892513137</v>
      </c>
      <c r="Y9" s="39">
        <f>100*Z9/(100+'Table 4'!Y9)</f>
        <v>92.869126963933113</v>
      </c>
      <c r="Z9" s="39">
        <f>100*AA9/(100+'Table 4'!Z9)</f>
        <v>95.262743602097444</v>
      </c>
      <c r="AA9" s="39">
        <f>100*AB9/(100+'Table 4'!AA9)</f>
        <v>96.112751008190244</v>
      </c>
      <c r="AB9" s="34">
        <v>100</v>
      </c>
      <c r="AC9" s="39">
        <f>AB9*(100+'Table 4'!AB9)/100</f>
        <v>97.262973950501888</v>
      </c>
      <c r="AD9" s="39">
        <f>AC9*(100+'Table 4'!AC9)/100</f>
        <v>92.74604964524238</v>
      </c>
      <c r="AE9" s="39">
        <f>AD9*(100+'Table 4'!AD9)/100</f>
        <v>88.847917130148559</v>
      </c>
    </row>
    <row r="10" spans="1:31" s="21" customFormat="1" ht="13.5" customHeight="1" x14ac:dyDescent="0.2">
      <c r="A10" s="19"/>
      <c r="B10" s="20" t="s">
        <v>61</v>
      </c>
      <c r="C10" s="40">
        <f>100*D10/(100+'Table 4'!C10)</f>
        <v>90.462220785980733</v>
      </c>
      <c r="D10" s="40">
        <f>100*E10/(100+'Table 4'!D10)</f>
        <v>91.200976596230703</v>
      </c>
      <c r="E10" s="40">
        <f>100*F10/(100+'Table 4'!E10)</f>
        <v>92.010769151030544</v>
      </c>
      <c r="F10" s="40">
        <f>100*G10/(100+'Table 4'!F10)</f>
        <v>91.980376230050808</v>
      </c>
      <c r="G10" s="40">
        <f>100*H10/(100+'Table 4'!G10)</f>
        <v>93.161395986183948</v>
      </c>
      <c r="H10" s="40">
        <f>100*I10/(100+'Table 4'!H10)</f>
        <v>97.057118073543236</v>
      </c>
      <c r="I10" s="40">
        <f>100*J10/(100+'Table 4'!I10)</f>
        <v>97.259516174836108</v>
      </c>
      <c r="J10" s="40">
        <f>100*K10/(100+'Table 4'!J10)</f>
        <v>98.611663982492416</v>
      </c>
      <c r="K10" s="40">
        <f>100*L10/(100+'Table 4'!K10)</f>
        <v>98.370318090025407</v>
      </c>
      <c r="L10" s="40">
        <f>100*M10/(100+'Table 4'!L10)</f>
        <v>97.163834067670834</v>
      </c>
      <c r="M10" s="40">
        <f>100*N10/(100+'Table 4'!M10)</f>
        <v>97.369141204423855</v>
      </c>
      <c r="N10" s="40">
        <f>100*O10/(100+'Table 4'!N10)</f>
        <v>98.176437484749613</v>
      </c>
      <c r="O10" s="40">
        <f>100*P10/(100+'Table 4'!O10)</f>
        <v>98.107375019932974</v>
      </c>
      <c r="P10" s="40">
        <f>100*Q10/(100+'Table 4'!P10)</f>
        <v>96.238434916976615</v>
      </c>
      <c r="Q10" s="40">
        <f>100*R10/(100+'Table 4'!Q10)</f>
        <v>92.292188097934002</v>
      </c>
      <c r="R10" s="40">
        <f>100*S10/(100+'Table 4'!R10)</f>
        <v>94.648535636096952</v>
      </c>
      <c r="S10" s="40">
        <f>100*T10/(100+'Table 4'!S10)</f>
        <v>94.072741617456913</v>
      </c>
      <c r="T10" s="40">
        <f>100*U10/(100+'Table 4'!T10)</f>
        <v>92.603285290001494</v>
      </c>
      <c r="U10" s="40">
        <f>100*V10/(100+'Table 4'!U10)</f>
        <v>91.190391904337957</v>
      </c>
      <c r="V10" s="40">
        <f>100*W10/(100+'Table 4'!V10)</f>
        <v>92.035971424144662</v>
      </c>
      <c r="W10" s="40">
        <f>100*X10/(100+'Table 4'!W10)</f>
        <v>93.206087511929056</v>
      </c>
      <c r="X10" s="40">
        <f>100*Y10/(100+'Table 4'!X10)</f>
        <v>92.331807218070963</v>
      </c>
      <c r="Y10" s="40">
        <f>100*Z10/(100+'Table 4'!Y10)</f>
        <v>92.391327937136111</v>
      </c>
      <c r="Z10" s="40">
        <f>100*AA10/(100+'Table 4'!Z10)</f>
        <v>94.904193077370508</v>
      </c>
      <c r="AA10" s="40">
        <f>100*AB10/(100+'Table 4'!AA10)</f>
        <v>96.237496765192347</v>
      </c>
      <c r="AB10" s="35">
        <v>100</v>
      </c>
      <c r="AC10" s="40">
        <f>AB10*(100+'Table 4'!AB10)/100</f>
        <v>96.869228739776631</v>
      </c>
      <c r="AD10" s="40">
        <f>AC10*(100+'Table 4'!AC10)/100</f>
        <v>91.718186705910483</v>
      </c>
      <c r="AE10" s="40">
        <f>AD10*(100+'Table 4'!AD10)/100</f>
        <v>88.113203996315818</v>
      </c>
    </row>
    <row r="11" spans="1:31" s="24" customFormat="1" ht="13.5" customHeight="1" x14ac:dyDescent="0.2">
      <c r="A11" s="22"/>
      <c r="B11" s="23" t="s">
        <v>62</v>
      </c>
      <c r="C11" s="40">
        <f>100*D11/(100+'Table 4'!C11)</f>
        <v>92.705296776919496</v>
      </c>
      <c r="D11" s="40">
        <f>100*E11/(100+'Table 4'!D11)</f>
        <v>92.77365343285291</v>
      </c>
      <c r="E11" s="40">
        <f>100*F11/(100+'Table 4'!E11)</f>
        <v>93.61729375708353</v>
      </c>
      <c r="F11" s="40">
        <f>100*G11/(100+'Table 4'!F11)</f>
        <v>91.886820287042909</v>
      </c>
      <c r="G11" s="40">
        <f>100*H11/(100+'Table 4'!G11)</f>
        <v>91.456223145680738</v>
      </c>
      <c r="H11" s="40">
        <f>100*I11/(100+'Table 4'!H11)</f>
        <v>95.111888562379548</v>
      </c>
      <c r="I11" s="40">
        <f>100*J11/(100+'Table 4'!I11)</f>
        <v>97.415330174934837</v>
      </c>
      <c r="J11" s="40">
        <f>100*K11/(100+'Table 4'!J11)</f>
        <v>101.58471603093716</v>
      </c>
      <c r="K11" s="40">
        <f>100*L11/(100+'Table 4'!K11)</f>
        <v>100.48129183439714</v>
      </c>
      <c r="L11" s="40">
        <f>100*M11/(100+'Table 4'!L11)</f>
        <v>102.03007200350127</v>
      </c>
      <c r="M11" s="40">
        <f>100*N11/(100+'Table 4'!M11)</f>
        <v>103.21065555321344</v>
      </c>
      <c r="N11" s="40">
        <f>100*O11/(100+'Table 4'!N11)</f>
        <v>102.65393041088265</v>
      </c>
      <c r="O11" s="40">
        <f>100*P11/(100+'Table 4'!O11)</f>
        <v>103.17168059336238</v>
      </c>
      <c r="P11" s="40">
        <f>100*Q11/(100+'Table 4'!P11)</f>
        <v>101.47679125259344</v>
      </c>
      <c r="Q11" s="40">
        <f>100*R11/(100+'Table 4'!Q11)</f>
        <v>99.467435226260974</v>
      </c>
      <c r="R11" s="40">
        <f>100*S11/(100+'Table 4'!R11)</f>
        <v>101.13994965836591</v>
      </c>
      <c r="S11" s="40">
        <f>100*T11/(100+'Table 4'!S11)</f>
        <v>100.38331312262365</v>
      </c>
      <c r="T11" s="40">
        <f>100*U11/(100+'Table 4'!T11)</f>
        <v>97.383895888507723</v>
      </c>
      <c r="U11" s="40">
        <f>100*V11/(100+'Table 4'!U11)</f>
        <v>97.400481751726417</v>
      </c>
      <c r="V11" s="40">
        <f>100*W11/(100+'Table 4'!V11)</f>
        <v>98.866690332464714</v>
      </c>
      <c r="W11" s="40">
        <f>100*X11/(100+'Table 4'!W11)</f>
        <v>99.3439891537801</v>
      </c>
      <c r="X11" s="40">
        <f>100*Y11/(100+'Table 4'!X11)</f>
        <v>96.311902139905442</v>
      </c>
      <c r="Y11" s="40">
        <f>100*Z11/(100+'Table 4'!Y11)</f>
        <v>94.91892754710436</v>
      </c>
      <c r="Z11" s="40">
        <f>100*AA11/(100+'Table 4'!Z11)</f>
        <v>97.014177419378584</v>
      </c>
      <c r="AA11" s="40">
        <f>100*AB11/(100+'Table 4'!AA11)</f>
        <v>100.79755095464432</v>
      </c>
      <c r="AB11" s="36">
        <v>100</v>
      </c>
      <c r="AC11" s="40">
        <f>AB11*(100+'Table 4'!AB11)/100</f>
        <v>93.738034460753028</v>
      </c>
      <c r="AD11" s="40">
        <f>AC11*(100+'Table 4'!AC11)/100</f>
        <v>90.269188643432159</v>
      </c>
      <c r="AE11" s="40">
        <f>AD11*(100+'Table 4'!AD11)/100</f>
        <v>87.431880863342656</v>
      </c>
    </row>
    <row r="12" spans="1:31" s="24" customFormat="1" ht="13.5" customHeight="1" x14ac:dyDescent="0.2">
      <c r="A12" s="22"/>
      <c r="B12" s="23" t="s">
        <v>63</v>
      </c>
      <c r="C12" s="40">
        <f>100*D12/(100+'Table 4'!C12)</f>
        <v>91.980899620172835</v>
      </c>
      <c r="D12" s="40">
        <f>100*E12/(100+'Table 4'!D12)</f>
        <v>94.802399608521696</v>
      </c>
      <c r="E12" s="40">
        <f>100*F12/(100+'Table 4'!E12)</f>
        <v>93.187193721100996</v>
      </c>
      <c r="F12" s="40">
        <f>100*G12/(100+'Table 4'!F12)</f>
        <v>93.39254231898795</v>
      </c>
      <c r="G12" s="40">
        <f>100*H12/(100+'Table 4'!G12)</f>
        <v>95.469630250658369</v>
      </c>
      <c r="H12" s="40">
        <f>100*I12/(100+'Table 4'!H12)</f>
        <v>99.063831077649084</v>
      </c>
      <c r="I12" s="40">
        <f>100*J12/(100+'Table 4'!I12)</f>
        <v>96.327485682095272</v>
      </c>
      <c r="J12" s="40">
        <f>100*K12/(100+'Table 4'!J12)</f>
        <v>100.65688027484701</v>
      </c>
      <c r="K12" s="40">
        <f>100*L12/(100+'Table 4'!K12)</f>
        <v>98.694448968931511</v>
      </c>
      <c r="L12" s="40">
        <f>100*M12/(100+'Table 4'!L12)</f>
        <v>97.389106837796405</v>
      </c>
      <c r="M12" s="40">
        <f>100*N12/(100+'Table 4'!M12)</f>
        <v>97.743311367857018</v>
      </c>
      <c r="N12" s="40">
        <f>100*O12/(100+'Table 4'!N12)</f>
        <v>97.555396604695744</v>
      </c>
      <c r="O12" s="40">
        <f>100*P12/(100+'Table 4'!O12)</f>
        <v>96.637749345034322</v>
      </c>
      <c r="P12" s="40">
        <f>100*Q12/(100+'Table 4'!P12)</f>
        <v>96.960463457117925</v>
      </c>
      <c r="Q12" s="40">
        <f>100*R12/(100+'Table 4'!Q12)</f>
        <v>91.307711621680681</v>
      </c>
      <c r="R12" s="40">
        <f>100*S12/(100+'Table 4'!R12)</f>
        <v>93.944071337074249</v>
      </c>
      <c r="S12" s="40">
        <f>100*T12/(100+'Table 4'!S12)</f>
        <v>94.125657934058452</v>
      </c>
      <c r="T12" s="40">
        <f>100*U12/(100+'Table 4'!T12)</f>
        <v>93.942655887422774</v>
      </c>
      <c r="U12" s="40">
        <f>100*V12/(100+'Table 4'!U12)</f>
        <v>91.850423392418577</v>
      </c>
      <c r="V12" s="40">
        <f>100*W12/(100+'Table 4'!V12)</f>
        <v>93.907538537152718</v>
      </c>
      <c r="W12" s="40">
        <f>100*X12/(100+'Table 4'!W12)</f>
        <v>94.602326481345912</v>
      </c>
      <c r="X12" s="40">
        <f>100*Y12/(100+'Table 4'!X12)</f>
        <v>92.38595566938119</v>
      </c>
      <c r="Y12" s="40">
        <f>100*Z12/(100+'Table 4'!Y12)</f>
        <v>92.320632266382631</v>
      </c>
      <c r="Z12" s="40">
        <f>100*AA12/(100+'Table 4'!Z12)</f>
        <v>97.076375399768153</v>
      </c>
      <c r="AA12" s="40">
        <f>100*AB12/(100+'Table 4'!AA12)</f>
        <v>97.853461796997536</v>
      </c>
      <c r="AB12" s="36">
        <v>100</v>
      </c>
      <c r="AC12" s="40">
        <f>AB12*(100+'Table 4'!AB12)/100</f>
        <v>99.926403740421662</v>
      </c>
      <c r="AD12" s="40">
        <f>AC12*(100+'Table 4'!AC12)/100</f>
        <v>93.698623255958339</v>
      </c>
      <c r="AE12" s="40">
        <f>AD12*(100+'Table 4'!AD12)/100</f>
        <v>91.594401079291814</v>
      </c>
    </row>
    <row r="13" spans="1:31" s="24" customFormat="1" ht="13.5" customHeight="1" x14ac:dyDescent="0.2">
      <c r="A13" s="22"/>
      <c r="B13" s="23" t="s">
        <v>64</v>
      </c>
      <c r="C13" s="40">
        <f>100*D13/(100+'Table 4'!C13)</f>
        <v>107.40731738251309</v>
      </c>
      <c r="D13" s="40">
        <f>100*E13/(100+'Table 4'!D13)</f>
        <v>110.40950108018401</v>
      </c>
      <c r="E13" s="40">
        <f>100*F13/(100+'Table 4'!E13)</f>
        <v>107.55171409353915</v>
      </c>
      <c r="F13" s="40">
        <f>100*G13/(100+'Table 4'!F13)</f>
        <v>110.21655818363008</v>
      </c>
      <c r="G13" s="40">
        <f>100*H13/(100+'Table 4'!G13)</f>
        <v>114.26471774206752</v>
      </c>
      <c r="H13" s="40">
        <f>100*I13/(100+'Table 4'!H13)</f>
        <v>118.76011078628335</v>
      </c>
      <c r="I13" s="40">
        <f>100*J13/(100+'Table 4'!I13)</f>
        <v>122.18304074475083</v>
      </c>
      <c r="J13" s="40">
        <f>100*K13/(100+'Table 4'!J13)</f>
        <v>120.72250934729485</v>
      </c>
      <c r="K13" s="40">
        <f>100*L13/(100+'Table 4'!K13)</f>
        <v>120.69447346495687</v>
      </c>
      <c r="L13" s="40">
        <f>100*M13/(100+'Table 4'!L13)</f>
        <v>116.61914576075105</v>
      </c>
      <c r="M13" s="40">
        <f>100*N13/(100+'Table 4'!M13)</f>
        <v>117.91125161542075</v>
      </c>
      <c r="N13" s="40">
        <f>100*O13/(100+'Table 4'!N13)</f>
        <v>118.54613881989748</v>
      </c>
      <c r="O13" s="40">
        <f>100*P13/(100+'Table 4'!O13)</f>
        <v>115.10228617823925</v>
      </c>
      <c r="P13" s="40">
        <f>100*Q13/(100+'Table 4'!P13)</f>
        <v>110.88400185875675</v>
      </c>
      <c r="Q13" s="40">
        <f>100*R13/(100+'Table 4'!Q13)</f>
        <v>109.2349100841502</v>
      </c>
      <c r="R13" s="40">
        <f>100*S13/(100+'Table 4'!R13)</f>
        <v>108.45560274626524</v>
      </c>
      <c r="S13" s="40">
        <f>100*T13/(100+'Table 4'!S13)</f>
        <v>106.60879909863361</v>
      </c>
      <c r="T13" s="40">
        <f>100*U13/(100+'Table 4'!T13)</f>
        <v>103.11305651134744</v>
      </c>
      <c r="U13" s="40">
        <f>100*V13/(100+'Table 4'!U13)</f>
        <v>101.89562549317836</v>
      </c>
      <c r="V13" s="40">
        <f>100*W13/(100+'Table 4'!V13)</f>
        <v>99.328211218880554</v>
      </c>
      <c r="W13" s="40">
        <f>100*X13/(100+'Table 4'!W13)</f>
        <v>99.509447624453287</v>
      </c>
      <c r="X13" s="40">
        <f>100*Y13/(100+'Table 4'!X13)</f>
        <v>97.762933935195932</v>
      </c>
      <c r="Y13" s="40">
        <f>100*Z13/(100+'Table 4'!Y13)</f>
        <v>92.870247632588345</v>
      </c>
      <c r="Z13" s="40">
        <f>100*AA13/(100+'Table 4'!Z13)</f>
        <v>93.24032622005042</v>
      </c>
      <c r="AA13" s="40">
        <f>100*AB13/(100+'Table 4'!AA13)</f>
        <v>93.097611435019743</v>
      </c>
      <c r="AB13" s="36">
        <v>100</v>
      </c>
      <c r="AC13" s="40">
        <f>AB13*(100+'Table 4'!AB13)/100</f>
        <v>101.26849894291755</v>
      </c>
      <c r="AD13" s="40">
        <f>AC13*(100+'Table 4'!AC13)/100</f>
        <v>91.874037299909375</v>
      </c>
      <c r="AE13" s="40">
        <f>AD13*(100+'Table 4'!AD13)/100</f>
        <v>90.292999267268371</v>
      </c>
    </row>
    <row r="14" spans="1:31" s="24" customFormat="1" ht="13.5" customHeight="1" x14ac:dyDescent="0.2">
      <c r="A14" s="22"/>
      <c r="B14" s="23" t="s">
        <v>65</v>
      </c>
      <c r="C14" s="40">
        <f>100*D14/(100+'Table 4'!C14)</f>
        <v>88.180108084708735</v>
      </c>
      <c r="D14" s="40">
        <f>100*E14/(100+'Table 4'!D14)</f>
        <v>88.969649758821532</v>
      </c>
      <c r="E14" s="40">
        <f>100*F14/(100+'Table 4'!E14)</f>
        <v>88.293129205729031</v>
      </c>
      <c r="F14" s="40">
        <f>100*G14/(100+'Table 4'!F14)</f>
        <v>92.056395815766606</v>
      </c>
      <c r="G14" s="40">
        <f>100*H14/(100+'Table 4'!G14)</f>
        <v>95.601955376188258</v>
      </c>
      <c r="H14" s="40">
        <f>100*I14/(100+'Table 4'!H14)</f>
        <v>98.980521034885541</v>
      </c>
      <c r="I14" s="40">
        <f>100*J14/(100+'Table 4'!I14)</f>
        <v>101.69730387030828</v>
      </c>
      <c r="J14" s="40">
        <f>100*K14/(100+'Table 4'!J14)</f>
        <v>103.35391153516397</v>
      </c>
      <c r="K14" s="40">
        <f>100*L14/(100+'Table 4'!K14)</f>
        <v>102.58100622639299</v>
      </c>
      <c r="L14" s="40">
        <f>100*M14/(100+'Table 4'!L14)</f>
        <v>103.60018548384939</v>
      </c>
      <c r="M14" s="40">
        <f>100*N14/(100+'Table 4'!M14)</f>
        <v>103.81490089417863</v>
      </c>
      <c r="N14" s="40">
        <f>100*O14/(100+'Table 4'!N14)</f>
        <v>104.18858782653113</v>
      </c>
      <c r="O14" s="40">
        <f>100*P14/(100+'Table 4'!O14)</f>
        <v>103.16142462088014</v>
      </c>
      <c r="P14" s="40">
        <f>100*Q14/(100+'Table 4'!P14)</f>
        <v>99.860431633952473</v>
      </c>
      <c r="Q14" s="40">
        <f>100*R14/(100+'Table 4'!Q14)</f>
        <v>95.971273184344938</v>
      </c>
      <c r="R14" s="40">
        <f>100*S14/(100+'Table 4'!R14)</f>
        <v>100.71594303527665</v>
      </c>
      <c r="S14" s="40">
        <f>100*T14/(100+'Table 4'!S14)</f>
        <v>100.28155511091008</v>
      </c>
      <c r="T14" s="40">
        <f>100*U14/(100+'Table 4'!T14)</f>
        <v>96.993802136811013</v>
      </c>
      <c r="U14" s="40">
        <f>100*V14/(100+'Table 4'!U14)</f>
        <v>94.875603309039107</v>
      </c>
      <c r="V14" s="40">
        <f>100*W14/(100+'Table 4'!V14)</f>
        <v>94.483352752722666</v>
      </c>
      <c r="W14" s="40">
        <f>100*X14/(100+'Table 4'!W14)</f>
        <v>95.056685861064807</v>
      </c>
      <c r="X14" s="40">
        <f>100*Y14/(100+'Table 4'!X14)</f>
        <v>94.301956554888051</v>
      </c>
      <c r="Y14" s="40">
        <f>100*Z14/(100+'Table 4'!Y14)</f>
        <v>94.301956554888051</v>
      </c>
      <c r="Z14" s="40">
        <f>100*AA14/(100+'Table 4'!Z14)</f>
        <v>94.441030334701452</v>
      </c>
      <c r="AA14" s="40">
        <f>100*AB14/(100+'Table 4'!AA14)</f>
        <v>94.608321937878486</v>
      </c>
      <c r="AB14" s="36">
        <v>100</v>
      </c>
      <c r="AC14" s="40">
        <f>AB14*(100+'Table 4'!AB14)/100</f>
        <v>92.000772872186261</v>
      </c>
      <c r="AD14" s="40">
        <f>AC14*(100+'Table 4'!AC14)/100</f>
        <v>87.727015482227401</v>
      </c>
      <c r="AE14" s="40">
        <f>AD14*(100+'Table 4'!AD14)/100</f>
        <v>82.326004788173108</v>
      </c>
    </row>
    <row r="15" spans="1:31" s="24" customFormat="1" ht="13.5" customHeight="1" x14ac:dyDescent="0.2">
      <c r="A15" s="22"/>
      <c r="B15" s="23" t="s">
        <v>66</v>
      </c>
      <c r="C15" s="40">
        <f>100*D15/(100+'Table 4'!C15)</f>
        <v>118.10549877442701</v>
      </c>
      <c r="D15" s="40">
        <f>100*E15/(100+'Table 4'!D15)</f>
        <v>104.934772025454</v>
      </c>
      <c r="E15" s="40">
        <f>100*F15/(100+'Table 4'!E15)</f>
        <v>124.35373558418743</v>
      </c>
      <c r="F15" s="40">
        <f>100*G15/(100+'Table 4'!F15)</f>
        <v>116.29377124076788</v>
      </c>
      <c r="G15" s="40">
        <f>100*H15/(100+'Table 4'!G15)</f>
        <v>108.69731140932103</v>
      </c>
      <c r="H15" s="40">
        <f>100*I15/(100+'Table 4'!H15)</f>
        <v>112.61771839196946</v>
      </c>
      <c r="I15" s="40">
        <f>100*J15/(100+'Table 4'!I15)</f>
        <v>118.16766755297002</v>
      </c>
      <c r="J15" s="40">
        <f>100*K15/(100+'Table 4'!J15)</f>
        <v>109.95380124597051</v>
      </c>
      <c r="K15" s="40">
        <f>100*L15/(100+'Table 4'!K15)</f>
        <v>104.66652326652739</v>
      </c>
      <c r="L15" s="40">
        <f>100*M15/(100+'Table 4'!L15)</f>
        <v>102.53471628494385</v>
      </c>
      <c r="M15" s="40">
        <f>100*N15/(100+'Table 4'!M15)</f>
        <v>99.003719432747104</v>
      </c>
      <c r="N15" s="40">
        <f>100*O15/(100+'Table 4'!N15)</f>
        <v>95.282390036472847</v>
      </c>
      <c r="O15" s="40">
        <f>100*P15/(100+'Table 4'!O15)</f>
        <v>95.315485691226741</v>
      </c>
      <c r="P15" s="40">
        <f>100*Q15/(100+'Table 4'!P15)</f>
        <v>95.156294900928245</v>
      </c>
      <c r="Q15" s="40">
        <f>100*R15/(100+'Table 4'!Q15)</f>
        <v>92.863840266728673</v>
      </c>
      <c r="R15" s="40">
        <f>100*S15/(100+'Table 4'!R15)</f>
        <v>94.668303513617715</v>
      </c>
      <c r="S15" s="40">
        <f>100*T15/(100+'Table 4'!S15)</f>
        <v>95.612737895463781</v>
      </c>
      <c r="T15" s="40">
        <f>100*U15/(100+'Table 4'!T15)</f>
        <v>94.671844036136335</v>
      </c>
      <c r="U15" s="40">
        <f>100*V15/(100+'Table 4'!U15)</f>
        <v>89.271978046954686</v>
      </c>
      <c r="V15" s="40">
        <f>100*W15/(100+'Table 4'!V15)</f>
        <v>94.551503630376743</v>
      </c>
      <c r="W15" s="40">
        <f>100*X15/(100+'Table 4'!W15)</f>
        <v>91.403822331542187</v>
      </c>
      <c r="X15" s="40">
        <f>100*Y15/(100+'Table 4'!X15)</f>
        <v>88.103418256476999</v>
      </c>
      <c r="Y15" s="40">
        <f>100*Z15/(100+'Table 4'!Y15)</f>
        <v>90.556931169948513</v>
      </c>
      <c r="Z15" s="40">
        <f>100*AA15/(100+'Table 4'!Z15)</f>
        <v>95.98115344307233</v>
      </c>
      <c r="AA15" s="40">
        <f>100*AB15/(100+'Table 4'!AA15)</f>
        <v>93.946991404011456</v>
      </c>
      <c r="AB15" s="36">
        <v>100</v>
      </c>
      <c r="AC15" s="40">
        <f>AB15*(100+'Table 4'!AB15)/100</f>
        <v>93.141341417203478</v>
      </c>
      <c r="AD15" s="40">
        <f>AC15*(100+'Table 4'!AC15)/100</f>
        <v>92.074583033040795</v>
      </c>
      <c r="AE15" s="40">
        <f>AD15*(100+'Table 4'!AD15)/100</f>
        <v>75.929998610808994</v>
      </c>
    </row>
    <row r="16" spans="1:31" s="24" customFormat="1" ht="13.5" customHeight="1" x14ac:dyDescent="0.2">
      <c r="A16" s="22"/>
      <c r="B16" s="23" t="s">
        <v>67</v>
      </c>
      <c r="C16" s="40">
        <f>100*D16/(100+'Table 4'!C16)</f>
        <v>115.52644019825286</v>
      </c>
      <c r="D16" s="40">
        <f>100*E16/(100+'Table 4'!D16)</f>
        <v>114.81929581254602</v>
      </c>
      <c r="E16" s="40">
        <f>100*F16/(100+'Table 4'!E16)</f>
        <v>119.71574650625355</v>
      </c>
      <c r="F16" s="40">
        <f>100*G16/(100+'Table 4'!F16)</f>
        <v>121.76758219542124</v>
      </c>
      <c r="G16" s="40">
        <f>100*H16/(100+'Table 4'!G16)</f>
        <v>118.70051329592252</v>
      </c>
      <c r="H16" s="40">
        <f>100*I16/(100+'Table 4'!H16)</f>
        <v>128.07344716843497</v>
      </c>
      <c r="I16" s="40">
        <f>100*J16/(100+'Table 4'!I16)</f>
        <v>125.46398271821398</v>
      </c>
      <c r="J16" s="40">
        <f>100*K16/(100+'Table 4'!J16)</f>
        <v>121.91845061296627</v>
      </c>
      <c r="K16" s="40">
        <f>100*L16/(100+'Table 4'!K16)</f>
        <v>121.19775041229848</v>
      </c>
      <c r="L16" s="40">
        <f>100*M16/(100+'Table 4'!L16)</f>
        <v>110.9150742962169</v>
      </c>
      <c r="M16" s="40">
        <f>100*N16/(100+'Table 4'!M16)</f>
        <v>107.68649723968663</v>
      </c>
      <c r="N16" s="40">
        <f>100*O16/(100+'Table 4'!N16)</f>
        <v>108.93959984817469</v>
      </c>
      <c r="O16" s="40">
        <f>100*P16/(100+'Table 4'!O16)</f>
        <v>108.81231537339956</v>
      </c>
      <c r="P16" s="40">
        <f>100*Q16/(100+'Table 4'!P16)</f>
        <v>103.16111982480217</v>
      </c>
      <c r="Q16" s="40">
        <f>100*R16/(100+'Table 4'!Q16)</f>
        <v>93.615711204960974</v>
      </c>
      <c r="R16" s="40">
        <f>100*S16/(100+'Table 4'!R16)</f>
        <v>96.048390208927316</v>
      </c>
      <c r="S16" s="40">
        <f>100*T16/(100+'Table 4'!S16)</f>
        <v>94.309828843127747</v>
      </c>
      <c r="T16" s="40">
        <f>100*U16/(100+'Table 4'!T16)</f>
        <v>91.319001062313532</v>
      </c>
      <c r="U16" s="40">
        <f>100*V16/(100+'Table 4'!U16)</f>
        <v>87.408036138334793</v>
      </c>
      <c r="V16" s="40">
        <f>100*W16/(100+'Table 4'!V16)</f>
        <v>87.420475022088638</v>
      </c>
      <c r="W16" s="40">
        <f>100*X16/(100+'Table 4'!W16)</f>
        <v>92.701594627528593</v>
      </c>
      <c r="X16" s="40">
        <f>100*Y16/(100+'Table 4'!X16)</f>
        <v>91.42337986894286</v>
      </c>
      <c r="Y16" s="40">
        <f>100*Z16/(100+'Table 4'!Y16)</f>
        <v>96.082421934254739</v>
      </c>
      <c r="Z16" s="40">
        <f>100*AA16/(100+'Table 4'!Z16)</f>
        <v>98.334536026228392</v>
      </c>
      <c r="AA16" s="40">
        <f>100*AB16/(100+'Table 4'!AA16)</f>
        <v>100.03317116320213</v>
      </c>
      <c r="AB16" s="36">
        <v>100</v>
      </c>
      <c r="AC16" s="40">
        <f>AB16*(100+'Table 4'!AB16)/100</f>
        <v>89.039687435739253</v>
      </c>
      <c r="AD16" s="40">
        <f>AC16*(100+'Table 4'!AC16)/100</f>
        <v>83.620400127052505</v>
      </c>
      <c r="AE16" s="40">
        <f>AD16*(100+'Table 4'!AD16)/100</f>
        <v>83.919854625608423</v>
      </c>
    </row>
    <row r="17" spans="1:31" s="24" customFormat="1" ht="13.5" customHeight="1" x14ac:dyDescent="0.2">
      <c r="A17" s="22"/>
      <c r="B17" s="23" t="s">
        <v>68</v>
      </c>
      <c r="C17" s="40">
        <f>100*D17/(100+'Table 4'!C17)</f>
        <v>102.54531170235663</v>
      </c>
      <c r="D17" s="40">
        <f>100*E17/(100+'Table 4'!D17)</f>
        <v>104.6456373637302</v>
      </c>
      <c r="E17" s="40">
        <f>100*F17/(100+'Table 4'!E17)</f>
        <v>107.00396969522178</v>
      </c>
      <c r="F17" s="40">
        <f>100*G17/(100+'Table 4'!F17)</f>
        <v>102.83105271175486</v>
      </c>
      <c r="G17" s="40">
        <f>100*H17/(100+'Table 4'!G17)</f>
        <v>103.55337815519353</v>
      </c>
      <c r="H17" s="40">
        <f>100*I17/(100+'Table 4'!H17)</f>
        <v>106.40133822793693</v>
      </c>
      <c r="I17" s="40">
        <f>100*J17/(100+'Table 4'!I17)</f>
        <v>102.52641264504057</v>
      </c>
      <c r="J17" s="40">
        <f>100*K17/(100+'Table 4'!J17)</f>
        <v>100.6402727330896</v>
      </c>
      <c r="K17" s="40">
        <f>100*L17/(100+'Table 4'!K17)</f>
        <v>102.67720803673301</v>
      </c>
      <c r="L17" s="40">
        <f>100*M17/(100+'Table 4'!L17)</f>
        <v>99.52022213809262</v>
      </c>
      <c r="M17" s="40">
        <f>100*N17/(100+'Table 4'!M17)</f>
        <v>99.135037792087971</v>
      </c>
      <c r="N17" s="40">
        <f>100*O17/(100+'Table 4'!N17)</f>
        <v>101.40999360795597</v>
      </c>
      <c r="O17" s="40">
        <f>100*P17/(100+'Table 4'!O17)</f>
        <v>100.99088818176658</v>
      </c>
      <c r="P17" s="40">
        <f>100*Q17/(100+'Table 4'!P17)</f>
        <v>97.14663703615409</v>
      </c>
      <c r="Q17" s="40">
        <f>100*R17/(100+'Table 4'!Q17)</f>
        <v>92.460006228137075</v>
      </c>
      <c r="R17" s="40">
        <f>100*S17/(100+'Table 4'!R17)</f>
        <v>94.191099161103125</v>
      </c>
      <c r="S17" s="40">
        <f>100*T17/(100+'Table 4'!S17)</f>
        <v>92.593621962884995</v>
      </c>
      <c r="T17" s="40">
        <f>100*U17/(100+'Table 4'!T17)</f>
        <v>93.272530690938055</v>
      </c>
      <c r="U17" s="40">
        <f>100*V17/(100+'Table 4'!U17)</f>
        <v>92.480382185893959</v>
      </c>
      <c r="V17" s="40">
        <f>100*W17/(100+'Table 4'!V17)</f>
        <v>92.808006310422527</v>
      </c>
      <c r="W17" s="40">
        <f>100*X17/(100+'Table 4'!W17)</f>
        <v>93.537865803314389</v>
      </c>
      <c r="X17" s="40">
        <f>100*Y17/(100+'Table 4'!X17)</f>
        <v>89.005884029137775</v>
      </c>
      <c r="Y17" s="40">
        <f>100*Z17/(100+'Table 4'!Y17)</f>
        <v>89.332991283930625</v>
      </c>
      <c r="Z17" s="40">
        <f>100*AA17/(100+'Table 4'!Z17)</f>
        <v>90.578962446939045</v>
      </c>
      <c r="AA17" s="40">
        <f>100*AB17/(100+'Table 4'!AA17)</f>
        <v>91.11861712696205</v>
      </c>
      <c r="AB17" s="36">
        <v>100</v>
      </c>
      <c r="AC17" s="40">
        <f>AB17*(100+'Table 4'!AB17)/100</f>
        <v>99.599100420455656</v>
      </c>
      <c r="AD17" s="40">
        <f>AC17*(100+'Table 4'!AC17)/100</f>
        <v>92.906862148330532</v>
      </c>
      <c r="AE17" s="40">
        <f>AD17*(100+'Table 4'!AD17)/100</f>
        <v>88.022496912344465</v>
      </c>
    </row>
    <row r="18" spans="1:31" s="24" customFormat="1" ht="13.5" customHeight="1" x14ac:dyDescent="0.2">
      <c r="A18" s="22"/>
      <c r="B18" s="23" t="s">
        <v>69</v>
      </c>
      <c r="C18" s="40">
        <f>100*D18/(100+'Table 4'!C18)</f>
        <v>62.246425840430128</v>
      </c>
      <c r="D18" s="40">
        <f>100*E18/(100+'Table 4'!D18)</f>
        <v>61.952656657124479</v>
      </c>
      <c r="E18" s="40">
        <f>100*F18/(100+'Table 4'!E18)</f>
        <v>62.368231753379696</v>
      </c>
      <c r="F18" s="40">
        <f>100*G18/(100+'Table 4'!F18)</f>
        <v>60.90149419680737</v>
      </c>
      <c r="G18" s="40">
        <f>100*H18/(100+'Table 4'!G18)</f>
        <v>62.779794331471059</v>
      </c>
      <c r="H18" s="40">
        <f>100*I18/(100+'Table 4'!H18)</f>
        <v>66.262284183443739</v>
      </c>
      <c r="I18" s="40">
        <f>100*J18/(100+'Table 4'!I18)</f>
        <v>67.176899243567433</v>
      </c>
      <c r="J18" s="40">
        <f>100*K18/(100+'Table 4'!J18)</f>
        <v>69.71987334742488</v>
      </c>
      <c r="K18" s="40">
        <f>100*L18/(100+'Table 4'!K18)</f>
        <v>73.051097739923406</v>
      </c>
      <c r="L18" s="40">
        <f>100*M18/(100+'Table 4'!L18)</f>
        <v>76.434398291367174</v>
      </c>
      <c r="M18" s="40">
        <f>100*N18/(100+'Table 4'!M18)</f>
        <v>78.025638456801232</v>
      </c>
      <c r="N18" s="40">
        <f>100*O18/(100+'Table 4'!N18)</f>
        <v>84.274153514439433</v>
      </c>
      <c r="O18" s="40">
        <f>100*P18/(100+'Table 4'!O18)</f>
        <v>92.79359992276342</v>
      </c>
      <c r="P18" s="40">
        <f>100*Q18/(100+'Table 4'!P18)</f>
        <v>90.48912310348949</v>
      </c>
      <c r="Q18" s="40">
        <f>100*R18/(100+'Table 4'!Q18)</f>
        <v>88.851863787277281</v>
      </c>
      <c r="R18" s="40">
        <f>100*S18/(100+'Table 4'!R18)</f>
        <v>92.647477385957075</v>
      </c>
      <c r="S18" s="40">
        <f>100*T18/(100+'Table 4'!S18)</f>
        <v>92.223746658068649</v>
      </c>
      <c r="T18" s="40">
        <f>100*U18/(100+'Table 4'!T18)</f>
        <v>92.485003730754372</v>
      </c>
      <c r="U18" s="40">
        <f>100*V18/(100+'Table 4'!U18)</f>
        <v>93.319036830530706</v>
      </c>
      <c r="V18" s="40">
        <f>100*W18/(100+'Table 4'!V18)</f>
        <v>95.363693225882074</v>
      </c>
      <c r="W18" s="40">
        <f>100*X18/(100+'Table 4'!W18)</f>
        <v>97.509318018442883</v>
      </c>
      <c r="X18" s="40">
        <f>100*Y18/(100+'Table 4'!X18)</f>
        <v>96.825455812267592</v>
      </c>
      <c r="Y18" s="40">
        <f>100*Z18/(100+'Table 4'!Y18)</f>
        <v>99.439836489937306</v>
      </c>
      <c r="Z18" s="40">
        <f>100*AA18/(100+'Table 4'!Z18)</f>
        <v>98.390154894336291</v>
      </c>
      <c r="AA18" s="40">
        <f>100*AB18/(100+'Table 4'!AA18)</f>
        <v>98.483107331647901</v>
      </c>
      <c r="AB18" s="36">
        <v>100</v>
      </c>
      <c r="AC18" s="40">
        <f>AB18*(100+'Table 4'!AB18)/100</f>
        <v>98.61363636363636</v>
      </c>
      <c r="AD18" s="40">
        <f>AC18*(100+'Table 4'!AC18)/100</f>
        <v>99.854769086748476</v>
      </c>
      <c r="AE18" s="40">
        <f>AD18*(100+'Table 4'!AD18)/100</f>
        <v>92.099868439510388</v>
      </c>
    </row>
    <row r="19" spans="1:31" s="24" customFormat="1" ht="13.5" customHeight="1" x14ac:dyDescent="0.2">
      <c r="A19" s="22"/>
      <c r="B19" s="23" t="s">
        <v>70</v>
      </c>
      <c r="C19" s="40">
        <f>100*D19/(100+'Table 4'!C19)</f>
        <v>33.547607380747742</v>
      </c>
      <c r="D19" s="40">
        <f>100*E19/(100+'Table 4'!D19)</f>
        <v>33.321087411937832</v>
      </c>
      <c r="E19" s="40">
        <f>100*F19/(100+'Table 4'!E19)</f>
        <v>32.924931815230515</v>
      </c>
      <c r="F19" s="40">
        <f>100*G19/(100+'Table 4'!F19)</f>
        <v>32.381974496377772</v>
      </c>
      <c r="G19" s="40">
        <f>100*H19/(100+'Table 4'!G19)</f>
        <v>32.857226957298593</v>
      </c>
      <c r="H19" s="40">
        <f>100*I19/(100+'Table 4'!H19)</f>
        <v>34.268142363402504</v>
      </c>
      <c r="I19" s="40">
        <f>100*J19/(100+'Table 4'!I19)</f>
        <v>36.656020254250848</v>
      </c>
      <c r="J19" s="40">
        <f>100*K19/(100+'Table 4'!J19)</f>
        <v>37.563846842826131</v>
      </c>
      <c r="K19" s="40">
        <f>100*L19/(100+'Table 4'!K19)</f>
        <v>41.877956516446105</v>
      </c>
      <c r="L19" s="40">
        <f>100*M19/(100+'Table 4'!L19)</f>
        <v>46.073311366017876</v>
      </c>
      <c r="M19" s="40">
        <f>100*N19/(100+'Table 4'!M19)</f>
        <v>47.684138302930698</v>
      </c>
      <c r="N19" s="40">
        <f>100*O19/(100+'Table 4'!N19)</f>
        <v>50.99181193849207</v>
      </c>
      <c r="O19" s="40">
        <f>100*P19/(100+'Table 4'!O19)</f>
        <v>53.77349959964404</v>
      </c>
      <c r="P19" s="40">
        <f>100*Q19/(100+'Table 4'!P19)</f>
        <v>56.112930906030051</v>
      </c>
      <c r="Q19" s="40">
        <f>100*R19/(100+'Table 4'!Q19)</f>
        <v>55.864849420952268</v>
      </c>
      <c r="R19" s="40">
        <f>100*S19/(100+'Table 4'!R19)</f>
        <v>58.931161472730373</v>
      </c>
      <c r="S19" s="40">
        <f>100*T19/(100+'Table 4'!S19)</f>
        <v>59.692939671705687</v>
      </c>
      <c r="T19" s="40">
        <f>100*U19/(100+'Table 4'!T19)</f>
        <v>59.916174300246091</v>
      </c>
      <c r="U19" s="40">
        <f>100*V19/(100+'Table 4'!U19)</f>
        <v>60.715832049946052</v>
      </c>
      <c r="V19" s="40">
        <f>100*W19/(100+'Table 4'!V19)</f>
        <v>62.146796745914614</v>
      </c>
      <c r="W19" s="40">
        <f>100*X19/(100+'Table 4'!W19)</f>
        <v>65.086366042848738</v>
      </c>
      <c r="X19" s="40">
        <f>100*Y19/(100+'Table 4'!X19)</f>
        <v>79.222445985429445</v>
      </c>
      <c r="Y19" s="40">
        <f>100*Z19/(100+'Table 4'!Y19)</f>
        <v>80.745125817606336</v>
      </c>
      <c r="Z19" s="40">
        <f>100*AA19/(100+'Table 4'!Z19)</f>
        <v>86.517788968105449</v>
      </c>
      <c r="AA19" s="40">
        <f>100*AB19/(100+'Table 4'!AA19)</f>
        <v>92.141230068337137</v>
      </c>
      <c r="AB19" s="36">
        <v>100</v>
      </c>
      <c r="AC19" s="40">
        <f>AB19*(100+'Table 4'!AB19)/100</f>
        <v>99.901560961890041</v>
      </c>
      <c r="AD19" s="40">
        <f>AC19*(100+'Table 4'!AC19)/100</f>
        <v>97.535618724984303</v>
      </c>
      <c r="AE19" s="40">
        <f>AD19*(100+'Table 4'!AD19)/100</f>
        <v>92.598846634214354</v>
      </c>
    </row>
    <row r="20" spans="1:31" s="21" customFormat="1" ht="13.5" customHeight="1" x14ac:dyDescent="0.2">
      <c r="A20" s="19"/>
      <c r="B20" s="20" t="s">
        <v>71</v>
      </c>
      <c r="C20" s="40">
        <f>100*D20/(100+'Table 4'!C20)</f>
        <v>45.445927349421801</v>
      </c>
      <c r="D20" s="40">
        <f>100*E20/(100+'Table 4'!D20)</f>
        <v>45.406968131805499</v>
      </c>
      <c r="E20" s="40">
        <f>100*F20/(100+'Table 4'!E20)</f>
        <v>47.498464296292447</v>
      </c>
      <c r="F20" s="40">
        <f>100*G20/(100+'Table 4'!F20)</f>
        <v>49.687693926409629</v>
      </c>
      <c r="G20" s="40">
        <f>100*H20/(100+'Table 4'!G20)</f>
        <v>53.922662340404479</v>
      </c>
      <c r="H20" s="40">
        <f>100*I20/(100+'Table 4'!H20)</f>
        <v>58.849606107548034</v>
      </c>
      <c r="I20" s="40">
        <f>100*J20/(100+'Table 4'!I20)</f>
        <v>65.033008539133291</v>
      </c>
      <c r="J20" s="40">
        <f>100*K20/(100+'Table 4'!J20)</f>
        <v>67.08023769879415</v>
      </c>
      <c r="K20" s="40">
        <f>100*L20/(100+'Table 4'!K20)</f>
        <v>69.671078113693014</v>
      </c>
      <c r="L20" s="40">
        <f>100*M20/(100+'Table 4'!L20)</f>
        <v>72.556755695414708</v>
      </c>
      <c r="M20" s="40">
        <f>100*N20/(100+'Table 4'!M20)</f>
        <v>76.77394066895657</v>
      </c>
      <c r="N20" s="40">
        <f>100*O20/(100+'Table 4'!N20)</f>
        <v>80.834855124317954</v>
      </c>
      <c r="O20" s="40">
        <f>100*P20/(100+'Table 4'!O20)</f>
        <v>85.327564144440501</v>
      </c>
      <c r="P20" s="40">
        <f>100*Q20/(100+'Table 4'!P20)</f>
        <v>87.618126410967577</v>
      </c>
      <c r="Q20" s="40">
        <f>100*R20/(100+'Table 4'!Q20)</f>
        <v>86.313209042923376</v>
      </c>
      <c r="R20" s="40">
        <f>100*S20/(100+'Table 4'!R20)</f>
        <v>92.39939686005259</v>
      </c>
      <c r="S20" s="40">
        <f>100*T20/(100+'Table 4'!S20)</f>
        <v>94.253930209073715</v>
      </c>
      <c r="T20" s="40">
        <f>100*U20/(100+'Table 4'!T20)</f>
        <v>93.829089570655483</v>
      </c>
      <c r="U20" s="40">
        <f>100*V20/(100+'Table 4'!U20)</f>
        <v>93.488592716738623</v>
      </c>
      <c r="V20" s="40">
        <f>100*W20/(100+'Table 4'!V20)</f>
        <v>96.076562831043091</v>
      </c>
      <c r="W20" s="40">
        <f>100*X20/(100+'Table 4'!W20)</f>
        <v>98.526148478796401</v>
      </c>
      <c r="X20" s="40">
        <f>100*Y20/(100+'Table 4'!X20)</f>
        <v>98.409773284963492</v>
      </c>
      <c r="Y20" s="40">
        <f>100*Z20/(100+'Table 4'!Y20)</f>
        <v>98.754466011005391</v>
      </c>
      <c r="Z20" s="40">
        <f>100*AA20/(100+'Table 4'!Z20)</f>
        <v>99.666747452215631</v>
      </c>
      <c r="AA20" s="40">
        <f>100*AB20/(100+'Table 4'!AA20)</f>
        <v>94.594222833562597</v>
      </c>
      <c r="AB20" s="35">
        <v>100</v>
      </c>
      <c r="AC20" s="40">
        <f>AB20*(100+'Table 4'!AB20)/100</f>
        <v>102.12334325128482</v>
      </c>
      <c r="AD20" s="40">
        <f>AC20*(100+'Table 4'!AC20)/100</f>
        <v>105.15888406383883</v>
      </c>
      <c r="AE20" s="40">
        <f>AD20*(100+'Table 4'!AD20)/100</f>
        <v>97.667983520271349</v>
      </c>
    </row>
    <row r="21" spans="1:31" s="21" customFormat="1" ht="13.5" customHeight="1" x14ac:dyDescent="0.2">
      <c r="A21" s="19"/>
      <c r="B21" s="20" t="s">
        <v>109</v>
      </c>
      <c r="C21" s="40">
        <f>100*D21/(100+'Table 4'!C21)</f>
        <v>92.03107624964133</v>
      </c>
      <c r="D21" s="40">
        <f>100*E21/(100+'Table 4'!D21)</f>
        <v>92.03107624964133</v>
      </c>
      <c r="E21" s="40">
        <f>100*F21/(100+'Table 4'!E21)</f>
        <v>94.737872609924892</v>
      </c>
      <c r="F21" s="40">
        <f>100*G21/(100+'Table 4'!F21)</f>
        <v>91.951464591985939</v>
      </c>
      <c r="G21" s="40">
        <f>100*H21/(100+'Table 4'!G21)</f>
        <v>91.951464591985925</v>
      </c>
      <c r="H21" s="40">
        <f>100*I21/(100+'Table 4'!H21)</f>
        <v>94.578649294614081</v>
      </c>
      <c r="I21" s="40">
        <f>100*J21/(100+'Table 4'!I21)</f>
        <v>94.578649294614081</v>
      </c>
      <c r="J21" s="40">
        <f>100*K21/(100+'Table 4'!J21)</f>
        <v>94.578649294614081</v>
      </c>
      <c r="K21" s="40">
        <f>100*L21/(100+'Table 4'!K21)</f>
        <v>94.578649294614081</v>
      </c>
      <c r="L21" s="40">
        <f>100*M21/(100+'Table 4'!L21)</f>
        <v>92.429134537918301</v>
      </c>
      <c r="M21" s="40">
        <f>100*N21/(100+'Table 4'!M21)</f>
        <v>92.429134537918301</v>
      </c>
      <c r="N21" s="40">
        <f>100*O21/(100+'Table 4'!N21)</f>
        <v>92.429134537918316</v>
      </c>
      <c r="O21" s="40">
        <f>100*P21/(100+'Table 4'!O21)</f>
        <v>94.277717228676678</v>
      </c>
      <c r="P21" s="40">
        <f>100*Q21/(100+'Table 4'!P21)</f>
        <v>92.464684205048272</v>
      </c>
      <c r="Q21" s="40">
        <f>100*R21/(100+'Table 4'!Q21)</f>
        <v>89.102332052137427</v>
      </c>
      <c r="R21" s="40">
        <f>100*S21/(100+'Table 4'!R21)</f>
        <v>90.815838437755446</v>
      </c>
      <c r="S21" s="40">
        <f>100*T21/(100+'Table 4'!S21)</f>
        <v>90.815838437755446</v>
      </c>
      <c r="T21" s="40">
        <f>100*U21/(100+'Table 4'!T21)</f>
        <v>89.134063651871088</v>
      </c>
      <c r="U21" s="40">
        <f>100*V21/(100+'Table 4'!U21)</f>
        <v>87.48343284350311</v>
      </c>
      <c r="V21" s="40">
        <f>100*W21/(100+'Table 4'!V21)</f>
        <v>89.074040713384989</v>
      </c>
      <c r="W21" s="40">
        <f>100*X21/(100+'Table 4'!W21)</f>
        <v>90.693568726355622</v>
      </c>
      <c r="X21" s="40">
        <f>100*Y21/(100+'Table 4'!X21)</f>
        <v>90.693568726355622</v>
      </c>
      <c r="Y21" s="40">
        <f>100*Z21/(100+'Table 4'!Y21)</f>
        <v>92.257250945775539</v>
      </c>
      <c r="Z21" s="40">
        <f>100*AA21/(100+'Table 4'!Z21)</f>
        <v>95.384615384615387</v>
      </c>
      <c r="AA21" s="40">
        <f>100*AB21/(100+'Table 4'!AA21)</f>
        <v>95.384615384615387</v>
      </c>
      <c r="AB21" s="35">
        <v>100</v>
      </c>
      <c r="AC21" s="40">
        <f>AB21*(100+'Table 4'!AB21)/100</f>
        <v>95.454545454545453</v>
      </c>
      <c r="AD21" s="40">
        <f>AC21*(100+'Table 4'!AC21)/100</f>
        <v>92.471590909090907</v>
      </c>
      <c r="AE21" s="40">
        <f>AD21*(100+'Table 4'!AD21)/100</f>
        <v>87.261923815620989</v>
      </c>
    </row>
    <row r="22" spans="1:31" s="21" customFormat="1" ht="13.5" customHeight="1" x14ac:dyDescent="0.2">
      <c r="A22" s="19"/>
      <c r="B22" s="29" t="s">
        <v>72</v>
      </c>
      <c r="C22" s="34">
        <f>100*D22/(100+'Table 4'!C22)</f>
        <v>93.553557167573842</v>
      </c>
      <c r="D22" s="34">
        <f>100*E22/(100+'Table 4'!D22)</f>
        <v>90.832522307457864</v>
      </c>
      <c r="E22" s="34">
        <f>100*F22/(100+'Table 4'!E22)</f>
        <v>93.222365574243909</v>
      </c>
      <c r="F22" s="34">
        <f>100*G22/(100+'Table 4'!F22)</f>
        <v>95.592924214224993</v>
      </c>
      <c r="G22" s="34">
        <f>100*H22/(100+'Table 4'!G22)</f>
        <v>96.166434459696291</v>
      </c>
      <c r="H22" s="34">
        <f>100*I22/(100+'Table 4'!H22)</f>
        <v>104.27721224789975</v>
      </c>
      <c r="I22" s="34">
        <f>100*J22/(100+'Table 4'!I22)</f>
        <v>112.16957753380078</v>
      </c>
      <c r="J22" s="34">
        <f>100*K22/(100+'Table 4'!J22)</f>
        <v>114.43716447086713</v>
      </c>
      <c r="K22" s="34">
        <f>100*L22/(100+'Table 4'!K22)</f>
        <v>118.85585789804442</v>
      </c>
      <c r="L22" s="34">
        <f>100*M22/(100+'Table 4'!L22)</f>
        <v>123.69783110190113</v>
      </c>
      <c r="M22" s="34">
        <f>100*N22/(100+'Table 4'!M22)</f>
        <v>125.07918296218892</v>
      </c>
      <c r="N22" s="34">
        <f>100*O22/(100+'Table 4'!N22)</f>
        <v>123.34303034862447</v>
      </c>
      <c r="O22" s="34">
        <f>100*P22/(100+'Table 4'!O22)</f>
        <v>123.44350700685736</v>
      </c>
      <c r="P22" s="34">
        <f>100*Q22/(100+'Table 4'!P22)</f>
        <v>125.27139220390212</v>
      </c>
      <c r="Q22" s="34">
        <f>100*R22/(100+'Table 4'!Q22)</f>
        <v>118.98028086202599</v>
      </c>
      <c r="R22" s="34">
        <f>100*S22/(100+'Table 4'!R22)</f>
        <v>112.81234458950827</v>
      </c>
      <c r="S22" s="34">
        <f>100*T22/(100+'Table 4'!S22)</f>
        <v>104.84857119470189</v>
      </c>
      <c r="T22" s="34">
        <f>100*U22/(100+'Table 4'!T22)</f>
        <v>99.930242838218703</v>
      </c>
      <c r="U22" s="34">
        <f>100*V22/(100+'Table 4'!U22)</f>
        <v>94.014432559316447</v>
      </c>
      <c r="V22" s="34">
        <f>100*W22/(100+'Table 4'!V22)</f>
        <v>95.462904481899145</v>
      </c>
      <c r="W22" s="34">
        <f>100*X22/(100+'Table 4'!W22)</f>
        <v>95.279805266834217</v>
      </c>
      <c r="X22" s="34">
        <f>100*Y22/(100+'Table 4'!X22)</f>
        <v>97.471011267211935</v>
      </c>
      <c r="Y22" s="34">
        <f>100*Z22/(100+'Table 4'!Y22)</f>
        <v>97.526878585151223</v>
      </c>
      <c r="Z22" s="34">
        <f>100*AA22/(100+'Table 4'!Z22)</f>
        <v>97.039679191683916</v>
      </c>
      <c r="AA22" s="34">
        <f>100*AB22/(100+'Table 4'!AA22)</f>
        <v>97.621662433935057</v>
      </c>
      <c r="AB22" s="34">
        <v>100</v>
      </c>
      <c r="AC22" s="39">
        <f>AB22*(100+'Table 4'!AB22)/100</f>
        <v>100.10887316276538</v>
      </c>
      <c r="AD22" s="39">
        <f>AC22*(100+'Table 4'!AC22)/100</f>
        <v>102.53432181911312</v>
      </c>
      <c r="AE22" s="39">
        <f>AD22*(100+'Table 4'!AD22)/100</f>
        <v>99.96965359829899</v>
      </c>
    </row>
    <row r="23" spans="1:31" s="21" customFormat="1" ht="13.5" customHeight="1" x14ac:dyDescent="0.2">
      <c r="A23" s="19"/>
      <c r="B23" s="25" t="s">
        <v>73</v>
      </c>
      <c r="C23" s="40">
        <f>100*D23/(100+'Table 4'!C23)</f>
        <v>41.741841548846878</v>
      </c>
      <c r="D23" s="40">
        <f>100*E23/(100+'Table 4'!D23)</f>
        <v>40.851996089472237</v>
      </c>
      <c r="E23" s="40">
        <f>100*F23/(100+'Table 4'!E23)</f>
        <v>42.879238000679123</v>
      </c>
      <c r="F23" s="40">
        <f>100*G23/(100+'Table 4'!F23)</f>
        <v>43.015410598422989</v>
      </c>
      <c r="G23" s="40">
        <f>100*H23/(100+'Table 4'!G23)</f>
        <v>42.746844039015556</v>
      </c>
      <c r="H23" s="40">
        <f>100*I23/(100+'Table 4'!H23)</f>
        <v>44.706015237084031</v>
      </c>
      <c r="I23" s="40">
        <f>100*J23/(100+'Table 4'!I23)</f>
        <v>47.240400739704455</v>
      </c>
      <c r="J23" s="40">
        <f>100*K23/(100+'Table 4'!J23)</f>
        <v>47.785115651664142</v>
      </c>
      <c r="K23" s="40">
        <f>100*L23/(100+'Table 4'!K23)</f>
        <v>51.112097314104545</v>
      </c>
      <c r="L23" s="40">
        <f>100*M23/(100+'Table 4'!L23)</f>
        <v>54.752672013904977</v>
      </c>
      <c r="M23" s="40">
        <f>100*N23/(100+'Table 4'!M23)</f>
        <v>57.576702906755933</v>
      </c>
      <c r="N23" s="40">
        <f>100*O23/(100+'Table 4'!N23)</f>
        <v>61.444741317892621</v>
      </c>
      <c r="O23" s="40">
        <f>100*P23/(100+'Table 4'!O23)</f>
        <v>65.072157505360778</v>
      </c>
      <c r="P23" s="40">
        <f>100*Q23/(100+'Table 4'!P23)</f>
        <v>66.769172448567616</v>
      </c>
      <c r="Q23" s="40">
        <f>100*R23/(100+'Table 4'!Q23)</f>
        <v>66.632816071885713</v>
      </c>
      <c r="R23" s="40">
        <f>100*S23/(100+'Table 4'!R23)</f>
        <v>68.887016180162533</v>
      </c>
      <c r="S23" s="40">
        <f>100*T23/(100+'Table 4'!S23)</f>
        <v>69.827642103907721</v>
      </c>
      <c r="T23" s="40">
        <f>100*U23/(100+'Table 4'!T23)</f>
        <v>71.114486047100144</v>
      </c>
      <c r="U23" s="40">
        <f>100*V23/(100+'Table 4'!U23)</f>
        <v>68.930630085394824</v>
      </c>
      <c r="V23" s="40">
        <f>100*W23/(100+'Table 4'!V23)</f>
        <v>72.240386180073727</v>
      </c>
      <c r="W23" s="40">
        <f>100*X23/(100+'Table 4'!W23)</f>
        <v>76.57334762894358</v>
      </c>
      <c r="X23" s="40">
        <f>100*Y23/(100+'Table 4'!X23)</f>
        <v>80.676979153128002</v>
      </c>
      <c r="Y23" s="40">
        <f>100*Z23/(100+'Table 4'!Y23)</f>
        <v>81.422358660253025</v>
      </c>
      <c r="Z23" s="40">
        <f>100*AA23/(100+'Table 4'!Z23)</f>
        <v>80.341394232471188</v>
      </c>
      <c r="AA23" s="40">
        <f>100*AB23/(100+'Table 4'!AA23)</f>
        <v>83.246382517964364</v>
      </c>
      <c r="AB23" s="35">
        <v>100</v>
      </c>
      <c r="AC23" s="40">
        <f>AB23*(100+'Table 4'!AB23)/100</f>
        <v>97.120139629593723</v>
      </c>
      <c r="AD23" s="40">
        <f>AC23*(100+'Table 4'!AC23)/100</f>
        <v>97.383787706207329</v>
      </c>
      <c r="AE23" s="40">
        <f>AD23*(100+'Table 4'!AD23)/100</f>
        <v>92.085371199727419</v>
      </c>
    </row>
    <row r="24" spans="1:31" s="21" customFormat="1" ht="13.5" customHeight="1" x14ac:dyDescent="0.2">
      <c r="A24" s="19"/>
      <c r="B24" s="25" t="s">
        <v>110</v>
      </c>
      <c r="C24" s="40">
        <f>100*D24/(100+'Table 4'!C24)</f>
        <v>22.500000000000011</v>
      </c>
      <c r="D24" s="40">
        <f>100*E24/(100+'Table 4'!D24)</f>
        <v>22.500000000000011</v>
      </c>
      <c r="E24" s="40">
        <f>100*F24/(100+'Table 4'!E24)</f>
        <v>45.000000000000021</v>
      </c>
      <c r="F24" s="40">
        <f>100*G24/(100+'Table 4'!F24)</f>
        <v>45.000000000000021</v>
      </c>
      <c r="G24" s="40">
        <f>100*H24/(100+'Table 4'!G24)</f>
        <v>45.000000000000021</v>
      </c>
      <c r="H24" s="40">
        <f>100*I24/(100+'Table 4'!H24)</f>
        <v>45.000000000000021</v>
      </c>
      <c r="I24" s="40">
        <f>100*J24/(100+'Table 4'!I24)</f>
        <v>45.000000000000021</v>
      </c>
      <c r="J24" s="40">
        <f>100*K24/(100+'Table 4'!J24)</f>
        <v>45.000000000000021</v>
      </c>
      <c r="K24" s="40">
        <f>100*L24/(100+'Table 4'!K24)</f>
        <v>45.000000000000021</v>
      </c>
      <c r="L24" s="40">
        <f>100*M24/(100+'Table 4'!L24)</f>
        <v>45.000000000000021</v>
      </c>
      <c r="M24" s="40">
        <f>100*N24/(100+'Table 4'!M24)</f>
        <v>45.000000000000021</v>
      </c>
      <c r="N24" s="40">
        <f>100*O24/(100+'Table 4'!N24)</f>
        <v>45.000000000000021</v>
      </c>
      <c r="O24" s="40">
        <f>100*P24/(100+'Table 4'!O24)</f>
        <v>45.000000000000021</v>
      </c>
      <c r="P24" s="40">
        <f>100*Q24/(100+'Table 4'!P24)</f>
        <v>45.000000000000021</v>
      </c>
      <c r="Q24" s="40">
        <f>100*R24/(100+'Table 4'!Q24)</f>
        <v>45.000000000000021</v>
      </c>
      <c r="R24" s="40">
        <f>100*S24/(100+'Table 4'!R24)</f>
        <v>45.000000000000021</v>
      </c>
      <c r="S24" s="40">
        <f>100*T24/(100+'Table 4'!S24)</f>
        <v>45.000000000000021</v>
      </c>
      <c r="T24" s="40">
        <f>100*U24/(100+'Table 4'!T24)</f>
        <v>45.000000000000021</v>
      </c>
      <c r="U24" s="40">
        <f>100*V24/(100+'Table 4'!U24)</f>
        <v>45.000000000000021</v>
      </c>
      <c r="V24" s="40">
        <f>100*W24/(100+'Table 4'!V24)</f>
        <v>45.000000000000014</v>
      </c>
      <c r="W24" s="40">
        <f>100*X24/(100+'Table 4'!W24)</f>
        <v>60.000000000000007</v>
      </c>
      <c r="X24" s="40">
        <f>100*Y24/(100+'Table 4'!X24)</f>
        <v>80</v>
      </c>
      <c r="Y24" s="40">
        <f>100*Z24/(100+'Table 4'!Y24)</f>
        <v>80</v>
      </c>
      <c r="Z24" s="40">
        <f>100*AA24/(100+'Table 4'!Z24)</f>
        <v>80</v>
      </c>
      <c r="AA24" s="40">
        <f>100*AB24/(100+'Table 4'!AA24)</f>
        <v>80</v>
      </c>
      <c r="AB24" s="35">
        <v>100</v>
      </c>
      <c r="AC24" s="40">
        <f>AB24*(100+'Table 4'!AB24)/100</f>
        <v>100</v>
      </c>
      <c r="AD24" s="40">
        <f>AC24*(100+'Table 4'!AC24)/100</f>
        <v>80</v>
      </c>
      <c r="AE24" s="40">
        <f>AD24*(100+'Table 4'!AD24)/100</f>
        <v>64</v>
      </c>
    </row>
    <row r="25" spans="1:31" s="21" customFormat="1" ht="13.5" customHeight="1" x14ac:dyDescent="0.2">
      <c r="A25" s="19"/>
      <c r="B25" s="25" t="s">
        <v>111</v>
      </c>
      <c r="C25" s="40">
        <f>100*D25/(100+'Table 4'!C25)</f>
        <v>182.65978018277897</v>
      </c>
      <c r="D25" s="40">
        <f>100*E25/(100+'Table 4'!D25)</f>
        <v>170.36326054828655</v>
      </c>
      <c r="E25" s="40">
        <f>100*F25/(100+'Table 4'!E25)</f>
        <v>177.56628178789529</v>
      </c>
      <c r="F25" s="40">
        <f>100*G25/(100+'Table 4'!F25)</f>
        <v>189.5563705089692</v>
      </c>
      <c r="G25" s="40">
        <f>100*H25/(100+'Table 4'!G25)</f>
        <v>193.72452658212995</v>
      </c>
      <c r="H25" s="40">
        <f>100*I25/(100+'Table 4'!H25)</f>
        <v>197.61083512806428</v>
      </c>
      <c r="I25" s="40">
        <f>100*J25/(100+'Table 4'!I25)</f>
        <v>201.27356387206368</v>
      </c>
      <c r="J25" s="40">
        <f>100*K25/(100+'Table 4'!J25)</f>
        <v>201.37850316501056</v>
      </c>
      <c r="K25" s="40">
        <f>100*L25/(100+'Table 4'!K25)</f>
        <v>205.2474090088561</v>
      </c>
      <c r="L25" s="40">
        <f>100*M25/(100+'Table 4'!L25)</f>
        <v>205.5667286714488</v>
      </c>
      <c r="M25" s="40">
        <f>100*N25/(100+'Table 4'!M25)</f>
        <v>196.35191331642361</v>
      </c>
      <c r="N25" s="40">
        <f>100*O25/(100+'Table 4'!N25)</f>
        <v>191.25748517713026</v>
      </c>
      <c r="O25" s="40">
        <f>100*P25/(100+'Table 4'!O25)</f>
        <v>191.78094049064961</v>
      </c>
      <c r="P25" s="40">
        <f>100*Q25/(100+'Table 4'!P25)</f>
        <v>191.66059791288467</v>
      </c>
      <c r="Q25" s="40">
        <f>100*R25/(100+'Table 4'!Q25)</f>
        <v>174.17490587131698</v>
      </c>
      <c r="R25" s="40">
        <f>100*S25/(100+'Table 4'!R25)</f>
        <v>157.62848570644042</v>
      </c>
      <c r="S25" s="40">
        <f>100*T25/(100+'Table 4'!S25)</f>
        <v>139.13126544497035</v>
      </c>
      <c r="T25" s="40">
        <f>100*U25/(100+'Table 4'!T25)</f>
        <v>127.31011260392646</v>
      </c>
      <c r="U25" s="40">
        <f>100*V25/(100+'Table 4'!U25)</f>
        <v>119.29543239157273</v>
      </c>
      <c r="V25" s="40">
        <f>100*W25/(100+'Table 4'!V25)</f>
        <v>117.3639825338044</v>
      </c>
      <c r="W25" s="40">
        <f>100*X25/(100+'Table 4'!W25)</f>
        <v>113.55129871050505</v>
      </c>
      <c r="X25" s="40">
        <f>100*Y25/(100+'Table 4'!X25)</f>
        <v>111.27371733602894</v>
      </c>
      <c r="Y25" s="40">
        <f>100*Z25/(100+'Table 4'!Y25)</f>
        <v>108.32917151567996</v>
      </c>
      <c r="Z25" s="40">
        <f>100*AA25/(100+'Table 4'!Z25)</f>
        <v>106.704972215354</v>
      </c>
      <c r="AA25" s="40">
        <f>100*AB25/(100+'Table 4'!AA25)</f>
        <v>107.36399644329481</v>
      </c>
      <c r="AB25" s="35">
        <v>100</v>
      </c>
      <c r="AC25" s="40">
        <f>AB25*(100+'Table 4'!AB25)/100</f>
        <v>100.93676814988289</v>
      </c>
      <c r="AD25" s="40">
        <f>AC25*(100+'Table 4'!AC25)/100</f>
        <v>104.33552844972013</v>
      </c>
      <c r="AE25" s="40">
        <f>AD25*(100+'Table 4'!AD25)/100</f>
        <v>101.32878601634734</v>
      </c>
    </row>
    <row r="26" spans="1:31" s="21" customFormat="1" ht="13.5" customHeight="1" x14ac:dyDescent="0.2">
      <c r="A26" s="19"/>
      <c r="B26" s="25" t="s">
        <v>112</v>
      </c>
      <c r="C26" s="40">
        <f>100*D26/(100+'Table 4'!C26)</f>
        <v>60.915149541019218</v>
      </c>
      <c r="D26" s="40">
        <f>100*E26/(100+'Table 4'!D26)</f>
        <v>61.026715748969814</v>
      </c>
      <c r="E26" s="40">
        <f>100*F26/(100+'Table 4'!E26)</f>
        <v>61.133017233251479</v>
      </c>
      <c r="F26" s="40">
        <f>100*G26/(100+'Table 4'!F26)</f>
        <v>60.400945340530455</v>
      </c>
      <c r="G26" s="40">
        <f>100*H26/(100+'Table 4'!G26)</f>
        <v>59.702999201910949</v>
      </c>
      <c r="H26" s="40">
        <f>100*I26/(100+'Table 4'!H26)</f>
        <v>73.077777104737024</v>
      </c>
      <c r="I26" s="40">
        <f>100*J26/(100+'Table 4'!I26)</f>
        <v>86.343831370893668</v>
      </c>
      <c r="J26" s="40">
        <f>100*K26/(100+'Table 4'!J26)</f>
        <v>91.173566230681104</v>
      </c>
      <c r="K26" s="40">
        <f>100*L26/(100+'Table 4'!K26)</f>
        <v>96.111277160028877</v>
      </c>
      <c r="L26" s="40">
        <f>100*M26/(100+'Table 4'!L26)</f>
        <v>105.38943184797824</v>
      </c>
      <c r="M26" s="40">
        <f>100*N26/(100+'Table 4'!M26)</f>
        <v>114.43885344821203</v>
      </c>
      <c r="N26" s="40">
        <f>100*O26/(100+'Table 4'!N26)</f>
        <v>108.963145443919</v>
      </c>
      <c r="O26" s="40">
        <f>100*P26/(100+'Table 4'!O26)</f>
        <v>103.90273398482265</v>
      </c>
      <c r="P26" s="40">
        <f>100*Q26/(100+'Table 4'!P26)</f>
        <v>107.45382127530922</v>
      </c>
      <c r="Q26" s="40">
        <f>100*R26/(100+'Table 4'!Q26)</f>
        <v>106.11830807039603</v>
      </c>
      <c r="R26" s="40">
        <f>100*S26/(100+'Table 4'!R26)</f>
        <v>101.6960086088971</v>
      </c>
      <c r="S26" s="40">
        <f>100*T26/(100+'Table 4'!S26)</f>
        <v>96.504699558109351</v>
      </c>
      <c r="T26" s="40">
        <f>100*U26/(100+'Table 4'!T26)</f>
        <v>93.631110489381541</v>
      </c>
      <c r="U26" s="40">
        <f>100*V26/(100+'Table 4'!U26)</f>
        <v>86.042996795692332</v>
      </c>
      <c r="V26" s="40">
        <f>100*W26/(100+'Table 4'!V26)</f>
        <v>90.484297786654821</v>
      </c>
      <c r="W26" s="40">
        <f>100*X26/(100+'Table 4'!W26)</f>
        <v>90.164349941307151</v>
      </c>
      <c r="X26" s="40">
        <f>100*Y26/(100+'Table 4'!X26)</f>
        <v>97.865163414021382</v>
      </c>
      <c r="Y26" s="40">
        <f>100*Z26/(100+'Table 4'!Y26)</f>
        <v>102.11517637918429</v>
      </c>
      <c r="Z26" s="40">
        <f>100*AA26/(100+'Table 4'!Z26)</f>
        <v>104.52536661228699</v>
      </c>
      <c r="AA26" s="40">
        <f>100*AB26/(100+'Table 4'!AA26)</f>
        <v>101.49931849159472</v>
      </c>
      <c r="AB26" s="35">
        <v>100</v>
      </c>
      <c r="AC26" s="40">
        <f>AB26*(100+'Table 4'!AB26)/100</f>
        <v>103.18338066058885</v>
      </c>
      <c r="AD26" s="40">
        <f>AC26*(100+'Table 4'!AC26)/100</f>
        <v>107.08258342666865</v>
      </c>
      <c r="AE26" s="40">
        <f>AD26*(100+'Table 4'!AD26)/100</f>
        <v>109.62117915445606</v>
      </c>
    </row>
    <row r="27" spans="1:31" s="21" customFormat="1" ht="13.5" customHeight="1" x14ac:dyDescent="0.2">
      <c r="A27" s="19"/>
      <c r="B27" s="29" t="s">
        <v>74</v>
      </c>
      <c r="C27" s="34">
        <f>100*D27/(100+'Table 4'!C27)</f>
        <v>129.88770707588822</v>
      </c>
      <c r="D27" s="34">
        <f>100*E27/(100+'Table 4'!D27)</f>
        <v>133.35918660810484</v>
      </c>
      <c r="E27" s="34">
        <f>100*F27/(100+'Table 4'!E27)</f>
        <v>136.17644205921212</v>
      </c>
      <c r="F27" s="34">
        <f>100*G27/(100+'Table 4'!F27)</f>
        <v>141.49380153798299</v>
      </c>
      <c r="G27" s="34">
        <f>100*H27/(100+'Table 4'!G27)</f>
        <v>149.72323526354464</v>
      </c>
      <c r="H27" s="34">
        <f>100*I27/(100+'Table 4'!H27)</f>
        <v>153.77258426064276</v>
      </c>
      <c r="I27" s="34">
        <f>100*J27/(100+'Table 4'!I27)</f>
        <v>157.00884959388182</v>
      </c>
      <c r="J27" s="34">
        <f>100*K27/(100+'Table 4'!J27)</f>
        <v>151.73399250604288</v>
      </c>
      <c r="K27" s="34">
        <f>100*L27/(100+'Table 4'!K27)</f>
        <v>148.58608005417346</v>
      </c>
      <c r="L27" s="34">
        <f>100*M27/(100+'Table 4'!L27)</f>
        <v>151.94527291046256</v>
      </c>
      <c r="M27" s="34">
        <f>100*N27/(100+'Table 4'!M27)</f>
        <v>161.4666335328769</v>
      </c>
      <c r="N27" s="34">
        <f>100*O27/(100+'Table 4'!N27)</f>
        <v>174.16307289986744</v>
      </c>
      <c r="O27" s="34">
        <f>100*P27/(100+'Table 4'!O27)</f>
        <v>181.29705726708374</v>
      </c>
      <c r="P27" s="34">
        <f>100*Q27/(100+'Table 4'!P27)</f>
        <v>175.77158503506828</v>
      </c>
      <c r="Q27" s="34">
        <f>100*R27/(100+'Table 4'!Q27)</f>
        <v>162.7189067971527</v>
      </c>
      <c r="R27" s="34">
        <f>100*S27/(100+'Table 4'!R27)</f>
        <v>166.54231329295359</v>
      </c>
      <c r="S27" s="34">
        <f>100*T27/(100+'Table 4'!S27)</f>
        <v>158.69041632546683</v>
      </c>
      <c r="T27" s="34">
        <f>100*U27/(100+'Table 4'!T27)</f>
        <v>146.1408254288319</v>
      </c>
      <c r="U27" s="34">
        <f>100*V27/(100+'Table 4'!U27)</f>
        <v>141.89333633697811</v>
      </c>
      <c r="V27" s="34">
        <f>100*W27/(100+'Table 4'!V27)</f>
        <v>147.23616257441057</v>
      </c>
      <c r="W27" s="34">
        <f>100*X27/(100+'Table 4'!W27)</f>
        <v>150.7032457700063</v>
      </c>
      <c r="X27" s="34">
        <f>100*Y27/(100+'Table 4'!X27)</f>
        <v>154.62640028287004</v>
      </c>
      <c r="Y27" s="34">
        <f>100*Z27/(100+'Table 4'!Y27)</f>
        <v>156.1617052067806</v>
      </c>
      <c r="Z27" s="34">
        <f>100*AA27/(100+'Table 4'!Z27)</f>
        <v>150.35695433214616</v>
      </c>
      <c r="AA27" s="34">
        <f>100*AB27/(100+'Table 4'!AA27)</f>
        <v>149.00859888720282</v>
      </c>
      <c r="AB27" s="34">
        <v>100</v>
      </c>
      <c r="AC27" s="39">
        <f>AB27*(100+'Table 4'!AB27)/100</f>
        <v>117.29613303947104</v>
      </c>
      <c r="AD27" s="39">
        <f>AC27*(100+'Table 4'!AC27)/100</f>
        <v>130.80187832538081</v>
      </c>
      <c r="AE27" s="39">
        <f>AD27*(100+'Table 4'!AD27)/100</f>
        <v>138.95376838447709</v>
      </c>
    </row>
    <row r="28" spans="1:31" s="21" customFormat="1" ht="13.5" customHeight="1" x14ac:dyDescent="0.2">
      <c r="A28" s="19"/>
      <c r="B28" s="25" t="s">
        <v>75</v>
      </c>
      <c r="C28" s="40">
        <f>100*D28/(100+'Table 4'!C28)</f>
        <v>134.49678565139146</v>
      </c>
      <c r="D28" s="40">
        <f>100*E28/(100+'Table 4'!D28)</f>
        <v>138.8235633795442</v>
      </c>
      <c r="E28" s="40">
        <f>100*F28/(100+'Table 4'!E28)</f>
        <v>142.44254882762985</v>
      </c>
      <c r="F28" s="40">
        <f>100*G28/(100+'Table 4'!F28)</f>
        <v>146.76005555485784</v>
      </c>
      <c r="G28" s="40">
        <f>100*H28/(100+'Table 4'!G28)</f>
        <v>154.67269775818676</v>
      </c>
      <c r="H28" s="40">
        <f>100*I28/(100+'Table 4'!H28)</f>
        <v>160.32195246220112</v>
      </c>
      <c r="I28" s="40">
        <f>100*J28/(100+'Table 4'!I28)</f>
        <v>162.75720172724152</v>
      </c>
      <c r="J28" s="40">
        <f>100*K28/(100+'Table 4'!J28)</f>
        <v>157.01935340683218</v>
      </c>
      <c r="K28" s="40">
        <f>100*L28/(100+'Table 4'!K28)</f>
        <v>153.07952553815892</v>
      </c>
      <c r="L28" s="40">
        <f>100*M28/(100+'Table 4'!L28)</f>
        <v>155.59432992542236</v>
      </c>
      <c r="M28" s="40">
        <f>100*N28/(100+'Table 4'!M28)</f>
        <v>165.37528632088251</v>
      </c>
      <c r="N28" s="40">
        <f>100*O28/(100+'Table 4'!N28)</f>
        <v>177.69220723714861</v>
      </c>
      <c r="O28" s="40">
        <f>100*P28/(100+'Table 4'!O28)</f>
        <v>187.34748425556711</v>
      </c>
      <c r="P28" s="40">
        <f>100*Q28/(100+'Table 4'!P28)</f>
        <v>182.38141268746219</v>
      </c>
      <c r="Q28" s="40">
        <f>100*R28/(100+'Table 4'!Q28)</f>
        <v>167.71435184669235</v>
      </c>
      <c r="R28" s="40">
        <f>100*S28/(100+'Table 4'!R28)</f>
        <v>171.35631892381522</v>
      </c>
      <c r="S28" s="40">
        <f>100*T28/(100+'Table 4'!S28)</f>
        <v>162.56917820939</v>
      </c>
      <c r="T28" s="40">
        <f>100*U28/(100+'Table 4'!T28)</f>
        <v>149.3930462309892</v>
      </c>
      <c r="U28" s="40">
        <f>100*V28/(100+'Table 4'!U28)</f>
        <v>144.68686585455436</v>
      </c>
      <c r="V28" s="40">
        <f>100*W28/(100+'Table 4'!V28)</f>
        <v>149.74875591368652</v>
      </c>
      <c r="W28" s="40">
        <f>100*X28/(100+'Table 4'!W28)</f>
        <v>151.70261391595176</v>
      </c>
      <c r="X28" s="40">
        <f>100*Y28/(100+'Table 4'!X28)</f>
        <v>154.57515610176455</v>
      </c>
      <c r="Y28" s="40">
        <f>100*Z28/(100+'Table 4'!Y28)</f>
        <v>155.70947279357856</v>
      </c>
      <c r="Z28" s="40">
        <f>100*AA28/(100+'Table 4'!Z28)</f>
        <v>150.08209001537867</v>
      </c>
      <c r="AA28" s="40">
        <f>100*AB28/(100+'Table 4'!AA28)</f>
        <v>148.35780129737111</v>
      </c>
      <c r="AB28" s="35">
        <v>100</v>
      </c>
      <c r="AC28" s="40">
        <f>AB28*(100+'Table 4'!AB28)/100</f>
        <v>115.49800527419028</v>
      </c>
      <c r="AD28" s="40">
        <f>AC28*(100+'Table 4'!AC28)/100</f>
        <v>130.90309294677769</v>
      </c>
      <c r="AE28" s="40">
        <f>AD28*(100+'Table 4'!AD28)/100</f>
        <v>139.32360705375598</v>
      </c>
    </row>
    <row r="29" spans="1:31" s="21" customFormat="1" ht="13.5" customHeight="1" x14ac:dyDescent="0.2">
      <c r="A29" s="19"/>
      <c r="B29" s="25" t="s">
        <v>76</v>
      </c>
      <c r="C29" s="40">
        <f>100*D29/(100+'Table 4'!C29)</f>
        <v>116.5874860125199</v>
      </c>
      <c r="D29" s="40">
        <f>100*E29/(100+'Table 4'!D29)</f>
        <v>117.35276615297067</v>
      </c>
      <c r="E29" s="40">
        <f>100*F29/(100+'Table 4'!E29)</f>
        <v>117.63962209565697</v>
      </c>
      <c r="F29" s="40">
        <f>100*G29/(100+'Table 4'!F29)</f>
        <v>126.18609036756366</v>
      </c>
      <c r="G29" s="40">
        <f>100*H29/(100+'Table 4'!G29)</f>
        <v>135.49871696295583</v>
      </c>
      <c r="H29" s="40">
        <f>100*I29/(100+'Table 4'!H29)</f>
        <v>134.53640609085753</v>
      </c>
      <c r="I29" s="40">
        <f>100*J29/(100+'Table 4'!I29)</f>
        <v>140.31483801656267</v>
      </c>
      <c r="J29" s="40">
        <f>100*K29/(100+'Table 4'!J29)</f>
        <v>136.43585259558378</v>
      </c>
      <c r="K29" s="40">
        <f>100*L29/(100+'Table 4'!K29)</f>
        <v>135.7057453229335</v>
      </c>
      <c r="L29" s="40">
        <f>100*M29/(100+'Table 4'!L29)</f>
        <v>141.68976348983753</v>
      </c>
      <c r="M29" s="40">
        <f>100*N29/(100+'Table 4'!M29)</f>
        <v>150.47328671181242</v>
      </c>
      <c r="N29" s="40">
        <f>100*O29/(100+'Table 4'!N29)</f>
        <v>164.39677546640957</v>
      </c>
      <c r="O29" s="40">
        <f>100*P29/(100+'Table 4'!O29)</f>
        <v>163.92865107341694</v>
      </c>
      <c r="P29" s="40">
        <f>100*Q29/(100+'Table 4'!P29)</f>
        <v>156.68817166996942</v>
      </c>
      <c r="Q29" s="40">
        <f>100*R29/(100+'Table 4'!Q29)</f>
        <v>148.40991648687881</v>
      </c>
      <c r="R29" s="40">
        <f>100*S29/(100+'Table 4'!R29)</f>
        <v>152.77552546043879</v>
      </c>
      <c r="S29" s="40">
        <f>100*T29/(100+'Table 4'!S29)</f>
        <v>147.63226106976956</v>
      </c>
      <c r="T29" s="40">
        <f>100*U29/(100+'Table 4'!T29)</f>
        <v>136.8827359697282</v>
      </c>
      <c r="U29" s="40">
        <f>100*V29/(100+'Table 4'!U29)</f>
        <v>133.95519787680664</v>
      </c>
      <c r="V29" s="40">
        <f>100*W29/(100+'Table 4'!V29)</f>
        <v>140.10754417602848</v>
      </c>
      <c r="W29" s="40">
        <f>100*X29/(100+'Table 4'!W29)</f>
        <v>147.8890624877568</v>
      </c>
      <c r="X29" s="40">
        <f>100*Y29/(100+'Table 4'!X29)</f>
        <v>154.78802643824406</v>
      </c>
      <c r="Y29" s="40">
        <f>100*Z29/(100+'Table 4'!Y29)</f>
        <v>157.45474205452314</v>
      </c>
      <c r="Z29" s="40">
        <f>100*AA29/(100+'Table 4'!Z29)</f>
        <v>151.14385120837511</v>
      </c>
      <c r="AA29" s="40">
        <f>100*AB29/(100+'Table 4'!AA29)</f>
        <v>150.86829268292684</v>
      </c>
      <c r="AB29" s="35">
        <v>100</v>
      </c>
      <c r="AC29" s="40">
        <f>AB29*(100+'Table 4'!AB29)/100</f>
        <v>122.43478260869564</v>
      </c>
      <c r="AD29" s="40">
        <f>AC29*(100+'Table 4'!AC29)/100</f>
        <v>130.50129958494929</v>
      </c>
      <c r="AE29" s="40">
        <f>AD29*(100+'Table 4'!AD29)/100</f>
        <v>137.89026205612777</v>
      </c>
    </row>
    <row r="30" spans="1:31" s="21" customFormat="1" ht="13.5" customHeight="1" x14ac:dyDescent="0.2">
      <c r="A30" s="19"/>
      <c r="B30" s="29" t="s">
        <v>77</v>
      </c>
      <c r="C30" s="34">
        <f>100*D30/(100+'Table 4'!C30)</f>
        <v>47.793093283172112</v>
      </c>
      <c r="D30" s="34">
        <f>100*E30/(100+'Table 4'!D30)</f>
        <v>48.887626782497442</v>
      </c>
      <c r="E30" s="34">
        <f>100*F30/(100+'Table 4'!E30)</f>
        <v>50.065000079778791</v>
      </c>
      <c r="F30" s="34">
        <f>100*G30/(100+'Table 4'!F30)</f>
        <v>52.324620254256175</v>
      </c>
      <c r="G30" s="34">
        <f>100*H30/(100+'Table 4'!G30)</f>
        <v>54.927135309246736</v>
      </c>
      <c r="H30" s="34">
        <f>100*I30/(100+'Table 4'!H30)</f>
        <v>57.49793481564123</v>
      </c>
      <c r="I30" s="34">
        <f>100*J30/(100+'Table 4'!I30)</f>
        <v>59.65464654916115</v>
      </c>
      <c r="J30" s="34">
        <f>100*K30/(100+'Table 4'!J30)</f>
        <v>63.954015546340592</v>
      </c>
      <c r="K30" s="34">
        <f>100*L30/(100+'Table 4'!K30)</f>
        <v>67.518974159795647</v>
      </c>
      <c r="L30" s="34">
        <f>100*M30/(100+'Table 4'!L30)</f>
        <v>70.877576791320209</v>
      </c>
      <c r="M30" s="34">
        <f>100*N30/(100+'Table 4'!M30)</f>
        <v>74.861245218235098</v>
      </c>
      <c r="N30" s="34">
        <f>100*O30/(100+'Table 4'!N30)</f>
        <v>79.688573718142237</v>
      </c>
      <c r="O30" s="34">
        <f>100*P30/(100+'Table 4'!O30)</f>
        <v>84.708999921341203</v>
      </c>
      <c r="P30" s="34">
        <f>100*Q30/(100+'Table 4'!P30)</f>
        <v>87.708816287210993</v>
      </c>
      <c r="Q30" s="34">
        <f>100*R30/(100+'Table 4'!Q30)</f>
        <v>90.882611395431368</v>
      </c>
      <c r="R30" s="34">
        <f>100*S30/(100+'Table 4'!R30)</f>
        <v>93.258181311537541</v>
      </c>
      <c r="S30" s="34">
        <f>100*T30/(100+'Table 4'!S30)</f>
        <v>93.901376563144694</v>
      </c>
      <c r="T30" s="34">
        <f>100*U30/(100+'Table 4'!T30)</f>
        <v>93.576729457716553</v>
      </c>
      <c r="U30" s="34">
        <f>100*V30/(100+'Table 4'!U30)</f>
        <v>94.153420069088412</v>
      </c>
      <c r="V30" s="34">
        <f>100*W30/(100+'Table 4'!V30)</f>
        <v>94.076862693451446</v>
      </c>
      <c r="W30" s="34">
        <f>100*X30/(100+'Table 4'!W30)</f>
        <v>94.773350184224313</v>
      </c>
      <c r="X30" s="34">
        <f>100*Y30/(100+'Table 4'!X30)</f>
        <v>96.959538417281109</v>
      </c>
      <c r="Y30" s="34">
        <f>100*Z30/(100+'Table 4'!Y30)</f>
        <v>97.993581888496763</v>
      </c>
      <c r="Z30" s="34">
        <f>100*AA30/(100+'Table 4'!Z30)</f>
        <v>99.059605412006789</v>
      </c>
      <c r="AA30" s="34">
        <f>100*AB30/(100+'Table 4'!AA30)</f>
        <v>100.91432298429226</v>
      </c>
      <c r="AB30" s="34">
        <v>100</v>
      </c>
      <c r="AC30" s="39">
        <f>AB30*(100+'Table 4'!AB30)/100</f>
        <v>101.26000619974107</v>
      </c>
      <c r="AD30" s="39">
        <f>AC30*(100+'Table 4'!AC30)/100</f>
        <v>101.23308530850525</v>
      </c>
      <c r="AE30" s="39">
        <f>AD30*(100+'Table 4'!AD30)/100</f>
        <v>107.12897132537496</v>
      </c>
    </row>
    <row r="31" spans="1:31" s="21" customFormat="1" ht="13.5" customHeight="1" x14ac:dyDescent="0.2">
      <c r="A31" s="19"/>
      <c r="B31" s="25" t="s">
        <v>78</v>
      </c>
      <c r="C31" s="40">
        <f>100*D31/(100+'Table 4'!C31)</f>
        <v>27.384671994560712</v>
      </c>
      <c r="D31" s="40">
        <f>100*E31/(100+'Table 4'!D31)</f>
        <v>28.660467080921478</v>
      </c>
      <c r="E31" s="40">
        <f>100*F31/(100+'Table 4'!E31)</f>
        <v>29.656261411616267</v>
      </c>
      <c r="F31" s="40">
        <f>100*G31/(100+'Table 4'!F31)</f>
        <v>30.745578439777841</v>
      </c>
      <c r="G31" s="40">
        <f>100*H31/(100+'Table 4'!G31)</f>
        <v>32.219008716444513</v>
      </c>
      <c r="H31" s="40">
        <f>100*I31/(100+'Table 4'!H31)</f>
        <v>34.007331583578377</v>
      </c>
      <c r="I31" s="40">
        <f>100*J31/(100+'Table 4'!I31)</f>
        <v>35.86748996343276</v>
      </c>
      <c r="J31" s="40">
        <f>100*K31/(100+'Table 4'!J31)</f>
        <v>41.495206205829582</v>
      </c>
      <c r="K31" s="40">
        <f>100*L31/(100+'Table 4'!K31)</f>
        <v>46.68692006610118</v>
      </c>
      <c r="L31" s="40">
        <f>100*M31/(100+'Table 4'!L31)</f>
        <v>49.504710507960546</v>
      </c>
      <c r="M31" s="40">
        <f>100*N31/(100+'Table 4'!M31)</f>
        <v>50.56964426145958</v>
      </c>
      <c r="N31" s="40">
        <f>100*O31/(100+'Table 4'!N31)</f>
        <v>56.421282571700864</v>
      </c>
      <c r="O31" s="40">
        <f>100*P31/(100+'Table 4'!O31)</f>
        <v>64.33362903857676</v>
      </c>
      <c r="P31" s="40">
        <f>100*Q31/(100+'Table 4'!P31)</f>
        <v>71.062375116379414</v>
      </c>
      <c r="Q31" s="40">
        <f>100*R31/(100+'Table 4'!Q31)</f>
        <v>75.864488432407271</v>
      </c>
      <c r="R31" s="40">
        <f>100*S31/(100+'Table 4'!R31)</f>
        <v>79.326443699156499</v>
      </c>
      <c r="S31" s="40">
        <f>100*T31/(100+'Table 4'!S31)</f>
        <v>82.686809868882378</v>
      </c>
      <c r="T31" s="40">
        <f>100*U31/(100+'Table 4'!T31)</f>
        <v>84.422449492839164</v>
      </c>
      <c r="U31" s="40">
        <f>100*V31/(100+'Table 4'!U31)</f>
        <v>87.26809762184574</v>
      </c>
      <c r="V31" s="40">
        <f>100*W31/(100+'Table 4'!V31)</f>
        <v>91.778499539529918</v>
      </c>
      <c r="W31" s="40">
        <f>100*X31/(100+'Table 4'!W31)</f>
        <v>96.235411444762207</v>
      </c>
      <c r="X31" s="40">
        <f>100*Y31/(100+'Table 4'!X31)</f>
        <v>97.852813317783429</v>
      </c>
      <c r="Y31" s="40">
        <f>100*Z31/(100+'Table 4'!Y31)</f>
        <v>101.33673701176023</v>
      </c>
      <c r="Z31" s="40">
        <f>100*AA31/(100+'Table 4'!Z31)</f>
        <v>101.7892804714583</v>
      </c>
      <c r="AA31" s="40">
        <f>100*AB31/(100+'Table 4'!AA31)</f>
        <v>105.45337797550796</v>
      </c>
      <c r="AB31" s="35">
        <v>100</v>
      </c>
      <c r="AC31" s="40">
        <f>AB31*(100+'Table 4'!AB31)/100</f>
        <v>96.748594231815716</v>
      </c>
      <c r="AD31" s="40">
        <f>AC31*(100+'Table 4'!AC31)/100</f>
        <v>103.88911111109987</v>
      </c>
      <c r="AE31" s="40">
        <f>AD31*(100+'Table 4'!AD31)/100</f>
        <v>108.66168533819283</v>
      </c>
    </row>
    <row r="32" spans="1:31" s="21" customFormat="1" ht="13.5" customHeight="1" x14ac:dyDescent="0.2">
      <c r="A32" s="19"/>
      <c r="B32" s="25" t="s">
        <v>79</v>
      </c>
      <c r="C32" s="40">
        <f>100*D32/(100+'Table 4'!C32)</f>
        <v>51.600671688022473</v>
      </c>
      <c r="D32" s="40">
        <f>100*E32/(100+'Table 4'!D32)</f>
        <v>52.458860606673468</v>
      </c>
      <c r="E32" s="40">
        <f>100*F32/(100+'Table 4'!E32)</f>
        <v>53.650194772020221</v>
      </c>
      <c r="F32" s="40">
        <f>100*G32/(100+'Table 4'!F32)</f>
        <v>55.217918537232542</v>
      </c>
      <c r="G32" s="40">
        <f>100*H32/(100+'Table 4'!G32)</f>
        <v>57.166685782855261</v>
      </c>
      <c r="H32" s="40">
        <f>100*I32/(100+'Table 4'!H32)</f>
        <v>59.728602662153833</v>
      </c>
      <c r="I32" s="40">
        <f>100*J32/(100+'Table 4'!I32)</f>
        <v>62.247164530872041</v>
      </c>
      <c r="J32" s="40">
        <f>100*K32/(100+'Table 4'!J32)</f>
        <v>66.826162067374653</v>
      </c>
      <c r="K32" s="40">
        <f>100*L32/(100+'Table 4'!K32)</f>
        <v>70.51723041655174</v>
      </c>
      <c r="L32" s="40">
        <f>100*M32/(100+'Table 4'!L32)</f>
        <v>74.637656046144798</v>
      </c>
      <c r="M32" s="40">
        <f>100*N32/(100+'Table 4'!M32)</f>
        <v>79.307243585912872</v>
      </c>
      <c r="N32" s="40">
        <f>100*O32/(100+'Table 4'!N32)</f>
        <v>84.371031885893942</v>
      </c>
      <c r="O32" s="40">
        <f>100*P32/(100+'Table 4'!O32)</f>
        <v>89.118637131392106</v>
      </c>
      <c r="P32" s="40">
        <f>100*Q32/(100+'Table 4'!P32)</f>
        <v>92.011228387243676</v>
      </c>
      <c r="Q32" s="40">
        <f>100*R32/(100+'Table 4'!Q32)</f>
        <v>93.466671009777215</v>
      </c>
      <c r="R32" s="40">
        <f>100*S32/(100+'Table 4'!R32)</f>
        <v>94.598789651231854</v>
      </c>
      <c r="S32" s="40">
        <f>100*T32/(100+'Table 4'!S32)</f>
        <v>96.368482154638187</v>
      </c>
      <c r="T32" s="40">
        <f>100*U32/(100+'Table 4'!T32)</f>
        <v>97.559459229062455</v>
      </c>
      <c r="U32" s="40">
        <f>100*V32/(100+'Table 4'!U32)</f>
        <v>98.622728772831337</v>
      </c>
      <c r="V32" s="40">
        <f>100*W32/(100+'Table 4'!V32)</f>
        <v>98.125471316833867</v>
      </c>
      <c r="W32" s="40">
        <f>100*X32/(100+'Table 4'!W32)</f>
        <v>97.480202741775727</v>
      </c>
      <c r="X32" s="40">
        <f>100*Y32/(100+'Table 4'!X32)</f>
        <v>98.548385287325445</v>
      </c>
      <c r="Y32" s="40">
        <f>100*Z32/(100+'Table 4'!Y32)</f>
        <v>98.715168195261526</v>
      </c>
      <c r="Z32" s="40">
        <f>100*AA32/(100+'Table 4'!Z32)</f>
        <v>99.774572302023017</v>
      </c>
      <c r="AA32" s="40">
        <f>100*AB32/(100+'Table 4'!AA32)</f>
        <v>99.950241020059082</v>
      </c>
      <c r="AB32" s="35">
        <v>100</v>
      </c>
      <c r="AC32" s="40">
        <f>AB32*(100+'Table 4'!AB32)/100</f>
        <v>102.0744719013601</v>
      </c>
      <c r="AD32" s="40">
        <f>AC32*(100+'Table 4'!AC32)/100</f>
        <v>102.58900638635443</v>
      </c>
      <c r="AE32" s="40">
        <f>AD32*(100+'Table 4'!AD32)/100</f>
        <v>103.95412554555122</v>
      </c>
    </row>
    <row r="33" spans="1:31" s="21" customFormat="1" ht="13.5" customHeight="1" x14ac:dyDescent="0.2">
      <c r="A33" s="19"/>
      <c r="B33" s="25" t="s">
        <v>113</v>
      </c>
      <c r="C33" s="40">
        <f>100*D33/(100+'Table 4'!C33)</f>
        <v>79.195092481867235</v>
      </c>
      <c r="D33" s="40">
        <f>100*E33/(100+'Table 4'!D33)</f>
        <v>81.506169985448224</v>
      </c>
      <c r="E33" s="40">
        <f>100*F33/(100+'Table 4'!E33)</f>
        <v>86.612198533174748</v>
      </c>
      <c r="F33" s="40">
        <f>100*G33/(100+'Table 4'!F33)</f>
        <v>98.082379328596957</v>
      </c>
      <c r="G33" s="40">
        <f>100*H33/(100+'Table 4'!G33)</f>
        <v>108.10299447805714</v>
      </c>
      <c r="H33" s="40">
        <f>100*I33/(100+'Table 4'!H33)</f>
        <v>120.08528431907156</v>
      </c>
      <c r="I33" s="40">
        <f>100*J33/(100+'Table 4'!I33)</f>
        <v>120.56159085976783</v>
      </c>
      <c r="J33" s="40">
        <f>100*K33/(100+'Table 4'!J33)</f>
        <v>120.4546151802117</v>
      </c>
      <c r="K33" s="40">
        <f>100*L33/(100+'Table 4'!K33)</f>
        <v>115.22854192900675</v>
      </c>
      <c r="L33" s="40">
        <f>100*M33/(100+'Table 4'!L33)</f>
        <v>116.45021858219809</v>
      </c>
      <c r="M33" s="40">
        <f>100*N33/(100+'Table 4'!M33)</f>
        <v>127.08772345872079</v>
      </c>
      <c r="N33" s="40">
        <f>100*O33/(100+'Table 4'!N33)</f>
        <v>135.05455055175378</v>
      </c>
      <c r="O33" s="40">
        <f>100*P33/(100+'Table 4'!O33)</f>
        <v>141.42868043208679</v>
      </c>
      <c r="P33" s="40">
        <f>100*Q33/(100+'Table 4'!P33)</f>
        <v>130.81036290897723</v>
      </c>
      <c r="Q33" s="40">
        <f>100*R33/(100+'Table 4'!Q33)</f>
        <v>131.39079640805565</v>
      </c>
      <c r="R33" s="40">
        <f>100*S33/(100+'Table 4'!R33)</f>
        <v>131.81008818655542</v>
      </c>
      <c r="S33" s="40">
        <f>100*T33/(100+'Table 4'!S33)</f>
        <v>119.53163061368514</v>
      </c>
      <c r="T33" s="40">
        <f>100*U33/(100+'Table 4'!T33)</f>
        <v>106.90061541713521</v>
      </c>
      <c r="U33" s="40">
        <f>100*V33/(100+'Table 4'!U33)</f>
        <v>104.84023528863425</v>
      </c>
      <c r="V33" s="40">
        <f>100*W33/(100+'Table 4'!V33)</f>
        <v>104.91316762622634</v>
      </c>
      <c r="W33" s="40">
        <f>100*X33/(100+'Table 4'!W33)</f>
        <v>109.34173671144296</v>
      </c>
      <c r="X33" s="40">
        <f>100*Y33/(100+'Table 4'!X33)</f>
        <v>116.04397681132374</v>
      </c>
      <c r="Y33" s="40">
        <f>100*Z33/(100+'Table 4'!Y33)</f>
        <v>121.55164316320487</v>
      </c>
      <c r="Z33" s="40">
        <f>100*AA33/(100+'Table 4'!Z33)</f>
        <v>123.54726715543659</v>
      </c>
      <c r="AA33" s="40">
        <f>100*AB33/(100+'Table 4'!AA33)</f>
        <v>130.64458689458689</v>
      </c>
      <c r="AB33" s="35">
        <v>100</v>
      </c>
      <c r="AC33" s="40">
        <f>AB33*(100+'Table 4'!AB33)/100</f>
        <v>129.64468799717164</v>
      </c>
      <c r="AD33" s="40">
        <f>AC33*(100+'Table 4'!AC33)/100</f>
        <v>108.52309482676938</v>
      </c>
      <c r="AE33" s="40">
        <f>AD33*(100+'Table 4'!AD33)/100</f>
        <v>116.88752308416861</v>
      </c>
    </row>
    <row r="34" spans="1:31" s="21" customFormat="1" ht="13.5" customHeight="1" x14ac:dyDescent="0.2">
      <c r="A34" s="19"/>
      <c r="B34" s="25" t="s">
        <v>80</v>
      </c>
      <c r="C34" s="40">
        <f>100*D34/(100+'Table 4'!C34)</f>
        <v>51.487510582044578</v>
      </c>
      <c r="D34" s="40">
        <f>100*E34/(100+'Table 4'!D34)</f>
        <v>52.861588572460214</v>
      </c>
      <c r="E34" s="40">
        <f>100*F34/(100+'Table 4'!E34)</f>
        <v>53.574183516451711</v>
      </c>
      <c r="F34" s="40">
        <f>100*G34/(100+'Table 4'!F34)</f>
        <v>56.733560561823005</v>
      </c>
      <c r="G34" s="40">
        <f>100*H34/(100+'Table 4'!G34)</f>
        <v>59.475287024120306</v>
      </c>
      <c r="H34" s="40">
        <f>100*I34/(100+'Table 4'!H34)</f>
        <v>61.657440412202789</v>
      </c>
      <c r="I34" s="40">
        <f>100*J34/(100+'Table 4'!I34)</f>
        <v>62.641276270094686</v>
      </c>
      <c r="J34" s="40">
        <f>100*K34/(100+'Table 4'!J34)</f>
        <v>65.286130157054231</v>
      </c>
      <c r="K34" s="40">
        <f>100*L34/(100+'Table 4'!K34)</f>
        <v>69.191695226747896</v>
      </c>
      <c r="L34" s="40">
        <f>100*M34/(100+'Table 4'!L34)</f>
        <v>71.185576125437464</v>
      </c>
      <c r="M34" s="40">
        <f>100*N34/(100+'Table 4'!M34)</f>
        <v>75.419483173136555</v>
      </c>
      <c r="N34" s="40">
        <f>100*O34/(100+'Table 4'!N34)</f>
        <v>80.98291353910804</v>
      </c>
      <c r="O34" s="40">
        <f>100*P34/(100+'Table 4'!O34)</f>
        <v>86.165252078099826</v>
      </c>
      <c r="P34" s="40">
        <f>100*Q34/(100+'Table 4'!P34)</f>
        <v>92.440616351847311</v>
      </c>
      <c r="Q34" s="40">
        <f>100*R34/(100+'Table 4'!Q34)</f>
        <v>94.717438478702434</v>
      </c>
      <c r="R34" s="40">
        <f>100*S34/(100+'Table 4'!R34)</f>
        <v>96.343285685319614</v>
      </c>
      <c r="S34" s="40">
        <f>100*T34/(100+'Table 4'!S34)</f>
        <v>100.24090367752655</v>
      </c>
      <c r="T34" s="40">
        <f>100*U34/(100+'Table 4'!T34)</f>
        <v>98.714050519144152</v>
      </c>
      <c r="U34" s="40">
        <f>100*V34/(100+'Table 4'!U34)</f>
        <v>97.392760931300145</v>
      </c>
      <c r="V34" s="40">
        <f>100*W34/(100+'Table 4'!V34)</f>
        <v>97.455250048601187</v>
      </c>
      <c r="W34" s="40">
        <f>100*X34/(100+'Table 4'!W34)</f>
        <v>96.644088633214508</v>
      </c>
      <c r="X34" s="40">
        <f>100*Y34/(100+'Table 4'!X34)</f>
        <v>99.08648048354496</v>
      </c>
      <c r="Y34" s="40">
        <f>100*Z34/(100+'Table 4'!Y34)</f>
        <v>100.09970374842544</v>
      </c>
      <c r="Z34" s="40">
        <f>100*AA34/(100+'Table 4'!Z34)</f>
        <v>100.69894190229708</v>
      </c>
      <c r="AA34" s="40">
        <f>100*AB34/(100+'Table 4'!AA34)</f>
        <v>102.62052410482097</v>
      </c>
      <c r="AB34" s="35">
        <v>100</v>
      </c>
      <c r="AC34" s="40">
        <f>AB34*(100+'Table 4'!AB34)/100</f>
        <v>107.88984737889848</v>
      </c>
      <c r="AD34" s="40">
        <f>AC34*(100+'Table 4'!AC34)/100</f>
        <v>111.49299476827268</v>
      </c>
      <c r="AE34" s="40">
        <f>AD34*(100+'Table 4'!AD34)/100</f>
        <v>111.23961636398606</v>
      </c>
    </row>
    <row r="35" spans="1:31" s="21" customFormat="1" ht="13.5" customHeight="1" x14ac:dyDescent="0.2">
      <c r="A35" s="19"/>
      <c r="B35" s="25" t="s">
        <v>81</v>
      </c>
      <c r="C35" s="40">
        <f>100*D35/(100+'Table 4'!C35)</f>
        <v>42.908042918222591</v>
      </c>
      <c r="D35" s="40">
        <f>100*E35/(100+'Table 4'!D35)</f>
        <v>44.219354863392944</v>
      </c>
      <c r="E35" s="40">
        <f>100*F35/(100+'Table 4'!E35)</f>
        <v>44.960196487561831</v>
      </c>
      <c r="F35" s="40">
        <f>100*G35/(100+'Table 4'!F35)</f>
        <v>48.189414606396994</v>
      </c>
      <c r="G35" s="40">
        <f>100*H35/(100+'Table 4'!G35)</f>
        <v>52.543231710691302</v>
      </c>
      <c r="H35" s="40">
        <f>100*I35/(100+'Table 4'!H35)</f>
        <v>54.017237727242737</v>
      </c>
      <c r="I35" s="40">
        <f>100*J35/(100+'Table 4'!I35)</f>
        <v>56.06093475951495</v>
      </c>
      <c r="J35" s="40">
        <f>100*K35/(100+'Table 4'!J35)</f>
        <v>60.025022913123216</v>
      </c>
      <c r="K35" s="40">
        <f>100*L35/(100+'Table 4'!K35)</f>
        <v>63.478685447623818</v>
      </c>
      <c r="L35" s="40">
        <f>100*M35/(100+'Table 4'!L35)</f>
        <v>65.464091618578109</v>
      </c>
      <c r="M35" s="40">
        <f>100*N35/(100+'Table 4'!M35)</f>
        <v>67.586677674841113</v>
      </c>
      <c r="N35" s="40">
        <f>100*O35/(100+'Table 4'!N35)</f>
        <v>69.259642574398072</v>
      </c>
      <c r="O35" s="40">
        <f>100*P35/(100+'Table 4'!O35)</f>
        <v>72.360070599385622</v>
      </c>
      <c r="P35" s="40">
        <f>100*Q35/(100+'Table 4'!P35)</f>
        <v>73.708026878719124</v>
      </c>
      <c r="Q35" s="40">
        <f>100*R35/(100+'Table 4'!Q35)</f>
        <v>83.382985645161199</v>
      </c>
      <c r="R35" s="40">
        <f>100*S35/(100+'Table 4'!R35)</f>
        <v>90.986977183656023</v>
      </c>
      <c r="S35" s="40">
        <f>100*T35/(100+'Table 4'!S35)</f>
        <v>85.666767651772844</v>
      </c>
      <c r="T35" s="40">
        <f>100*U35/(100+'Table 4'!T35)</f>
        <v>81.376024890082164</v>
      </c>
      <c r="U35" s="40">
        <f>100*V35/(100+'Table 4'!U35)</f>
        <v>80.070823384719006</v>
      </c>
      <c r="V35" s="40">
        <f>100*W35/(100+'Table 4'!V35)</f>
        <v>77.876389856445769</v>
      </c>
      <c r="W35" s="40">
        <f>100*X35/(100+'Table 4'!W35)</f>
        <v>80.193311678633009</v>
      </c>
      <c r="X35" s="40">
        <f>100*Y35/(100+'Table 4'!X35)</f>
        <v>85.536420431501227</v>
      </c>
      <c r="Y35" s="40">
        <f>100*Z35/(100+'Table 4'!Y35)</f>
        <v>86.785097992250229</v>
      </c>
      <c r="Z35" s="40">
        <f>100*AA35/(100+'Table 4'!Z35)</f>
        <v>88.41921192137707</v>
      </c>
      <c r="AA35" s="40">
        <f>100*AB35/(100+'Table 4'!AA35)</f>
        <v>93.480865723058471</v>
      </c>
      <c r="AB35" s="35">
        <v>100</v>
      </c>
      <c r="AC35" s="40">
        <f>AB35*(100+'Table 4'!AB35)/100</f>
        <v>91.3140588162303</v>
      </c>
      <c r="AD35" s="40">
        <f>AC35*(100+'Table 4'!AC35)/100</f>
        <v>86.44781309950838</v>
      </c>
      <c r="AE35" s="40">
        <f>AD35*(100+'Table 4'!AD35)/100</f>
        <v>106.63249400216726</v>
      </c>
    </row>
    <row r="36" spans="1:31" s="21" customFormat="1" ht="13.5" customHeight="1" x14ac:dyDescent="0.2">
      <c r="A36" s="19"/>
      <c r="B36" s="29" t="s">
        <v>82</v>
      </c>
      <c r="C36" s="34">
        <f>100*D36/(100+'Table 4'!C36)</f>
        <v>90.343419821611619</v>
      </c>
      <c r="D36" s="34">
        <f>100*E36/(100+'Table 4'!D36)</f>
        <v>90.764878359056937</v>
      </c>
      <c r="E36" s="34">
        <f>100*F36/(100+'Table 4'!E36)</f>
        <v>92.906298552819933</v>
      </c>
      <c r="F36" s="34">
        <f>100*G36/(100+'Table 4'!F36)</f>
        <v>98.987993754139382</v>
      </c>
      <c r="G36" s="34">
        <f>100*H36/(100+'Table 4'!G36)</f>
        <v>104.42678464417594</v>
      </c>
      <c r="H36" s="34">
        <f>100*I36/(100+'Table 4'!H36)</f>
        <v>108.48048261348572</v>
      </c>
      <c r="I36" s="34">
        <f>100*J36/(100+'Table 4'!I36)</f>
        <v>111.03867055273598</v>
      </c>
      <c r="J36" s="34">
        <f>100*K36/(100+'Table 4'!J36)</f>
        <v>111.8034954594862</v>
      </c>
      <c r="K36" s="34">
        <f>100*L36/(100+'Table 4'!K36)</f>
        <v>116.04353916855153</v>
      </c>
      <c r="L36" s="34">
        <f>100*M36/(100+'Table 4'!L36)</f>
        <v>119.03730222472481</v>
      </c>
      <c r="M36" s="34">
        <f>100*N36/(100+'Table 4'!M36)</f>
        <v>125.82196781751229</v>
      </c>
      <c r="N36" s="34">
        <f>100*O36/(100+'Table 4'!N36)</f>
        <v>132.23957517856002</v>
      </c>
      <c r="O36" s="34">
        <f>100*P36/(100+'Table 4'!O36)</f>
        <v>134.86502128973311</v>
      </c>
      <c r="P36" s="34">
        <f>100*Q36/(100+'Table 4'!P36)</f>
        <v>128.34318097605308</v>
      </c>
      <c r="Q36" s="34">
        <f>100*R36/(100+'Table 4'!Q36)</f>
        <v>119.82730191134928</v>
      </c>
      <c r="R36" s="34">
        <f>100*S36/(100+'Table 4'!R36)</f>
        <v>120.84374818449993</v>
      </c>
      <c r="S36" s="34">
        <f>100*T36/(100+'Table 4'!S36)</f>
        <v>115.10862642380097</v>
      </c>
      <c r="T36" s="34">
        <f>100*U36/(100+'Table 4'!T36)</f>
        <v>105.81843566571672</v>
      </c>
      <c r="U36" s="34">
        <f>100*V36/(100+'Table 4'!U36)</f>
        <v>99.53273313392053</v>
      </c>
      <c r="V36" s="34">
        <f>100*W36/(100+'Table 4'!V36)</f>
        <v>99.402931344649687</v>
      </c>
      <c r="W36" s="34">
        <f>100*X36/(100+'Table 4'!W36)</f>
        <v>105.67099815032148</v>
      </c>
      <c r="X36" s="34">
        <f>100*Y36/(100+'Table 4'!X36)</f>
        <v>111.98020069120491</v>
      </c>
      <c r="Y36" s="34">
        <f>100*Z36/(100+'Table 4'!Y36)</f>
        <v>116.92618858429283</v>
      </c>
      <c r="Z36" s="34">
        <f>100*AA36/(100+'Table 4'!Z36)</f>
        <v>117.99468575399627</v>
      </c>
      <c r="AA36" s="34">
        <f>100*AB36/(100+'Table 4'!AA36)</f>
        <v>115.60861759425494</v>
      </c>
      <c r="AB36" s="34">
        <v>100</v>
      </c>
      <c r="AC36" s="39">
        <f>AB36*(100+'Table 4'!AB36)/100</f>
        <v>114.81163771534777</v>
      </c>
      <c r="AD36" s="39">
        <f>AC36*(100+'Table 4'!AC36)/100</f>
        <v>114.70211159615846</v>
      </c>
      <c r="AE36" s="39">
        <f>AD36*(100+'Table 4'!AD36)/100</f>
        <v>116.8851044801509</v>
      </c>
    </row>
    <row r="37" spans="1:31" s="21" customFormat="1" ht="13.5" customHeight="1" x14ac:dyDescent="0.2">
      <c r="A37" s="19"/>
      <c r="B37" s="25" t="s">
        <v>114</v>
      </c>
      <c r="C37" s="40">
        <f>100*D37/(100+'Table 4'!C37)</f>
        <v>142.76162425205445</v>
      </c>
      <c r="D37" s="40">
        <f>100*E37/(100+'Table 4'!D37)</f>
        <v>146.13934844877588</v>
      </c>
      <c r="E37" s="40">
        <f>100*F37/(100+'Table 4'!E37)</f>
        <v>149.48917428373468</v>
      </c>
      <c r="F37" s="40">
        <f>100*G37/(100+'Table 4'!F37)</f>
        <v>161.76141075862995</v>
      </c>
      <c r="G37" s="40">
        <f>100*H37/(100+'Table 4'!G37)</f>
        <v>170.47331129329584</v>
      </c>
      <c r="H37" s="40">
        <f>100*I37/(100+'Table 4'!H37)</f>
        <v>179.4580023436134</v>
      </c>
      <c r="I37" s="40">
        <f>100*J37/(100+'Table 4'!I37)</f>
        <v>176.53850255968069</v>
      </c>
      <c r="J37" s="40">
        <f>100*K37/(100+'Table 4'!J37)</f>
        <v>176.12084205057425</v>
      </c>
      <c r="K37" s="40">
        <f>100*L37/(100+'Table 4'!K37)</f>
        <v>176.74060960541792</v>
      </c>
      <c r="L37" s="40">
        <f>100*M37/(100+'Table 4'!L37)</f>
        <v>177.32151547100682</v>
      </c>
      <c r="M37" s="40">
        <f>100*N37/(100+'Table 4'!M37)</f>
        <v>182.34991597778449</v>
      </c>
      <c r="N37" s="40">
        <f>100*O37/(100+'Table 4'!N37)</f>
        <v>185.41299132591232</v>
      </c>
      <c r="O37" s="40">
        <f>100*P37/(100+'Table 4'!O37)</f>
        <v>183.41810041873561</v>
      </c>
      <c r="P37" s="40">
        <f>100*Q37/(100+'Table 4'!P37)</f>
        <v>168.9367807843465</v>
      </c>
      <c r="Q37" s="40">
        <f>100*R37/(100+'Table 4'!Q37)</f>
        <v>147.77660465183146</v>
      </c>
      <c r="R37" s="40">
        <f>100*S37/(100+'Table 4'!R37)</f>
        <v>147.3831723208913</v>
      </c>
      <c r="S37" s="40">
        <f>100*T37/(100+'Table 4'!S37)</f>
        <v>134.55113652238592</v>
      </c>
      <c r="T37" s="40">
        <f>100*U37/(100+'Table 4'!T37)</f>
        <v>117.56302370256569</v>
      </c>
      <c r="U37" s="40">
        <f>100*V37/(100+'Table 4'!U37)</f>
        <v>104.59880346713707</v>
      </c>
      <c r="V37" s="40">
        <f>100*W37/(100+'Table 4'!V37)</f>
        <v>101.71175322413035</v>
      </c>
      <c r="W37" s="40">
        <f>100*X37/(100+'Table 4'!W37)</f>
        <v>112.21008589008714</v>
      </c>
      <c r="X37" s="40">
        <f>100*Y37/(100+'Table 4'!X37)</f>
        <v>122.59360906830945</v>
      </c>
      <c r="Y37" s="40">
        <f>100*Z37/(100+'Table 4'!Y37)</f>
        <v>131.65613557900514</v>
      </c>
      <c r="Z37" s="40">
        <f>100*AA37/(100+'Table 4'!Z37)</f>
        <v>131.3995272017041</v>
      </c>
      <c r="AA37" s="40">
        <f>100*AB37/(100+'Table 4'!AA37)</f>
        <v>130.04291845493563</v>
      </c>
      <c r="AB37" s="35">
        <v>100</v>
      </c>
      <c r="AC37" s="40">
        <f>AB37*(100+'Table 4'!AB37)/100</f>
        <v>128.02910471369819</v>
      </c>
      <c r="AD37" s="40">
        <f>AC37*(100+'Table 4'!AC37)/100</f>
        <v>133.01245766026693</v>
      </c>
      <c r="AE37" s="40">
        <f>AD37*(100+'Table 4'!AD37)/100</f>
        <v>136.56077595899441</v>
      </c>
    </row>
    <row r="38" spans="1:31" s="21" customFormat="1" ht="13.5" customHeight="1" x14ac:dyDescent="0.2">
      <c r="A38" s="19"/>
      <c r="B38" s="25" t="s">
        <v>83</v>
      </c>
      <c r="C38" s="40">
        <f>100*D38/(100+'Table 4'!C38)</f>
        <v>103.98770599218027</v>
      </c>
      <c r="D38" s="40">
        <f>100*E38/(100+'Table 4'!D38)</f>
        <v>105.59878312727038</v>
      </c>
      <c r="E38" s="40">
        <f>100*F38/(100+'Table 4'!E38)</f>
        <v>107.94226654569667</v>
      </c>
      <c r="F38" s="40">
        <f>100*G38/(100+'Table 4'!F38)</f>
        <v>106.61910327836233</v>
      </c>
      <c r="G38" s="40">
        <f>100*H38/(100+'Table 4'!G38)</f>
        <v>107.23421348958365</v>
      </c>
      <c r="H38" s="40">
        <f>100*I38/(100+'Table 4'!H38)</f>
        <v>108.71330608943997</v>
      </c>
      <c r="I38" s="40">
        <f>100*J38/(100+'Table 4'!I38)</f>
        <v>110.55702054764973</v>
      </c>
      <c r="J38" s="40">
        <f>100*K38/(100+'Table 4'!J38)</f>
        <v>115.12071151211667</v>
      </c>
      <c r="K38" s="40">
        <f>100*L38/(100+'Table 4'!K38)</f>
        <v>131.29258270176993</v>
      </c>
      <c r="L38" s="40">
        <f>100*M38/(100+'Table 4'!L38)</f>
        <v>138.26220330430289</v>
      </c>
      <c r="M38" s="40">
        <f>100*N38/(100+'Table 4'!M38)</f>
        <v>158.09263883798781</v>
      </c>
      <c r="N38" s="40">
        <f>100*O38/(100+'Table 4'!N38)</f>
        <v>173.19438019370384</v>
      </c>
      <c r="O38" s="40">
        <f>100*P38/(100+'Table 4'!O38)</f>
        <v>176.92149530210904</v>
      </c>
      <c r="P38" s="40">
        <f>100*Q38/(100+'Table 4'!P38)</f>
        <v>166.30962876673584</v>
      </c>
      <c r="Q38" s="40">
        <f>100*R38/(100+'Table 4'!Q38)</f>
        <v>148.75348497936258</v>
      </c>
      <c r="R38" s="40">
        <f>100*S38/(100+'Table 4'!R38)</f>
        <v>145.02490903711893</v>
      </c>
      <c r="S38" s="40">
        <f>100*T38/(100+'Table 4'!S38)</f>
        <v>131.20774925843003</v>
      </c>
      <c r="T38" s="40">
        <f>100*U38/(100+'Table 4'!T38)</f>
        <v>117.28520939079316</v>
      </c>
      <c r="U38" s="40">
        <f>100*V38/(100+'Table 4'!U38)</f>
        <v>109.17216565856094</v>
      </c>
      <c r="V38" s="40">
        <f>100*W38/(100+'Table 4'!V38)</f>
        <v>114.96408235516128</v>
      </c>
      <c r="W38" s="40">
        <f>100*X38/(100+'Table 4'!W38)</f>
        <v>124.386453799401</v>
      </c>
      <c r="X38" s="40">
        <f>100*Y38/(100+'Table 4'!X38)</f>
        <v>133.96330939084038</v>
      </c>
      <c r="Y38" s="40">
        <f>100*Z38/(100+'Table 4'!Y38)</f>
        <v>132.82706418820391</v>
      </c>
      <c r="Z38" s="40">
        <f>100*AA38/(100+'Table 4'!Z38)</f>
        <v>136.41073606795527</v>
      </c>
      <c r="AA38" s="40">
        <f>100*AB38/(100+'Table 4'!AA38)</f>
        <v>132.25044300059065</v>
      </c>
      <c r="AB38" s="35">
        <v>100</v>
      </c>
      <c r="AC38" s="40">
        <f>AB38*(100+'Table 4'!AB38)/100</f>
        <v>128.05023923444975</v>
      </c>
      <c r="AD38" s="40">
        <f>AC38*(100+'Table 4'!AC38)/100</f>
        <v>113.12377720344917</v>
      </c>
      <c r="AE38" s="40">
        <f>AD38*(100+'Table 4'!AD38)/100</f>
        <v>117.84429249658864</v>
      </c>
    </row>
    <row r="39" spans="1:31" s="21" customFormat="1" ht="13.5" customHeight="1" x14ac:dyDescent="0.2">
      <c r="A39" s="19"/>
      <c r="B39" s="25" t="s">
        <v>84</v>
      </c>
      <c r="C39" s="40">
        <f>100*D39/(100+'Table 4'!C39)</f>
        <v>60.291614465036233</v>
      </c>
      <c r="D39" s="40">
        <f>100*E39/(100+'Table 4'!D39)</f>
        <v>60.070846927632218</v>
      </c>
      <c r="E39" s="40">
        <f>100*F39/(100+'Table 4'!E39)</f>
        <v>64.691681306680849</v>
      </c>
      <c r="F39" s="40">
        <f>100*G39/(100+'Table 4'!F39)</f>
        <v>70.122320774231653</v>
      </c>
      <c r="G39" s="40">
        <f>100*H39/(100+'Table 4'!G39)</f>
        <v>73.769803756947908</v>
      </c>
      <c r="H39" s="40">
        <f>100*I39/(100+'Table 4'!H39)</f>
        <v>76.676669929507156</v>
      </c>
      <c r="I39" s="40">
        <f>100*J39/(100+'Table 4'!I39)</f>
        <v>78.843157556324257</v>
      </c>
      <c r="J39" s="40">
        <f>100*K39/(100+'Table 4'!J39)</f>
        <v>80.449221876916042</v>
      </c>
      <c r="K39" s="40">
        <f>100*L39/(100+'Table 4'!K39)</f>
        <v>86.517724276311412</v>
      </c>
      <c r="L39" s="40">
        <f>100*M39/(100+'Table 4'!L39)</f>
        <v>93.432477396132157</v>
      </c>
      <c r="M39" s="40">
        <f>100*N39/(100+'Table 4'!M39)</f>
        <v>99.527265766962572</v>
      </c>
      <c r="N39" s="40">
        <f>100*O39/(100+'Table 4'!N39)</f>
        <v>110.29489670870511</v>
      </c>
      <c r="O39" s="40">
        <f>100*P39/(100+'Table 4'!O39)</f>
        <v>116.20877616466636</v>
      </c>
      <c r="P39" s="40">
        <f>100*Q39/(100+'Table 4'!P39)</f>
        <v>109.14682608490058</v>
      </c>
      <c r="Q39" s="40">
        <f>100*R39/(100+'Table 4'!Q39)</f>
        <v>100.75894153392943</v>
      </c>
      <c r="R39" s="40">
        <f>100*S39/(100+'Table 4'!R39)</f>
        <v>100.71739145494637</v>
      </c>
      <c r="S39" s="40">
        <f>100*T39/(100+'Table 4'!S39)</f>
        <v>98.031043303706511</v>
      </c>
      <c r="T39" s="40">
        <f>100*U39/(100+'Table 4'!T39)</f>
        <v>92.771956374987738</v>
      </c>
      <c r="U39" s="40">
        <f>100*V39/(100+'Table 4'!U39)</f>
        <v>87.452892358863025</v>
      </c>
      <c r="V39" s="40">
        <f>100*W39/(100+'Table 4'!V39)</f>
        <v>92.293000403322338</v>
      </c>
      <c r="W39" s="40">
        <f>100*X39/(100+'Table 4'!W39)</f>
        <v>102.16040681091197</v>
      </c>
      <c r="X39" s="40">
        <f>100*Y39/(100+'Table 4'!X39)</f>
        <v>111.76211031059189</v>
      </c>
      <c r="Y39" s="40">
        <f>100*Z39/(100+'Table 4'!Y39)</f>
        <v>117.39681046198882</v>
      </c>
      <c r="Z39" s="40">
        <f>100*AA39/(100+'Table 4'!Z39)</f>
        <v>118.6325663615887</v>
      </c>
      <c r="AA39" s="40">
        <f>100*AB39/(100+'Table 4'!AA39)</f>
        <v>116.04194556001787</v>
      </c>
      <c r="AB39" s="35">
        <v>100</v>
      </c>
      <c r="AC39" s="40">
        <f>AB39*(100+'Table 4'!AB39)/100</f>
        <v>117.19274680993956</v>
      </c>
      <c r="AD39" s="40">
        <f>AC39*(100+'Table 4'!AC39)/100</f>
        <v>120.6141085177558</v>
      </c>
      <c r="AE39" s="40">
        <f>AD39*(100+'Table 4'!AD39)/100</f>
        <v>123.92640780711871</v>
      </c>
    </row>
    <row r="40" spans="1:31" s="21" customFormat="1" ht="13.5" customHeight="1" x14ac:dyDescent="0.2">
      <c r="A40" s="19"/>
      <c r="B40" s="25" t="s">
        <v>85</v>
      </c>
      <c r="C40" s="40">
        <f>100*D40/(100+'Table 4'!C40)</f>
        <v>136.51474042664111</v>
      </c>
      <c r="D40" s="40">
        <f>100*E40/(100+'Table 4'!D40)</f>
        <v>124.74319910285097</v>
      </c>
      <c r="E40" s="40">
        <f>100*F40/(100+'Table 4'!E40)</f>
        <v>124.23404318814545</v>
      </c>
      <c r="F40" s="40">
        <f>100*G40/(100+'Table 4'!F40)</f>
        <v>126.04888312847692</v>
      </c>
      <c r="G40" s="40">
        <f>100*H40/(100+'Table 4'!G40)</f>
        <v>134.69772644351855</v>
      </c>
      <c r="H40" s="40">
        <f>100*I40/(100+'Table 4'!H40)</f>
        <v>137.67707080024365</v>
      </c>
      <c r="I40" s="40">
        <f>100*J40/(100+'Table 4'!I40)</f>
        <v>144.72172625832064</v>
      </c>
      <c r="J40" s="40">
        <f>100*K40/(100+'Table 4'!J40)</f>
        <v>138.37169133065964</v>
      </c>
      <c r="K40" s="40">
        <f>100*L40/(100+'Table 4'!K40)</f>
        <v>138.80727902634902</v>
      </c>
      <c r="L40" s="40">
        <f>100*M40/(100+'Table 4'!L40)</f>
        <v>145.91102923240578</v>
      </c>
      <c r="M40" s="40">
        <f>100*N40/(100+'Table 4'!M40)</f>
        <v>156.6520897017129</v>
      </c>
      <c r="N40" s="40">
        <f>100*O40/(100+'Table 4'!N40)</f>
        <v>171.42800733296619</v>
      </c>
      <c r="O40" s="40">
        <f>100*P40/(100+'Table 4'!O40)</f>
        <v>163.56311430602608</v>
      </c>
      <c r="P40" s="40">
        <f>100*Q40/(100+'Table 4'!P40)</f>
        <v>145.92268326271162</v>
      </c>
      <c r="Q40" s="40">
        <f>100*R40/(100+'Table 4'!Q40)</f>
        <v>132.14457583018091</v>
      </c>
      <c r="R40" s="40">
        <f>100*S40/(100+'Table 4'!R40)</f>
        <v>127.61320483322382</v>
      </c>
      <c r="S40" s="40">
        <f>100*T40/(100+'Table 4'!S40)</f>
        <v>111.36283418030392</v>
      </c>
      <c r="T40" s="40">
        <f>100*U40/(100+'Table 4'!T40)</f>
        <v>103.34192023621104</v>
      </c>
      <c r="U40" s="40">
        <f>100*V40/(100+'Table 4'!U40)</f>
        <v>96.811444123723192</v>
      </c>
      <c r="V40" s="40">
        <f>100*W40/(100+'Table 4'!V40)</f>
        <v>96.923754383727513</v>
      </c>
      <c r="W40" s="40">
        <f>100*X40/(100+'Table 4'!W40)</f>
        <v>100.07208979294374</v>
      </c>
      <c r="X40" s="40">
        <f>100*Y40/(100+'Table 4'!X40)</f>
        <v>105.67523031886444</v>
      </c>
      <c r="Y40" s="40">
        <f>100*Z40/(100+'Table 4'!Y40)</f>
        <v>110.897875771006</v>
      </c>
      <c r="Z40" s="40">
        <f>100*AA40/(100+'Table 4'!Z40)</f>
        <v>103.91828918401961</v>
      </c>
      <c r="AA40" s="40">
        <f>100*AB40/(100+'Table 4'!AA40)</f>
        <v>106.22270742358079</v>
      </c>
      <c r="AB40" s="35">
        <v>100</v>
      </c>
      <c r="AC40" s="40">
        <f>AB40*(100+'Table 4'!AB40)/100</f>
        <v>108.51528384279476</v>
      </c>
      <c r="AD40" s="40">
        <f>AC40*(100+'Table 4'!AC40)/100</f>
        <v>90.840040176396798</v>
      </c>
      <c r="AE40" s="40">
        <f>AD40*(100+'Table 4'!AD40)/100</f>
        <v>91.234996872815913</v>
      </c>
    </row>
    <row r="41" spans="1:31" s="21" customFormat="1" ht="13.5" customHeight="1" x14ac:dyDescent="0.2">
      <c r="A41" s="19"/>
      <c r="B41" s="25" t="s">
        <v>86</v>
      </c>
      <c r="C41" s="40">
        <f>100*D41/(100+'Table 4'!C41)</f>
        <v>16.343759264398251</v>
      </c>
      <c r="D41" s="40">
        <f>100*E41/(100+'Table 4'!D41)</f>
        <v>17.810506890690398</v>
      </c>
      <c r="E41" s="40">
        <f>100*F41/(100+'Table 4'!E41)</f>
        <v>20.324931392905512</v>
      </c>
      <c r="F41" s="40">
        <f>100*G41/(100+'Table 4'!F41)</f>
        <v>25.37983660979393</v>
      </c>
      <c r="G41" s="40">
        <f>100*H41/(100+'Table 4'!G41)</f>
        <v>29.538717398793779</v>
      </c>
      <c r="H41" s="40">
        <f>100*I41/(100+'Table 4'!H41)</f>
        <v>36.764015179793695</v>
      </c>
      <c r="I41" s="40">
        <f>100*J41/(100+'Table 4'!I41)</f>
        <v>43.761711250947613</v>
      </c>
      <c r="J41" s="40">
        <f>100*K41/(100+'Table 4'!J41)</f>
        <v>43.149659345339948</v>
      </c>
      <c r="K41" s="40">
        <f>100*L41/(100+'Table 4'!K41)</f>
        <v>45.711054648944604</v>
      </c>
      <c r="L41" s="40">
        <f>100*M41/(100+'Table 4'!L41)</f>
        <v>51.556703147027655</v>
      </c>
      <c r="M41" s="40">
        <f>100*N41/(100+'Table 4'!M41)</f>
        <v>61.662191241181894</v>
      </c>
      <c r="N41" s="40">
        <f>100*O41/(100+'Table 4'!N41)</f>
        <v>72.973007386014075</v>
      </c>
      <c r="O41" s="40">
        <f>100*P41/(100+'Table 4'!O41)</f>
        <v>78.381699306484123</v>
      </c>
      <c r="P41" s="40">
        <f>100*Q41/(100+'Table 4'!P41)</f>
        <v>75.822993126729472</v>
      </c>
      <c r="Q41" s="40">
        <f>100*R41/(100+'Table 4'!Q41)</f>
        <v>78.391859560531216</v>
      </c>
      <c r="R41" s="40">
        <f>100*S41/(100+'Table 4'!R41)</f>
        <v>76.84196847660813</v>
      </c>
      <c r="S41" s="40">
        <f>100*T41/(100+'Table 4'!S41)</f>
        <v>75.491075545788746</v>
      </c>
      <c r="T41" s="40">
        <f>100*U41/(100+'Table 4'!T41)</f>
        <v>76.57172488898</v>
      </c>
      <c r="U41" s="40">
        <f>100*V41/(100+'Table 4'!U41)</f>
        <v>87.706656994349615</v>
      </c>
      <c r="V41" s="40">
        <f>100*W41/(100+'Table 4'!V41)</f>
        <v>78.061938699438315</v>
      </c>
      <c r="W41" s="40">
        <f>100*X41/(100+'Table 4'!W41)</f>
        <v>84.391285080473864</v>
      </c>
      <c r="X41" s="40">
        <f>100*Y41/(100+'Table 4'!X41)</f>
        <v>100.1533749659243</v>
      </c>
      <c r="Y41" s="40">
        <f>100*Z41/(100+'Table 4'!Y41)</f>
        <v>106.70476114790581</v>
      </c>
      <c r="Z41" s="40">
        <f>100*AA41/(100+'Table 4'!Z41)</f>
        <v>102.89387682119491</v>
      </c>
      <c r="AA41" s="40">
        <f>100*AB41/(100+'Table 4'!AA41)</f>
        <v>110.5955143078113</v>
      </c>
      <c r="AB41" s="35">
        <v>100</v>
      </c>
      <c r="AC41" s="40">
        <f>AB41*(100+'Table 4'!AB41)/100</f>
        <v>120.84639498432601</v>
      </c>
      <c r="AD41" s="40">
        <f>AC41*(100+'Table 4'!AC41)/100</f>
        <v>112.06326958637372</v>
      </c>
      <c r="AE41" s="40">
        <f>AD41*(100+'Table 4'!AD41)/100</f>
        <v>112.90412631587586</v>
      </c>
    </row>
    <row r="42" spans="1:31" s="21" customFormat="1" ht="13.5" customHeight="1" x14ac:dyDescent="0.2">
      <c r="A42" s="19"/>
      <c r="B42" s="25" t="s">
        <v>87</v>
      </c>
      <c r="C42" s="40">
        <f>100*D42/(100+'Table 4'!C42)</f>
        <v>80.768820757076298</v>
      </c>
      <c r="D42" s="40">
        <f>100*E42/(100+'Table 4'!D42)</f>
        <v>80.652065314285792</v>
      </c>
      <c r="E42" s="40">
        <f>100*F42/(100+'Table 4'!E42)</f>
        <v>80.812998061651214</v>
      </c>
      <c r="F42" s="40">
        <f>100*G42/(100+'Table 4'!F42)</f>
        <v>85.710024511357247</v>
      </c>
      <c r="G42" s="40">
        <f>100*H42/(100+'Table 4'!G42)</f>
        <v>91.089759016130671</v>
      </c>
      <c r="H42" s="40">
        <f>100*I42/(100+'Table 4'!H42)</f>
        <v>93.41774857678466</v>
      </c>
      <c r="I42" s="40">
        <f>100*J42/(100+'Table 4'!I42)</f>
        <v>98.103035231750255</v>
      </c>
      <c r="J42" s="40">
        <f>100*K42/(100+'Table 4'!J42)</f>
        <v>99.028022252792823</v>
      </c>
      <c r="K42" s="40">
        <f>100*L42/(100+'Table 4'!K42)</f>
        <v>102.546784464821</v>
      </c>
      <c r="L42" s="40">
        <f>100*M42/(100+'Table 4'!L42)</f>
        <v>103.53786778607864</v>
      </c>
      <c r="M42" s="40">
        <f>100*N42/(100+'Table 4'!M42)</f>
        <v>108.71574556279261</v>
      </c>
      <c r="N42" s="40">
        <f>100*O42/(100+'Table 4'!N42)</f>
        <v>112.28269782531429</v>
      </c>
      <c r="O42" s="40">
        <f>100*P42/(100+'Table 4'!O42)</f>
        <v>115.99118457494042</v>
      </c>
      <c r="P42" s="40">
        <f>100*Q42/(100+'Table 4'!P42)</f>
        <v>114.63274525773544</v>
      </c>
      <c r="Q42" s="40">
        <f>100*R42/(100+'Table 4'!Q42)</f>
        <v>112.92423128116884</v>
      </c>
      <c r="R42" s="40">
        <f>100*S42/(100+'Table 4'!R42)</f>
        <v>116.40975344580596</v>
      </c>
      <c r="S42" s="40">
        <f>100*T42/(100+'Table 4'!S42)</f>
        <v>114.40141152112403</v>
      </c>
      <c r="T42" s="40">
        <f>100*U42/(100+'Table 4'!T42)</f>
        <v>106.82558975491062</v>
      </c>
      <c r="U42" s="40">
        <f>100*V42/(100+'Table 4'!U42)</f>
        <v>101.87743996713257</v>
      </c>
      <c r="V42" s="40">
        <f>100*W42/(100+'Table 4'!V42)</f>
        <v>101.31689298653228</v>
      </c>
      <c r="W42" s="40">
        <f>100*X42/(100+'Table 4'!W42)</f>
        <v>103.98601925457977</v>
      </c>
      <c r="X42" s="40">
        <f>100*Y42/(100+'Table 4'!X42)</f>
        <v>105.75432928855533</v>
      </c>
      <c r="Y42" s="40">
        <f>100*Z42/(100+'Table 4'!Y42)</f>
        <v>109.11778877855429</v>
      </c>
      <c r="Z42" s="40">
        <f>100*AA42/(100+'Table 4'!Z42)</f>
        <v>111.49362792514869</v>
      </c>
      <c r="AA42" s="40">
        <f>100*AB42/(100+'Table 4'!AA42)</f>
        <v>107.57495256166983</v>
      </c>
      <c r="AB42" s="35">
        <v>100</v>
      </c>
      <c r="AC42" s="40">
        <f>AB42*(100+'Table 4'!AB42)/100</f>
        <v>105.93621013133207</v>
      </c>
      <c r="AD42" s="40">
        <f>AC42*(100+'Table 4'!AC42)/100</f>
        <v>106.10075380705146</v>
      </c>
      <c r="AE42" s="40">
        <f>AD42*(100+'Table 4'!AD42)/100</f>
        <v>107.15527744975132</v>
      </c>
    </row>
    <row r="43" spans="1:31" s="21" customFormat="1" ht="13.5" customHeight="1" x14ac:dyDescent="0.2">
      <c r="A43" s="19"/>
      <c r="B43" s="29" t="s">
        <v>88</v>
      </c>
      <c r="C43" s="34">
        <f>100*D43/(100+'Table 4'!C43)</f>
        <v>42.70180843594121</v>
      </c>
      <c r="D43" s="34">
        <f>100*E43/(100+'Table 4'!D43)</f>
        <v>44.04222394738332</v>
      </c>
      <c r="E43" s="34">
        <f>100*F43/(100+'Table 4'!E43)</f>
        <v>45.107469174599771</v>
      </c>
      <c r="F43" s="34">
        <f>100*G43/(100+'Table 4'!F43)</f>
        <v>47.460863954363049</v>
      </c>
      <c r="G43" s="34">
        <f>100*H43/(100+'Table 4'!G43)</f>
        <v>50.533962427512165</v>
      </c>
      <c r="H43" s="34">
        <f>100*I43/(100+'Table 4'!H43)</f>
        <v>53.418502886329755</v>
      </c>
      <c r="I43" s="34">
        <f>100*J43/(100+'Table 4'!I43)</f>
        <v>55.499214447798963</v>
      </c>
      <c r="J43" s="34">
        <f>100*K43/(100+'Table 4'!J43)</f>
        <v>57.222792536239922</v>
      </c>
      <c r="K43" s="34">
        <f>100*L43/(100+'Table 4'!K43)</f>
        <v>60.424494110238555</v>
      </c>
      <c r="L43" s="34">
        <f>100*M43/(100+'Table 4'!L43)</f>
        <v>63.927363334020505</v>
      </c>
      <c r="M43" s="34">
        <f>100*N43/(100+'Table 4'!M43)</f>
        <v>67.446833362625981</v>
      </c>
      <c r="N43" s="34">
        <f>100*O43/(100+'Table 4'!N43)</f>
        <v>70.529367189917551</v>
      </c>
      <c r="O43" s="34">
        <f>100*P43/(100+'Table 4'!O43)</f>
        <v>75.352006129823749</v>
      </c>
      <c r="P43" s="34">
        <f>100*Q43/(100+'Table 4'!P43)</f>
        <v>78.926176706813123</v>
      </c>
      <c r="Q43" s="34">
        <f>100*R43/(100+'Table 4'!Q43)</f>
        <v>77.774409651828876</v>
      </c>
      <c r="R43" s="34">
        <f>100*S43/(100+'Table 4'!R43)</f>
        <v>80.316603593396536</v>
      </c>
      <c r="S43" s="34">
        <f>100*T43/(100+'Table 4'!S43)</f>
        <v>83.090054563108254</v>
      </c>
      <c r="T43" s="34">
        <f>100*U43/(100+'Table 4'!T43)</f>
        <v>84.37254681908253</v>
      </c>
      <c r="U43" s="34">
        <f>100*V43/(100+'Table 4'!U43)</f>
        <v>83.859553261754726</v>
      </c>
      <c r="V43" s="34">
        <f>100*W43/(100+'Table 4'!V43)</f>
        <v>87.237377297832765</v>
      </c>
      <c r="W43" s="34">
        <f>100*X43/(100+'Table 4'!W43)</f>
        <v>89.344342100713448</v>
      </c>
      <c r="X43" s="34">
        <f>100*Y43/(100+'Table 4'!X43)</f>
        <v>90.050379372753866</v>
      </c>
      <c r="Y43" s="34">
        <f>100*Z43/(100+'Table 4'!Y43)</f>
        <v>96.682297543078505</v>
      </c>
      <c r="Z43" s="34">
        <f>100*AA43/(100+'Table 4'!Z43)</f>
        <v>101.88172537976146</v>
      </c>
      <c r="AA43" s="34">
        <f>100*AB43/(100+'Table 4'!AA43)</f>
        <v>105.32291500558125</v>
      </c>
      <c r="AB43" s="34">
        <v>100</v>
      </c>
      <c r="AC43" s="39">
        <f>AB43*(100+'Table 4'!AB43)/100</f>
        <v>101.87573270808909</v>
      </c>
      <c r="AD43" s="39">
        <f>AC43*(100+'Table 4'!AC43)/100</f>
        <v>103.88248553984559</v>
      </c>
      <c r="AE43" s="39">
        <f>AD43*(100+'Table 4'!AD43)/100</f>
        <v>104.48074053668832</v>
      </c>
    </row>
    <row r="44" spans="1:31" s="21" customFormat="1" ht="13.5" customHeight="1" x14ac:dyDescent="0.2">
      <c r="A44" s="19"/>
      <c r="B44" s="25" t="s">
        <v>115</v>
      </c>
      <c r="C44" s="40">
        <f>100*D44/(100+'Table 4'!C44)</f>
        <v>22.509001046995547</v>
      </c>
      <c r="D44" s="40">
        <f>100*E44/(100+'Table 4'!D44)</f>
        <v>23.610434873062658</v>
      </c>
      <c r="E44" s="40">
        <f>100*F44/(100+'Table 4'!E44)</f>
        <v>24.826803233974452</v>
      </c>
      <c r="F44" s="40">
        <f>100*G44/(100+'Table 4'!F44)</f>
        <v>26.994285575795693</v>
      </c>
      <c r="G44" s="40">
        <f>100*H44/(100+'Table 4'!G44)</f>
        <v>29.017495218259477</v>
      </c>
      <c r="H44" s="40">
        <f>100*I44/(100+'Table 4'!H44)</f>
        <v>30.640209274252882</v>
      </c>
      <c r="I44" s="40">
        <f>100*J44/(100+'Table 4'!I44)</f>
        <v>32.816381967467393</v>
      </c>
      <c r="J44" s="40">
        <f>100*K44/(100+'Table 4'!J44)</f>
        <v>34.736170309257076</v>
      </c>
      <c r="K44" s="40">
        <f>100*L44/(100+'Table 4'!K44)</f>
        <v>37.278385213123101</v>
      </c>
      <c r="L44" s="40">
        <f>100*M44/(100+'Table 4'!L44)</f>
        <v>40.585989330990209</v>
      </c>
      <c r="M44" s="40">
        <f>100*N44/(100+'Table 4'!M44)</f>
        <v>44.78351522738587</v>
      </c>
      <c r="N44" s="40">
        <f>100*O44/(100+'Table 4'!N44)</f>
        <v>48.178925366536369</v>
      </c>
      <c r="O44" s="40">
        <f>100*P44/(100+'Table 4'!O44)</f>
        <v>56.405506760543275</v>
      </c>
      <c r="P44" s="40">
        <f>100*Q44/(100+'Table 4'!P44)</f>
        <v>62.028946003217406</v>
      </c>
      <c r="Q44" s="40">
        <f>100*R44/(100+'Table 4'!Q44)</f>
        <v>64.409823188394284</v>
      </c>
      <c r="R44" s="40">
        <f>100*S44/(100+'Table 4'!R44)</f>
        <v>68.930095020758017</v>
      </c>
      <c r="S44" s="40">
        <f>100*T44/(100+'Table 4'!S44)</f>
        <v>75.222708385299597</v>
      </c>
      <c r="T44" s="40">
        <f>100*U44/(100+'Table 4'!T44)</f>
        <v>75.766999322174584</v>
      </c>
      <c r="U44" s="40">
        <f>100*V44/(100+'Table 4'!U44)</f>
        <v>77.163287379518252</v>
      </c>
      <c r="V44" s="40">
        <f>100*W44/(100+'Table 4'!V44)</f>
        <v>78.509862394572579</v>
      </c>
      <c r="W44" s="40">
        <f>100*X44/(100+'Table 4'!W44)</f>
        <v>83.236538493511375</v>
      </c>
      <c r="X44" s="40">
        <f>100*Y44/(100+'Table 4'!X44)</f>
        <v>89.204269128035662</v>
      </c>
      <c r="Y44" s="40">
        <f>100*Z44/(100+'Table 4'!Y44)</f>
        <v>91.086377803231031</v>
      </c>
      <c r="Z44" s="40">
        <f>100*AA44/(100+'Table 4'!Z44)</f>
        <v>95.364422265674833</v>
      </c>
      <c r="AA44" s="40">
        <f>100*AB44/(100+'Table 4'!AA44)</f>
        <v>99.063771007597254</v>
      </c>
      <c r="AB44" s="35">
        <v>100</v>
      </c>
      <c r="AC44" s="40">
        <f>AB44*(100+'Table 4'!AB44)/100</f>
        <v>101.53397760392699</v>
      </c>
      <c r="AD44" s="40">
        <f>AC44*(100+'Table 4'!AC44)/100</f>
        <v>107.36723722619699</v>
      </c>
      <c r="AE44" s="40">
        <f>AD44*(100+'Table 4'!AD44)/100</f>
        <v>109.43140587604798</v>
      </c>
    </row>
    <row r="45" spans="1:31" s="21" customFormat="1" ht="13.5" customHeight="1" x14ac:dyDescent="0.2">
      <c r="A45" s="19"/>
      <c r="B45" s="25" t="s">
        <v>116</v>
      </c>
      <c r="C45" s="40">
        <f>100*D45/(100+'Table 4'!C45)</f>
        <v>59.636807729463158</v>
      </c>
      <c r="D45" s="40">
        <f>100*E45/(100+'Table 4'!D45)</f>
        <v>61.924694657428461</v>
      </c>
      <c r="E45" s="40">
        <f>100*F45/(100+'Table 4'!E45)</f>
        <v>63.447246782950565</v>
      </c>
      <c r="F45" s="40">
        <f>100*G45/(100+'Table 4'!F45)</f>
        <v>66.563451371561285</v>
      </c>
      <c r="G45" s="40">
        <f>100*H45/(100+'Table 4'!G45)</f>
        <v>71.030293859804132</v>
      </c>
      <c r="H45" s="40">
        <f>100*I45/(100+'Table 4'!H45)</f>
        <v>75.823749273655949</v>
      </c>
      <c r="I45" s="40">
        <f>100*J45/(100+'Table 4'!I45)</f>
        <v>78.203866963860406</v>
      </c>
      <c r="J45" s="40">
        <f>100*K45/(100+'Table 4'!J45)</f>
        <v>79.469895952029674</v>
      </c>
      <c r="K45" s="40">
        <f>100*L45/(100+'Table 4'!K45)</f>
        <v>83.521589346752791</v>
      </c>
      <c r="L45" s="40">
        <f>100*M45/(100+'Table 4'!L45)</f>
        <v>87.807913784189111</v>
      </c>
      <c r="M45" s="40">
        <f>100*N45/(100+'Table 4'!M45)</f>
        <v>90.846397982784211</v>
      </c>
      <c r="N45" s="40">
        <f>100*O45/(100+'Table 4'!N45)</f>
        <v>94.163288230539521</v>
      </c>
      <c r="O45" s="40">
        <f>100*P45/(100+'Table 4'!O45)</f>
        <v>96.167102164059244</v>
      </c>
      <c r="P45" s="40">
        <f>100*Q45/(100+'Table 4'!P45)</f>
        <v>99.076579534723734</v>
      </c>
      <c r="Q45" s="40">
        <f>100*R45/(100+'Table 4'!Q45)</f>
        <v>95.34538353341604</v>
      </c>
      <c r="R45" s="40">
        <f>100*S45/(100+'Table 4'!R45)</f>
        <v>96.160176983419291</v>
      </c>
      <c r="S45" s="40">
        <f>100*T45/(100+'Table 4'!S45)</f>
        <v>94.484463443493752</v>
      </c>
      <c r="T45" s="40">
        <f>100*U45/(100+'Table 4'!T45)</f>
        <v>96.435302654167288</v>
      </c>
      <c r="U45" s="40">
        <f>100*V45/(100+'Table 4'!U45)</f>
        <v>94.807523437195428</v>
      </c>
      <c r="V45" s="40">
        <f>100*W45/(100+'Table 4'!V45)</f>
        <v>98.24811904580335</v>
      </c>
      <c r="W45" s="40">
        <f>100*X45/(100+'Table 4'!W45)</f>
        <v>99.52654532526347</v>
      </c>
      <c r="X45" s="40">
        <f>100*Y45/(100+'Table 4'!X45)</f>
        <v>95.238426053585926</v>
      </c>
      <c r="Y45" s="40">
        <f>100*Z45/(100+'Table 4'!Y45)</f>
        <v>103.83157720669421</v>
      </c>
      <c r="Z45" s="40">
        <f>100*AA45/(100+'Table 4'!Z45)</f>
        <v>109.91844777187292</v>
      </c>
      <c r="AA45" s="40">
        <f>100*AB45/(100+'Table 4'!AA45)</f>
        <v>112.27783452502554</v>
      </c>
      <c r="AB45" s="35">
        <v>100</v>
      </c>
      <c r="AC45" s="40">
        <f>AB45*(100+'Table 4'!AB45)/100</f>
        <v>103.98677819751754</v>
      </c>
      <c r="AD45" s="40">
        <f>AC45*(100+'Table 4'!AC45)/100</f>
        <v>102.46775042784594</v>
      </c>
      <c r="AE45" s="40">
        <f>AD45*(100+'Table 4'!AD45)/100</f>
        <v>103.88015605846543</v>
      </c>
    </row>
    <row r="46" spans="1:31" s="21" customFormat="1" ht="13.5" customHeight="1" x14ac:dyDescent="0.2">
      <c r="A46" s="19"/>
      <c r="B46" s="25" t="s">
        <v>117</v>
      </c>
      <c r="C46" s="40">
        <f>100*D46/(100+'Table 4'!C46)</f>
        <v>57.964804188610991</v>
      </c>
      <c r="D46" s="40">
        <f>100*E46/(100+'Table 4'!D46)</f>
        <v>55.518237778052736</v>
      </c>
      <c r="E46" s="40">
        <f>100*F46/(100+'Table 4'!E46)</f>
        <v>52.78268648204206</v>
      </c>
      <c r="F46" s="40">
        <f>100*G46/(100+'Table 4'!F46)</f>
        <v>51.176634344019398</v>
      </c>
      <c r="G46" s="40">
        <f>100*H46/(100+'Table 4'!G46)</f>
        <v>51.765839015743317</v>
      </c>
      <c r="H46" s="40">
        <f>100*I46/(100+'Table 4'!H46)</f>
        <v>51.108495028241812</v>
      </c>
      <c r="I46" s="40">
        <f>100*J46/(100+'Table 4'!I46)</f>
        <v>50.632328925494221</v>
      </c>
      <c r="J46" s="40">
        <f>100*K46/(100+'Table 4'!J46)</f>
        <v>53.048786085249347</v>
      </c>
      <c r="K46" s="40">
        <f>100*L46/(100+'Table 4'!K46)</f>
        <v>55.413786836649351</v>
      </c>
      <c r="L46" s="40">
        <f>100*M46/(100+'Table 4'!L46)</f>
        <v>55.792625652810408</v>
      </c>
      <c r="M46" s="40">
        <f>100*N46/(100+'Table 4'!M46)</f>
        <v>57.860234721120449</v>
      </c>
      <c r="N46" s="40">
        <f>100*O46/(100+'Table 4'!N46)</f>
        <v>58.703769460575231</v>
      </c>
      <c r="O46" s="40">
        <f>100*P46/(100+'Table 4'!O46)</f>
        <v>60.388620849927086</v>
      </c>
      <c r="P46" s="40">
        <f>100*Q46/(100+'Table 4'!P46)</f>
        <v>59.104970430349042</v>
      </c>
      <c r="Q46" s="40">
        <f>100*R46/(100+'Table 4'!Q46)</f>
        <v>55.605515304636072</v>
      </c>
      <c r="R46" s="40">
        <f>100*S46/(100+'Table 4'!R46)</f>
        <v>58.154215611847086</v>
      </c>
      <c r="S46" s="40">
        <f>100*T46/(100+'Table 4'!S46)</f>
        <v>66.348048355265732</v>
      </c>
      <c r="T46" s="40">
        <f>100*U46/(100+'Table 4'!T46)</f>
        <v>67.034881153974496</v>
      </c>
      <c r="U46" s="40">
        <f>100*V46/(100+'Table 4'!U46)</f>
        <v>64.130036303968936</v>
      </c>
      <c r="V46" s="40">
        <f>100*W46/(100+'Table 4'!V46)</f>
        <v>74.424968961191439</v>
      </c>
      <c r="W46" s="40">
        <f>100*X46/(100+'Table 4'!W46)</f>
        <v>69.829757903798608</v>
      </c>
      <c r="X46" s="40">
        <f>100*Y46/(100+'Table 4'!X46)</f>
        <v>70.211662343322942</v>
      </c>
      <c r="Y46" s="40">
        <f>100*Z46/(100+'Table 4'!Y46)</f>
        <v>86.894433395838988</v>
      </c>
      <c r="Z46" s="40">
        <f>100*AA46/(100+'Table 4'!Z46)</f>
        <v>92.134449193313785</v>
      </c>
      <c r="AA46" s="40">
        <f>100*AB46/(100+'Table 4'!AA46)</f>
        <v>98.895522388059703</v>
      </c>
      <c r="AB46" s="35">
        <v>100</v>
      </c>
      <c r="AC46" s="40">
        <f>AB46*(100+'Table 4'!AB46)/100</f>
        <v>93.953624889932513</v>
      </c>
      <c r="AD46" s="40">
        <f>AC46*(100+'Table 4'!AC46)/100</f>
        <v>96.830645880994467</v>
      </c>
      <c r="AE46" s="40">
        <f>AD46*(100+'Table 4'!AD46)/100</f>
        <v>88.352918099871076</v>
      </c>
    </row>
    <row r="47" spans="1:31" s="21" customFormat="1" ht="13.5" customHeight="1" x14ac:dyDescent="0.2">
      <c r="A47" s="19"/>
      <c r="B47" s="25" t="s">
        <v>118</v>
      </c>
      <c r="C47" s="40">
        <f>100*D47/(100+'Table 4'!C47)</f>
        <v>51.682510962869785</v>
      </c>
      <c r="D47" s="40">
        <f>100*E47/(100+'Table 4'!D47)</f>
        <v>57.835190839401903</v>
      </c>
      <c r="E47" s="40">
        <f>100*F47/(100+'Table 4'!E47)</f>
        <v>64.39382072840624</v>
      </c>
      <c r="F47" s="40">
        <f>100*G47/(100+'Table 4'!F47)</f>
        <v>72.515563883340377</v>
      </c>
      <c r="G47" s="40">
        <f>100*H47/(100+'Table 4'!G47)</f>
        <v>85.545704268628114</v>
      </c>
      <c r="H47" s="40">
        <f>100*I47/(100+'Table 4'!H47)</f>
        <v>101.99680124336427</v>
      </c>
      <c r="I47" s="40">
        <f>100*J47/(100+'Table 4'!I47)</f>
        <v>100.41953112104422</v>
      </c>
      <c r="J47" s="40">
        <f>100*K47/(100+'Table 4'!J47)</f>
        <v>92.304821535505283</v>
      </c>
      <c r="K47" s="40">
        <f>100*L47/(100+'Table 4'!K47)</f>
        <v>87.522188295323673</v>
      </c>
      <c r="L47" s="40">
        <f>100*M47/(100+'Table 4'!L47)</f>
        <v>87.522188295323673</v>
      </c>
      <c r="M47" s="40">
        <f>100*N47/(100+'Table 4'!M47)</f>
        <v>81.746612417967299</v>
      </c>
      <c r="N47" s="40">
        <f>100*O47/(100+'Table 4'!N47)</f>
        <v>76.182706860723457</v>
      </c>
      <c r="O47" s="40">
        <f>100*P47/(100+'Table 4'!O47)</f>
        <v>70.886582854362999</v>
      </c>
      <c r="P47" s="40">
        <f>100*Q47/(100+'Table 4'!P47)</f>
        <v>66.554625013263035</v>
      </c>
      <c r="Q47" s="40">
        <f>100*R47/(100+'Table 4'!Q47)</f>
        <v>60.914402554511931</v>
      </c>
      <c r="R47" s="40">
        <f>100*S47/(100+'Table 4'!R47)</f>
        <v>59.806867962611712</v>
      </c>
      <c r="S47" s="40">
        <f>100*T47/(100+'Table 4'!S47)</f>
        <v>61.265572059260776</v>
      </c>
      <c r="T47" s="40">
        <f>100*U47/(100+'Table 4'!T47)</f>
        <v>67.752514983182508</v>
      </c>
      <c r="U47" s="40">
        <f>100*V47/(100+'Table 4'!U47)</f>
        <v>70.635600727147718</v>
      </c>
      <c r="V47" s="40">
        <f>100*W47/(100+'Table 4'!V47)</f>
        <v>78.92447224104771</v>
      </c>
      <c r="W47" s="40">
        <f>100*X47/(100+'Table 4'!W47)</f>
        <v>81.4357054487174</v>
      </c>
      <c r="X47" s="40">
        <f>100*Y47/(100+'Table 4'!X47)</f>
        <v>92.459752911207531</v>
      </c>
      <c r="Y47" s="40">
        <f>100*Z47/(100+'Table 4'!Y47)</f>
        <v>99.572041596685025</v>
      </c>
      <c r="Z47" s="40">
        <f>100*AA47/(100+'Table 4'!Z47)</f>
        <v>101.3375033271227</v>
      </c>
      <c r="AA47" s="40">
        <f>100*AB47/(100+'Table 4'!AA47)</f>
        <v>108.65051903114187</v>
      </c>
      <c r="AB47" s="35">
        <v>100</v>
      </c>
      <c r="AC47" s="40">
        <f>AB47*(100+'Table 4'!AB47)/100</f>
        <v>102.39726027397261</v>
      </c>
      <c r="AD47" s="40">
        <f>AC47*(100+'Table 4'!AC47)/100</f>
        <v>104.43164292842241</v>
      </c>
      <c r="AE47" s="40">
        <f>AD47*(100+'Table 4'!AD47)/100</f>
        <v>104.10116304573752</v>
      </c>
    </row>
    <row r="48" spans="1:31" s="21" customFormat="1" ht="13.5" customHeight="1" x14ac:dyDescent="0.2">
      <c r="A48" s="19"/>
      <c r="B48" s="29" t="s">
        <v>89</v>
      </c>
      <c r="C48" s="34">
        <f>100*D48/(100+'Table 4'!C48)</f>
        <v>87.052969964679079</v>
      </c>
      <c r="D48" s="34">
        <f>100*E48/(100+'Table 4'!D48)</f>
        <v>91.615049622715091</v>
      </c>
      <c r="E48" s="34">
        <f>100*F48/(100+'Table 4'!E48)</f>
        <v>98.501723884513069</v>
      </c>
      <c r="F48" s="34">
        <f>100*G48/(100+'Table 4'!F48)</f>
        <v>107.43301146890444</v>
      </c>
      <c r="G48" s="34">
        <f>100*H48/(100+'Table 4'!G48)</f>
        <v>117.14298746731536</v>
      </c>
      <c r="H48" s="34">
        <f>100*I48/(100+'Table 4'!H48)</f>
        <v>116.86905826008372</v>
      </c>
      <c r="I48" s="34">
        <f>100*J48/(100+'Table 4'!I48)</f>
        <v>119.54284443202218</v>
      </c>
      <c r="J48" s="34">
        <f>100*K48/(100+'Table 4'!J48)</f>
        <v>116.7989173962783</v>
      </c>
      <c r="K48" s="34">
        <f>100*L48/(100+'Table 4'!K48)</f>
        <v>119.80225503399694</v>
      </c>
      <c r="L48" s="34">
        <f>100*M48/(100+'Table 4'!L48)</f>
        <v>126.68860249502778</v>
      </c>
      <c r="M48" s="34">
        <f>100*N48/(100+'Table 4'!M48)</f>
        <v>132.31884201335654</v>
      </c>
      <c r="N48" s="34">
        <f>100*O48/(100+'Table 4'!N48)</f>
        <v>137.6308062974995</v>
      </c>
      <c r="O48" s="34">
        <f>100*P48/(100+'Table 4'!O48)</f>
        <v>143.4103981981801</v>
      </c>
      <c r="P48" s="34">
        <f>100*Q48/(100+'Table 4'!P48)</f>
        <v>137.8855920875786</v>
      </c>
      <c r="Q48" s="34">
        <f>100*R48/(100+'Table 4'!Q48)</f>
        <v>130.45408038119305</v>
      </c>
      <c r="R48" s="34">
        <f>100*S48/(100+'Table 4'!R48)</f>
        <v>129.30781692319599</v>
      </c>
      <c r="S48" s="34">
        <f>100*T48/(100+'Table 4'!S48)</f>
        <v>120.32684177552744</v>
      </c>
      <c r="T48" s="34">
        <f>100*U48/(100+'Table 4'!T48)</f>
        <v>113.18941124600897</v>
      </c>
      <c r="U48" s="34">
        <f>100*V48/(100+'Table 4'!U48)</f>
        <v>109.00358195474318</v>
      </c>
      <c r="V48" s="34">
        <f>100*W48/(100+'Table 4'!V48)</f>
        <v>114.08035881229557</v>
      </c>
      <c r="W48" s="34">
        <f>100*X48/(100+'Table 4'!W48)</f>
        <v>123.23184856621953</v>
      </c>
      <c r="X48" s="34">
        <f>100*Y48/(100+'Table 4'!X48)</f>
        <v>127.05831767147897</v>
      </c>
      <c r="Y48" s="34">
        <f>100*Z48/(100+'Table 4'!Y48)</f>
        <v>136.4902791780182</v>
      </c>
      <c r="Z48" s="34">
        <f>100*AA48/(100+'Table 4'!Z48)</f>
        <v>139.11479948075643</v>
      </c>
      <c r="AA48" s="34">
        <f>100*AB48/(100+'Table 4'!AA48)</f>
        <v>137.05048663589051</v>
      </c>
      <c r="AB48" s="34">
        <v>100</v>
      </c>
      <c r="AC48" s="39">
        <f>AB48*(100+'Table 4'!AB48)/100</f>
        <v>116.30773867832117</v>
      </c>
      <c r="AD48" s="39">
        <f>AC48*(100+'Table 4'!AC48)/100</f>
        <v>126.22858706126677</v>
      </c>
      <c r="AE48" s="39">
        <f>AD48*(100+'Table 4'!AD48)/100</f>
        <v>131.58958038468617</v>
      </c>
    </row>
    <row r="49" spans="1:31" s="21" customFormat="1" ht="13.5" customHeight="1" x14ac:dyDescent="0.2">
      <c r="A49" s="19"/>
      <c r="B49" s="25" t="s">
        <v>90</v>
      </c>
      <c r="C49" s="40">
        <f>100*D49/(100+'Table 4'!C49)</f>
        <v>74.258147841422797</v>
      </c>
      <c r="D49" s="40">
        <f>100*E49/(100+'Table 4'!D49)</f>
        <v>80.554280428990438</v>
      </c>
      <c r="E49" s="40">
        <f>100*F49/(100+'Table 4'!E49)</f>
        <v>93.687984005709708</v>
      </c>
      <c r="F49" s="40">
        <f>100*G49/(100+'Table 4'!F49)</f>
        <v>110.22582342875793</v>
      </c>
      <c r="G49" s="40">
        <f>100*H49/(100+'Table 4'!G49)</f>
        <v>128.90593672018127</v>
      </c>
      <c r="H49" s="40">
        <f>100*I49/(100+'Table 4'!H49)</f>
        <v>121.57401983724148</v>
      </c>
      <c r="I49" s="40">
        <f>100*J49/(100+'Table 4'!I49)</f>
        <v>124.5496747163924</v>
      </c>
      <c r="J49" s="40">
        <f>100*K49/(100+'Table 4'!J49)</f>
        <v>112.86121491381914</v>
      </c>
      <c r="K49" s="40">
        <f>100*L49/(100+'Table 4'!K49)</f>
        <v>117.29076382294696</v>
      </c>
      <c r="L49" s="40">
        <f>100*M49/(100+'Table 4'!L49)</f>
        <v>132.41454330019445</v>
      </c>
      <c r="M49" s="40">
        <f>100*N49/(100+'Table 4'!M49)</f>
        <v>137.46681338043476</v>
      </c>
      <c r="N49" s="40">
        <f>100*O49/(100+'Table 4'!N49)</f>
        <v>140.22277791718247</v>
      </c>
      <c r="O49" s="40">
        <f>100*P49/(100+'Table 4'!O49)</f>
        <v>142.62062264856471</v>
      </c>
      <c r="P49" s="40">
        <f>100*Q49/(100+'Table 4'!P49)</f>
        <v>128.77880841220571</v>
      </c>
      <c r="Q49" s="40">
        <f>100*R49/(100+'Table 4'!Q49)</f>
        <v>108.74078749456262</v>
      </c>
      <c r="R49" s="40">
        <f>100*S49/(100+'Table 4'!R49)</f>
        <v>105.60567418604302</v>
      </c>
      <c r="S49" s="40">
        <f>100*T49/(100+'Table 4'!S49)</f>
        <v>86.327132183926167</v>
      </c>
      <c r="T49" s="40">
        <f>100*U49/(100+'Table 4'!T49)</f>
        <v>75.544152399037969</v>
      </c>
      <c r="U49" s="40">
        <f>100*V49/(100+'Table 4'!U49)</f>
        <v>81.618625728519419</v>
      </c>
      <c r="V49" s="40">
        <f>100*W49/(100+'Table 4'!V49)</f>
        <v>94.174444742987035</v>
      </c>
      <c r="W49" s="40">
        <f>100*X49/(100+'Table 4'!W49)</f>
        <v>110.50706966235865</v>
      </c>
      <c r="X49" s="40">
        <f>100*Y49/(100+'Table 4'!X49)</f>
        <v>120.99224635385123</v>
      </c>
      <c r="Y49" s="40">
        <f>100*Z49/(100+'Table 4'!Y49)</f>
        <v>130.06841335100304</v>
      </c>
      <c r="Z49" s="40">
        <f>100*AA49/(100+'Table 4'!Z49)</f>
        <v>137.77784278985973</v>
      </c>
      <c r="AA49" s="40">
        <f>100*AB49/(100+'Table 4'!AA49)</f>
        <v>131.65229959221597</v>
      </c>
      <c r="AB49" s="35">
        <v>100</v>
      </c>
      <c r="AC49" s="40">
        <f>AB49*(100+'Table 4'!AB49)/100</f>
        <v>117.05163740889026</v>
      </c>
      <c r="AD49" s="40">
        <f>AC49*(100+'Table 4'!AC49)/100</f>
        <v>104.95655310495852</v>
      </c>
      <c r="AE49" s="40">
        <f>AD49*(100+'Table 4'!AD49)/100</f>
        <v>117.79558975972581</v>
      </c>
    </row>
    <row r="50" spans="1:31" s="21" customFormat="1" ht="13.5" customHeight="1" x14ac:dyDescent="0.2">
      <c r="A50" s="19"/>
      <c r="B50" s="25" t="s">
        <v>91</v>
      </c>
      <c r="C50" s="40">
        <f>100*D50/(100+'Table 4'!C50)</f>
        <v>79.927724293257441</v>
      </c>
      <c r="D50" s="40">
        <f>100*E50/(100+'Table 4'!D50)</f>
        <v>82.725320434714874</v>
      </c>
      <c r="E50" s="40">
        <f>100*F50/(100+'Table 4'!E50)</f>
        <v>85.336220289165695</v>
      </c>
      <c r="F50" s="40">
        <f>100*G50/(100+'Table 4'!F50)</f>
        <v>88.883444746489928</v>
      </c>
      <c r="G50" s="40">
        <f>100*H50/(100+'Table 4'!G50)</f>
        <v>91.901298892819668</v>
      </c>
      <c r="H50" s="40">
        <f>100*I50/(100+'Table 4'!H50)</f>
        <v>95.6123433270688</v>
      </c>
      <c r="I50" s="40">
        <f>100*J50/(100+'Table 4'!I50)</f>
        <v>99.750453515343139</v>
      </c>
      <c r="J50" s="40">
        <f>100*K50/(100+'Table 4'!J50)</f>
        <v>102.85477205960888</v>
      </c>
      <c r="K50" s="40">
        <f>100*L50/(100+'Table 4'!K50)</f>
        <v>106.11751854540472</v>
      </c>
      <c r="L50" s="40">
        <f>100*M50/(100+'Table 4'!L50)</f>
        <v>109.21549935528303</v>
      </c>
      <c r="M50" s="40">
        <f>100*N50/(100+'Table 4'!M50)</f>
        <v>116.03048795446323</v>
      </c>
      <c r="N50" s="40">
        <f>100*O50/(100+'Table 4'!N50)</f>
        <v>123.26053516933963</v>
      </c>
      <c r="O50" s="40">
        <f>100*P50/(100+'Table 4'!O50)</f>
        <v>130.95757934306442</v>
      </c>
      <c r="P50" s="40">
        <f>100*Q50/(100+'Table 4'!P50)</f>
        <v>130.80332649924824</v>
      </c>
      <c r="Q50" s="40">
        <f>100*R50/(100+'Table 4'!Q50)</f>
        <v>130.7834781698061</v>
      </c>
      <c r="R50" s="40">
        <f>100*S50/(100+'Table 4'!R50)</f>
        <v>130.50004082198285</v>
      </c>
      <c r="S50" s="40">
        <f>100*T50/(100+'Table 4'!S50)</f>
        <v>124.64450168036824</v>
      </c>
      <c r="T50" s="40">
        <f>100*U50/(100+'Table 4'!T50)</f>
        <v>118.78308281998676</v>
      </c>
      <c r="U50" s="40">
        <f>100*V50/(100+'Table 4'!U50)</f>
        <v>112.57750816622641</v>
      </c>
      <c r="V50" s="40">
        <f>100*W50/(100+'Table 4'!V50)</f>
        <v>115.37611825548142</v>
      </c>
      <c r="W50" s="40">
        <f>100*X50/(100+'Table 4'!W50)</f>
        <v>121.64565720507888</v>
      </c>
      <c r="X50" s="40">
        <f>100*Y50/(100+'Table 4'!X50)</f>
        <v>121.7369768971231</v>
      </c>
      <c r="Y50" s="40">
        <f>100*Z50/(100+'Table 4'!Y50)</f>
        <v>131.833056137836</v>
      </c>
      <c r="Z50" s="40">
        <f>100*AA50/(100+'Table 4'!Z50)</f>
        <v>130.63750362180011</v>
      </c>
      <c r="AA50" s="40">
        <f>100*AB50/(100+'Table 4'!AA50)</f>
        <v>129.74168653378229</v>
      </c>
      <c r="AB50" s="35">
        <v>100</v>
      </c>
      <c r="AC50" s="40">
        <f>AB50*(100+'Table 4'!AB50)/100</f>
        <v>113.70433174040389</v>
      </c>
      <c r="AD50" s="40">
        <f>AC50*(100+'Table 4'!AC50)/100</f>
        <v>123.77047066642852</v>
      </c>
      <c r="AE50" s="40">
        <f>AD50*(100+'Table 4'!AD50)/100</f>
        <v>120.23508645903559</v>
      </c>
    </row>
    <row r="51" spans="1:31" s="21" customFormat="1" ht="13.5" customHeight="1" x14ac:dyDescent="0.2">
      <c r="A51" s="19"/>
      <c r="B51" s="25" t="s">
        <v>119</v>
      </c>
      <c r="C51" s="40">
        <f>100*D51/(100+'Table 4'!C51)</f>
        <v>167.01232187435997</v>
      </c>
      <c r="D51" s="40">
        <f>100*E51/(100+'Table 4'!D51)</f>
        <v>174.17786703728629</v>
      </c>
      <c r="E51" s="40">
        <f>100*F51/(100+'Table 4'!E51)</f>
        <v>179.29249016962561</v>
      </c>
      <c r="F51" s="40">
        <f>100*G51/(100+'Table 4'!F51)</f>
        <v>186.46539026178172</v>
      </c>
      <c r="G51" s="40">
        <f>100*H51/(100+'Table 4'!G51)</f>
        <v>195.69780112824841</v>
      </c>
      <c r="H51" s="40">
        <f>100*I51/(100+'Table 4'!H51)</f>
        <v>200.8454855068959</v>
      </c>
      <c r="I51" s="40">
        <f>100*J51/(100+'Table 4'!I51)</f>
        <v>193.34058302354214</v>
      </c>
      <c r="J51" s="40">
        <f>100*K51/(100+'Table 4'!J51)</f>
        <v>192.74608657841625</v>
      </c>
      <c r="K51" s="40">
        <f>100*L51/(100+'Table 4'!K51)</f>
        <v>190.1499346066274</v>
      </c>
      <c r="L51" s="40">
        <f>100*M51/(100+'Table 4'!L51)</f>
        <v>188.79322453070361</v>
      </c>
      <c r="M51" s="40">
        <f>100*N51/(100+'Table 4'!M51)</f>
        <v>190.59628118240613</v>
      </c>
      <c r="N51" s="40">
        <f>100*O51/(100+'Table 4'!N51)</f>
        <v>194.11973675885926</v>
      </c>
      <c r="O51" s="40">
        <f>100*P51/(100+'Table 4'!O51)</f>
        <v>200.58586383105091</v>
      </c>
      <c r="P51" s="40">
        <f>100*Q51/(100+'Table 4'!P51)</f>
        <v>192.28821347367341</v>
      </c>
      <c r="Q51" s="40">
        <f>100*R51/(100+'Table 4'!Q51)</f>
        <v>180.57930653671428</v>
      </c>
      <c r="R51" s="40">
        <f>100*S51/(100+'Table 4'!R51)</f>
        <v>181.01327104082318</v>
      </c>
      <c r="S51" s="40">
        <f>100*T51/(100+'Table 4'!S51)</f>
        <v>182.25896072445386</v>
      </c>
      <c r="T51" s="40">
        <f>100*U51/(100+'Table 4'!T51)</f>
        <v>177.59848618387662</v>
      </c>
      <c r="U51" s="40">
        <f>100*V51/(100+'Table 4'!U51)</f>
        <v>159.50443499263196</v>
      </c>
      <c r="V51" s="40">
        <f>100*W51/(100+'Table 4'!V51)</f>
        <v>160.31830472339405</v>
      </c>
      <c r="W51" s="40">
        <f>100*X51/(100+'Table 4'!W51)</f>
        <v>169.42293646615263</v>
      </c>
      <c r="X51" s="40">
        <f>100*Y51/(100+'Table 4'!X51)</f>
        <v>176.86181853141673</v>
      </c>
      <c r="Y51" s="40">
        <f>100*Z51/(100+'Table 4'!Y51)</f>
        <v>182.71101033551216</v>
      </c>
      <c r="Z51" s="40">
        <f>100*AA51/(100+'Table 4'!Z51)</f>
        <v>192.70376937121594</v>
      </c>
      <c r="AA51" s="40">
        <f>100*AB51/(100+'Table 4'!AA51)</f>
        <v>193.60199418363109</v>
      </c>
      <c r="AB51" s="35">
        <v>100</v>
      </c>
      <c r="AC51" s="40">
        <f>AB51*(100+'Table 4'!AB51)/100</f>
        <v>127.20455492292736</v>
      </c>
      <c r="AD51" s="40">
        <f>AC51*(100+'Table 4'!AC51)/100</f>
        <v>195.33578712622901</v>
      </c>
      <c r="AE51" s="40">
        <f>AD51*(100+'Table 4'!AD51)/100</f>
        <v>235.641597079577</v>
      </c>
    </row>
    <row r="52" spans="1:31" s="21" customFormat="1" ht="13.5" customHeight="1" x14ac:dyDescent="0.2">
      <c r="A52" s="19"/>
      <c r="B52" s="25" t="s">
        <v>120</v>
      </c>
      <c r="C52" s="40">
        <f>100*D52/(100+'Table 4'!C52)</f>
        <v>193.13753773217354</v>
      </c>
      <c r="D52" s="40">
        <f>100*E52/(100+'Table 4'!D52)</f>
        <v>197.80800450521332</v>
      </c>
      <c r="E52" s="40">
        <f>100*F52/(100+'Table 4'!E52)</f>
        <v>199.40537735451514</v>
      </c>
      <c r="F52" s="40">
        <f>100*G52/(100+'Table 4'!F52)</f>
        <v>210.79997034620172</v>
      </c>
      <c r="G52" s="40">
        <f>100*H52/(100+'Table 4'!G52)</f>
        <v>226.08986117987391</v>
      </c>
      <c r="H52" s="40">
        <f>100*I52/(100+'Table 4'!H52)</f>
        <v>232.47241969309511</v>
      </c>
      <c r="I52" s="40">
        <f>100*J52/(100+'Table 4'!I52)</f>
        <v>223.38399176270661</v>
      </c>
      <c r="J52" s="40">
        <f>100*K52/(100+'Table 4'!J52)</f>
        <v>207.56095901284826</v>
      </c>
      <c r="K52" s="40">
        <f>100*L52/(100+'Table 4'!K52)</f>
        <v>193.46731364777833</v>
      </c>
      <c r="L52" s="40">
        <f>100*M52/(100+'Table 4'!L52)</f>
        <v>185.68767563866132</v>
      </c>
      <c r="M52" s="40">
        <f>100*N52/(100+'Table 4'!M52)</f>
        <v>175.05444712913035</v>
      </c>
      <c r="N52" s="40">
        <f>100*O52/(100+'Table 4'!N52)</f>
        <v>165.26645653696391</v>
      </c>
      <c r="O52" s="40">
        <f>100*P52/(100+'Table 4'!O52)</f>
        <v>155.41850950605058</v>
      </c>
      <c r="P52" s="40">
        <f>100*Q52/(100+'Table 4'!P52)</f>
        <v>137.9017272191808</v>
      </c>
      <c r="Q52" s="40">
        <f>100*R52/(100+'Table 4'!Q52)</f>
        <v>117.56901119637649</v>
      </c>
      <c r="R52" s="40">
        <f>100*S52/(100+'Table 4'!R52)</f>
        <v>110.99284549507848</v>
      </c>
      <c r="S52" s="40">
        <f>100*T52/(100+'Table 4'!S52)</f>
        <v>104.89605539041925</v>
      </c>
      <c r="T52" s="40">
        <f>100*U52/(100+'Table 4'!T52)</f>
        <v>97.239409011556518</v>
      </c>
      <c r="U52" s="40">
        <f>100*V52/(100+'Table 4'!U52)</f>
        <v>89.412088162329056</v>
      </c>
      <c r="V52" s="40">
        <f>100*W52/(100+'Table 4'!V52)</f>
        <v>90.897338796254786</v>
      </c>
      <c r="W52" s="40">
        <f>100*X52/(100+'Table 4'!W52)</f>
        <v>94.001150364907389</v>
      </c>
      <c r="X52" s="40">
        <f>100*Y52/(100+'Table 4'!X52)</f>
        <v>95.310763914882855</v>
      </c>
      <c r="Y52" s="40">
        <f>100*Z52/(100+'Table 4'!Y52)</f>
        <v>119.10240694961156</v>
      </c>
      <c r="Z52" s="40">
        <f>100*AA52/(100+'Table 4'!Z52)</f>
        <v>117.25695845098826</v>
      </c>
      <c r="AA52" s="40">
        <f>100*AB52/(100+'Table 4'!AA52)</f>
        <v>128.35820895522386</v>
      </c>
      <c r="AB52" s="35">
        <v>100</v>
      </c>
      <c r="AC52" s="40">
        <f>AB52*(100+'Table 4'!AB52)/100</f>
        <v>127.46666666666665</v>
      </c>
      <c r="AD52" s="40">
        <f>AC52*(100+'Table 4'!AC52)/100</f>
        <v>159.66185567010308</v>
      </c>
      <c r="AE52" s="40">
        <f>AD52*(100+'Table 4'!AD52)/100</f>
        <v>174.84981521104839</v>
      </c>
    </row>
    <row r="53" spans="1:31" s="21" customFormat="1" ht="13.5" customHeight="1" x14ac:dyDescent="0.2">
      <c r="A53" s="19"/>
      <c r="B53" s="29" t="s">
        <v>121</v>
      </c>
      <c r="C53" s="34">
        <f>100*D53/(100+'Table 4'!C53)</f>
        <v>19.309098359621203</v>
      </c>
      <c r="D53" s="34">
        <f>100*E53/(100+'Table 4'!D53)</f>
        <v>21.528222155723729</v>
      </c>
      <c r="E53" s="34">
        <f>100*F53/(100+'Table 4'!E53)</f>
        <v>23.487136634302598</v>
      </c>
      <c r="F53" s="34">
        <f>100*G53/(100+'Table 4'!F53)</f>
        <v>26.971410080369722</v>
      </c>
      <c r="G53" s="34">
        <f>100*H53/(100+'Table 4'!G53)</f>
        <v>30.908788355073099</v>
      </c>
      <c r="H53" s="34">
        <f>100*I53/(100+'Table 4'!H53)</f>
        <v>35.319803645042533</v>
      </c>
      <c r="I53" s="34">
        <f>100*J53/(100+'Table 4'!I53)</f>
        <v>40.41250829637994</v>
      </c>
      <c r="J53" s="34">
        <f>100*K53/(100+'Table 4'!J53)</f>
        <v>44.631783366148824</v>
      </c>
      <c r="K53" s="34">
        <f>100*L53/(100+'Table 4'!K53)</f>
        <v>47.628254314311071</v>
      </c>
      <c r="L53" s="34">
        <f>100*M53/(100+'Table 4'!L53)</f>
        <v>54.54234159102581</v>
      </c>
      <c r="M53" s="34">
        <f>100*N53/(100+'Table 4'!M53)</f>
        <v>60.939247897975783</v>
      </c>
      <c r="N53" s="34">
        <f>100*O53/(100+'Table 4'!N53)</f>
        <v>67.777227583100782</v>
      </c>
      <c r="O53" s="34">
        <f>100*P53/(100+'Table 4'!O53)</f>
        <v>75.291359794030498</v>
      </c>
      <c r="P53" s="34">
        <f>100*Q53/(100+'Table 4'!P53)</f>
        <v>82.749975640641907</v>
      </c>
      <c r="Q53" s="34">
        <f>100*R53/(100+'Table 4'!Q53)</f>
        <v>84.878730765144113</v>
      </c>
      <c r="R53" s="34">
        <f>100*S53/(100+'Table 4'!R53)</f>
        <v>88.810057831014348</v>
      </c>
      <c r="S53" s="34">
        <f>100*T53/(100+'Table 4'!S53)</f>
        <v>87.765647331081212</v>
      </c>
      <c r="T53" s="34">
        <f>100*U53/(100+'Table 4'!T53)</f>
        <v>85.406238823791242</v>
      </c>
      <c r="U53" s="34">
        <f>100*V53/(100+'Table 4'!U53)</f>
        <v>84.771163883659483</v>
      </c>
      <c r="V53" s="34">
        <f>100*W53/(100+'Table 4'!V53)</f>
        <v>87.390020491220454</v>
      </c>
      <c r="W53" s="34">
        <f>100*X53/(100+'Table 4'!W53)</f>
        <v>92.467287443135206</v>
      </c>
      <c r="X53" s="34">
        <f>100*Y53/(100+'Table 4'!X53)</f>
        <v>93.204778151948688</v>
      </c>
      <c r="Y53" s="34">
        <f>100*Z53/(100+'Table 4'!Y53)</f>
        <v>97.229080616581498</v>
      </c>
      <c r="Z53" s="34">
        <f>100*AA53/(100+'Table 4'!Z53)</f>
        <v>100.32397562849953</v>
      </c>
      <c r="AA53" s="34">
        <f>100*AB53/(100+'Table 4'!AA53)</f>
        <v>99.898297590095055</v>
      </c>
      <c r="AB53" s="34">
        <v>100</v>
      </c>
      <c r="AC53" s="39">
        <f>AB53*(100+'Table 4'!AB53)/100</f>
        <v>109.09377675634266</v>
      </c>
      <c r="AD53" s="39">
        <f>AC53*(100+'Table 4'!AC53)/100</f>
        <v>118.66308078492955</v>
      </c>
      <c r="AE53" s="39">
        <f>AD53*(100+'Table 4'!AD53)/100</f>
        <v>120.46658587205627</v>
      </c>
    </row>
    <row r="54" spans="1:31" s="21" customFormat="1" ht="13.5" customHeight="1" x14ac:dyDescent="0.2">
      <c r="A54" s="19"/>
      <c r="B54" s="25" t="s">
        <v>122</v>
      </c>
      <c r="C54" s="40">
        <f>100*D54/(100+'Table 4'!C54)</f>
        <v>5.9213002262099836</v>
      </c>
      <c r="D54" s="40">
        <f>100*E54/(100+'Table 4'!D54)</f>
        <v>6.4387188658216354</v>
      </c>
      <c r="E54" s="40">
        <f>100*F54/(100+'Table 4'!E54)</f>
        <v>7.0406527368026612</v>
      </c>
      <c r="F54" s="40">
        <f>100*G54/(100+'Table 4'!F54)</f>
        <v>8.362035986832959</v>
      </c>
      <c r="G54" s="40">
        <f>100*H54/(100+'Table 4'!G54)</f>
        <v>9.861328945655135</v>
      </c>
      <c r="H54" s="40">
        <f>100*I54/(100+'Table 4'!H54)</f>
        <v>11.046685916468158</v>
      </c>
      <c r="I54" s="40">
        <f>100*J54/(100+'Table 4'!I54)</f>
        <v>12.016392592637201</v>
      </c>
      <c r="J54" s="40">
        <f>100*K54/(100+'Table 4'!J54)</f>
        <v>12.841334896819584</v>
      </c>
      <c r="K54" s="40">
        <f>100*L54/(100+'Table 4'!K54)</f>
        <v>15.431954568036923</v>
      </c>
      <c r="L54" s="40">
        <f>100*M54/(100+'Table 4'!L54)</f>
        <v>18.576870502094042</v>
      </c>
      <c r="M54" s="40">
        <f>100*N54/(100+'Table 4'!M54)</f>
        <v>22.339684086093357</v>
      </c>
      <c r="N54" s="40">
        <f>100*O54/(100+'Table 4'!N54)</f>
        <v>26.407314425468734</v>
      </c>
      <c r="O54" s="40">
        <f>100*P54/(100+'Table 4'!O54)</f>
        <v>31.633389844582133</v>
      </c>
      <c r="P54" s="40">
        <f>100*Q54/(100+'Table 4'!P54)</f>
        <v>37.751676506068733</v>
      </c>
      <c r="Q54" s="40">
        <f>100*R54/(100+'Table 4'!Q54)</f>
        <v>40.944026277033885</v>
      </c>
      <c r="R54" s="40">
        <f>100*S54/(100+'Table 4'!R54)</f>
        <v>47.612831116767708</v>
      </c>
      <c r="S54" s="40">
        <f>100*T54/(100+'Table 4'!S54)</f>
        <v>44.319008242969453</v>
      </c>
      <c r="T54" s="40">
        <f>100*U54/(100+'Table 4'!T54)</f>
        <v>42.013897902559854</v>
      </c>
      <c r="U54" s="40">
        <f>100*V54/(100+'Table 4'!U54)</f>
        <v>45.560339931094525</v>
      </c>
      <c r="V54" s="40">
        <f>100*W54/(100+'Table 4'!V54)</f>
        <v>52.820580506611066</v>
      </c>
      <c r="W54" s="40">
        <f>100*X54/(100+'Table 4'!W54)</f>
        <v>63.845219502706904</v>
      </c>
      <c r="X54" s="40">
        <f>100*Y54/(100+'Table 4'!X54)</f>
        <v>74.435115192676847</v>
      </c>
      <c r="Y54" s="40">
        <f>100*Z54/(100+'Table 4'!Y54)</f>
        <v>81.631880473736771</v>
      </c>
      <c r="Z54" s="40">
        <f>100*AA54/(100+'Table 4'!Z54)</f>
        <v>89.147335706317961</v>
      </c>
      <c r="AA54" s="40">
        <f>100*AB54/(100+'Table 4'!AA54)</f>
        <v>97.394023627519118</v>
      </c>
      <c r="AB54" s="35">
        <v>100</v>
      </c>
      <c r="AC54" s="40">
        <f>AB54*(100+'Table 4'!AB54)/100</f>
        <v>122.56514507484752</v>
      </c>
      <c r="AD54" s="40">
        <f>AC54*(100+'Table 4'!AC54)/100</f>
        <v>149.81252671448649</v>
      </c>
      <c r="AE54" s="40">
        <f>AD54*(100+'Table 4'!AD54)/100</f>
        <v>167.69279341368093</v>
      </c>
    </row>
    <row r="55" spans="1:31" s="21" customFormat="1" ht="13.5" customHeight="1" x14ac:dyDescent="0.2">
      <c r="A55" s="19"/>
      <c r="B55" s="25" t="s">
        <v>123</v>
      </c>
      <c r="C55" s="40">
        <f>100*D55/(100+'Table 4'!C55)</f>
        <v>1.7766337731533746</v>
      </c>
      <c r="D55" s="40">
        <f>100*E55/(100+'Table 4'!D55)</f>
        <v>2.2054764080524651</v>
      </c>
      <c r="E55" s="40">
        <f>100*F55/(100+'Table 4'!E55)</f>
        <v>2.8541459398326019</v>
      </c>
      <c r="F55" s="40">
        <f>100*G55/(100+'Table 4'!F55)</f>
        <v>3.9679589895233724</v>
      </c>
      <c r="G55" s="40">
        <f>100*H55/(100+'Table 4'!G55)</f>
        <v>5.0160990999635082</v>
      </c>
      <c r="H55" s="40">
        <f>100*I55/(100+'Table 4'!H55)</f>
        <v>6.369649650747311</v>
      </c>
      <c r="I55" s="40">
        <f>100*J55/(100+'Table 4'!I55)</f>
        <v>7.0953059400729535</v>
      </c>
      <c r="J55" s="40">
        <f>100*K55/(100+'Table 4'!J55)</f>
        <v>7.7477478655969039</v>
      </c>
      <c r="K55" s="40">
        <f>100*L55/(100+'Table 4'!K55)</f>
        <v>11.13738755679555</v>
      </c>
      <c r="L55" s="40">
        <f>100*M55/(100+'Table 4'!L55)</f>
        <v>15.281531763975291</v>
      </c>
      <c r="M55" s="40">
        <f>100*N55/(100+'Table 4'!M55)</f>
        <v>20.762950766270777</v>
      </c>
      <c r="N55" s="40">
        <f>100*O55/(100+'Table 4'!N55)</f>
        <v>27.750482274150357</v>
      </c>
      <c r="O55" s="40">
        <f>100*P55/(100+'Table 4'!O55)</f>
        <v>35.981557524957672</v>
      </c>
      <c r="P55" s="40">
        <f>100*Q55/(100+'Table 4'!P55)</f>
        <v>47.097811069253531</v>
      </c>
      <c r="Q55" s="40">
        <f>100*R55/(100+'Table 4'!Q55)</f>
        <v>49.714356128656512</v>
      </c>
      <c r="R55" s="40">
        <f>100*S55/(100+'Table 4'!R55)</f>
        <v>52.740447371270392</v>
      </c>
      <c r="S55" s="40">
        <f>100*T55/(100+'Table 4'!S55)</f>
        <v>56.409348057967463</v>
      </c>
      <c r="T55" s="40">
        <f>100*U55/(100+'Table 4'!T55)</f>
        <v>56.409348057967463</v>
      </c>
      <c r="U55" s="40">
        <f>100*V55/(100+'Table 4'!U55)</f>
        <v>62.741009574678102</v>
      </c>
      <c r="V55" s="40">
        <f>100*W55/(100+'Table 4'!V55)</f>
        <v>65.250649957665232</v>
      </c>
      <c r="W55" s="40">
        <f>100*X55/(100+'Table 4'!W55)</f>
        <v>76.476568229951738</v>
      </c>
      <c r="X55" s="40">
        <f>100*Y55/(100+'Table 4'!X55)</f>
        <v>99.65128587539165</v>
      </c>
      <c r="Y55" s="40">
        <f>100*Z55/(100+'Table 4'!Y55)</f>
        <v>112.42709175685211</v>
      </c>
      <c r="Z55" s="40">
        <f>100*AA55/(100+'Table 4'!Z55)</f>
        <v>121.5675057208238</v>
      </c>
      <c r="AA55" s="40">
        <f>100*AB55/(100+'Table 4'!AA55)</f>
        <v>89.473684210526315</v>
      </c>
      <c r="AB55" s="35">
        <v>100</v>
      </c>
      <c r="AC55" s="40">
        <f>AB55*(100+'Table 4'!AB55)/100</f>
        <v>135.95505617977528</v>
      </c>
      <c r="AD55" s="40">
        <f>AC55*(100+'Table 4'!AC55)/100</f>
        <v>169.9438202247191</v>
      </c>
      <c r="AE55" s="40">
        <f>AD55*(100+'Table 4'!AD55)/100</f>
        <v>190.72831622342571</v>
      </c>
    </row>
    <row r="56" spans="1:31" s="21" customFormat="1" ht="13.5" customHeight="1" x14ac:dyDescent="0.2">
      <c r="A56" s="19"/>
      <c r="B56" s="25" t="s">
        <v>124</v>
      </c>
      <c r="C56" s="40">
        <f>100*D56/(100+'Table 4'!C56)</f>
        <v>29.521975062143564</v>
      </c>
      <c r="D56" s="40">
        <f>100*E56/(100+'Table 4'!D56)</f>
        <v>33.268334202749735</v>
      </c>
      <c r="E56" s="40">
        <f>100*F56/(100+'Table 4'!E56)</f>
        <v>36.221601366160449</v>
      </c>
      <c r="F56" s="40">
        <f>100*G56/(100+'Table 4'!F56)</f>
        <v>40.939011557699423</v>
      </c>
      <c r="G56" s="40">
        <f>100*H56/(100+'Table 4'!G56)</f>
        <v>46.304648831498064</v>
      </c>
      <c r="H56" s="40">
        <f>100*I56/(100+'Table 4'!H56)</f>
        <v>53.311960370951198</v>
      </c>
      <c r="I56" s="40">
        <f>100*J56/(100+'Table 4'!I56)</f>
        <v>62.28504564670542</v>
      </c>
      <c r="J56" s="40">
        <f>100*K56/(100+'Table 4'!J56)</f>
        <v>69.666615406820881</v>
      </c>
      <c r="K56" s="40">
        <f>100*L56/(100+'Table 4'!K56)</f>
        <v>70.836225197626035</v>
      </c>
      <c r="L56" s="40">
        <f>100*M56/(100+'Table 4'!L56)</f>
        <v>79.421237032334332</v>
      </c>
      <c r="M56" s="40">
        <f>100*N56/(100+'Table 4'!M56)</f>
        <v>86.106411600528389</v>
      </c>
      <c r="N56" s="40">
        <f>100*O56/(100+'Table 4'!N56)</f>
        <v>93.412619028710111</v>
      </c>
      <c r="O56" s="40">
        <f>100*P56/(100+'Table 4'!O56)</f>
        <v>100.6570996972515</v>
      </c>
      <c r="P56" s="40">
        <f>100*Q56/(100+'Table 4'!P56)</f>
        <v>107.11866592724273</v>
      </c>
      <c r="Q56" s="40">
        <f>100*R56/(100+'Table 4'!Q56)</f>
        <v>107.77182852436006</v>
      </c>
      <c r="R56" s="40">
        <f>100*S56/(100+'Table 4'!R56)</f>
        <v>108.930912187544</v>
      </c>
      <c r="S56" s="40">
        <f>100*T56/(100+'Table 4'!S56)</f>
        <v>109.61276893102502</v>
      </c>
      <c r="T56" s="40">
        <f>100*U56/(100+'Table 4'!T56)</f>
        <v>107.38730455024576</v>
      </c>
      <c r="U56" s="40">
        <f>100*V56/(100+'Table 4'!U56)</f>
        <v>104.11605262592106</v>
      </c>
      <c r="V56" s="40">
        <f>100*W56/(100+'Table 4'!V56)</f>
        <v>103.85824846306947</v>
      </c>
      <c r="W56" s="40">
        <f>100*X56/(100+'Table 4'!W56)</f>
        <v>105.37860067704247</v>
      </c>
      <c r="X56" s="40">
        <f>100*Y56/(100+'Table 4'!X56)</f>
        <v>100.80151698734078</v>
      </c>
      <c r="Y56" s="40">
        <f>100*Z56/(100+'Table 4'!Y56)</f>
        <v>103.22054752009798</v>
      </c>
      <c r="Z56" s="40">
        <f>100*AA56/(100+'Table 4'!Z56)</f>
        <v>104.34443163182893</v>
      </c>
      <c r="AA56" s="40">
        <f>100*AB56/(100+'Table 4'!AA56)</f>
        <v>100.81722739203055</v>
      </c>
      <c r="AB56" s="35">
        <v>100</v>
      </c>
      <c r="AC56" s="40">
        <f>AB56*(100+'Table 4'!AB56)/100</f>
        <v>104.58330836978011</v>
      </c>
      <c r="AD56" s="40">
        <f>AC56*(100+'Table 4'!AC56)/100</f>
        <v>108.37260317653062</v>
      </c>
      <c r="AE56" s="40">
        <f>AD56*(100+'Table 4'!AD56)/100</f>
        <v>105.12846948582025</v>
      </c>
    </row>
    <row r="57" spans="1:31" s="21" customFormat="1" ht="13.5" customHeight="1" x14ac:dyDescent="0.2">
      <c r="A57" s="19"/>
      <c r="B57" s="29" t="s">
        <v>125</v>
      </c>
      <c r="C57" s="34">
        <f>100*D57/(100+'Table 4'!C57)</f>
        <v>102.68194829728756</v>
      </c>
      <c r="D57" s="34">
        <f>100*E57/(100+'Table 4'!D57)</f>
        <v>106.62557098284803</v>
      </c>
      <c r="E57" s="34">
        <f>100*F57/(100+'Table 4'!E57)</f>
        <v>111.67854139595597</v>
      </c>
      <c r="F57" s="34">
        <f>100*G57/(100+'Table 4'!F57)</f>
        <v>120.63663614920593</v>
      </c>
      <c r="G57" s="34">
        <f>100*H57/(100+'Table 4'!G57)</f>
        <v>128.17235066119014</v>
      </c>
      <c r="H57" s="34">
        <f>100*I57/(100+'Table 4'!H57)</f>
        <v>135.47670831274095</v>
      </c>
      <c r="I57" s="34">
        <f>100*J57/(100+'Table 4'!I57)</f>
        <v>136.54283476659853</v>
      </c>
      <c r="J57" s="34">
        <f>100*K57/(100+'Table 4'!J57)</f>
        <v>138.75412258541166</v>
      </c>
      <c r="K57" s="34">
        <f>100*L57/(100+'Table 4'!K57)</f>
        <v>142.11683255653404</v>
      </c>
      <c r="L57" s="34">
        <f>100*M57/(100+'Table 4'!L57)</f>
        <v>146.64384492871187</v>
      </c>
      <c r="M57" s="34">
        <f>100*N57/(100+'Table 4'!M57)</f>
        <v>152.48830436513526</v>
      </c>
      <c r="N57" s="34">
        <f>100*O57/(100+'Table 4'!N57)</f>
        <v>154.37607572866915</v>
      </c>
      <c r="O57" s="34">
        <f>100*P57/(100+'Table 4'!O57)</f>
        <v>158.2839574756336</v>
      </c>
      <c r="P57" s="34">
        <f>100*Q57/(100+'Table 4'!P57)</f>
        <v>156.89642570989267</v>
      </c>
      <c r="Q57" s="34">
        <f>100*R57/(100+'Table 4'!Q57)</f>
        <v>144.90845128992891</v>
      </c>
      <c r="R57" s="34">
        <f>100*S57/(100+'Table 4'!R57)</f>
        <v>143.82107667964911</v>
      </c>
      <c r="S57" s="34">
        <f>100*T57/(100+'Table 4'!S57)</f>
        <v>141.50968528002002</v>
      </c>
      <c r="T57" s="34">
        <f>100*U57/(100+'Table 4'!T57)</f>
        <v>131.33846166861946</v>
      </c>
      <c r="U57" s="34">
        <f>100*V57/(100+'Table 4'!U57)</f>
        <v>126.17936097724227</v>
      </c>
      <c r="V57" s="34">
        <f>100*W57/(100+'Table 4'!V57)</f>
        <v>131.14145209398359</v>
      </c>
      <c r="W57" s="34">
        <f>100*X57/(100+'Table 4'!W57)</f>
        <v>139.25339812018595</v>
      </c>
      <c r="X57" s="34">
        <f>100*Y57/(100+'Table 4'!X57)</f>
        <v>152.17626321854738</v>
      </c>
      <c r="Y57" s="34">
        <f>100*Z57/(100+'Table 4'!Y57)</f>
        <v>159.79327931989158</v>
      </c>
      <c r="Z57" s="34">
        <f>100*AA57/(100+'Table 4'!Z57)</f>
        <v>164.06289158409552</v>
      </c>
      <c r="AA57" s="34">
        <f>100*AB57/(100+'Table 4'!AA57)</f>
        <v>169.31347952168389</v>
      </c>
      <c r="AB57" s="34">
        <v>100</v>
      </c>
      <c r="AC57" s="39">
        <f>AB57*(100+'Table 4'!AB57)/100</f>
        <v>130.1156163491288</v>
      </c>
      <c r="AD57" s="39">
        <f>AC57*(100+'Table 4'!AC57)/100</f>
        <v>175.92739108450081</v>
      </c>
      <c r="AE57" s="39">
        <f>AD57*(100+'Table 4'!AD57)/100</f>
        <v>179.06273072759095</v>
      </c>
    </row>
    <row r="58" spans="1:31" s="21" customFormat="1" ht="13.5" customHeight="1" x14ac:dyDescent="0.2">
      <c r="A58" s="19"/>
      <c r="B58" s="25" t="s">
        <v>126</v>
      </c>
      <c r="C58" s="40">
        <f>100*D58/(100+'Table 4'!C58)</f>
        <v>46.696442933314245</v>
      </c>
      <c r="D58" s="40">
        <f>100*E58/(100+'Table 4'!D58)</f>
        <v>53.190650228675835</v>
      </c>
      <c r="E58" s="40">
        <f>100*F58/(100+'Table 4'!E58)</f>
        <v>65.930925732550278</v>
      </c>
      <c r="F58" s="40">
        <f>100*G58/(100+'Table 4'!F58)</f>
        <v>79.514684300563147</v>
      </c>
      <c r="G58" s="40">
        <f>100*H58/(100+'Table 4'!G58)</f>
        <v>98.933732923099527</v>
      </c>
      <c r="H58" s="40">
        <f>100*I58/(100+'Table 4'!H58)</f>
        <v>111.44802372244149</v>
      </c>
      <c r="I58" s="40">
        <f>100*J58/(100+'Table 4'!I58)</f>
        <v>116.84445434479129</v>
      </c>
      <c r="J58" s="40">
        <f>100*K58/(100+'Table 4'!J58)</f>
        <v>120.60604643637411</v>
      </c>
      <c r="K58" s="40">
        <f>100*L58/(100+'Table 4'!K58)</f>
        <v>143.60700193263912</v>
      </c>
      <c r="L58" s="40">
        <f>100*M58/(100+'Table 4'!L58)</f>
        <v>181.21256430313531</v>
      </c>
      <c r="M58" s="40">
        <f>100*N58/(100+'Table 4'!M58)</f>
        <v>196.86332824366301</v>
      </c>
      <c r="N58" s="40">
        <f>100*O58/(100+'Table 4'!N58)</f>
        <v>209.19326224344204</v>
      </c>
      <c r="O58" s="40">
        <f>100*P58/(100+'Table 4'!O58)</f>
        <v>226.32105208422769</v>
      </c>
      <c r="P58" s="40">
        <f>100*Q58/(100+'Table 4'!P58)</f>
        <v>216.25878935924086</v>
      </c>
      <c r="Q58" s="40">
        <f>100*R58/(100+'Table 4'!Q58)</f>
        <v>203.35045606142845</v>
      </c>
      <c r="R58" s="40">
        <f>100*S58/(100+'Table 4'!R58)</f>
        <v>213.05229079718359</v>
      </c>
      <c r="S58" s="40">
        <f>100*T58/(100+'Table 4'!S58)</f>
        <v>202.04666563904448</v>
      </c>
      <c r="T58" s="40">
        <f>100*U58/(100+'Table 4'!T58)</f>
        <v>158.03650084638133</v>
      </c>
      <c r="U58" s="40">
        <f>100*V58/(100+'Table 4'!U58)</f>
        <v>98.714194148852414</v>
      </c>
      <c r="V58" s="40">
        <f>100*W58/(100+'Table 4'!V58)</f>
        <v>103.49881070198556</v>
      </c>
      <c r="W58" s="40">
        <f>100*X58/(100+'Table 4'!W58)</f>
        <v>114.63647799537509</v>
      </c>
      <c r="X58" s="40">
        <f>100*Y58/(100+'Table 4'!X58)</f>
        <v>126.15632014687114</v>
      </c>
      <c r="Y58" s="40">
        <f>100*Z58/(100+'Table 4'!Y58)</f>
        <v>128.9976787087376</v>
      </c>
      <c r="Z58" s="40">
        <f>100*AA58/(100+'Table 4'!Z58)</f>
        <v>147.34401523620252</v>
      </c>
      <c r="AA58" s="40">
        <f>100*AB58/(100+'Table 4'!AA58)</f>
        <v>172.89156626506022</v>
      </c>
      <c r="AB58" s="35">
        <v>100</v>
      </c>
      <c r="AC58" s="40">
        <f>AB58*(100+'Table 4'!AB58)/100</f>
        <v>170.51671732522797</v>
      </c>
      <c r="AD58" s="40">
        <f>AC58*(100+'Table 4'!AC58)/100</f>
        <v>188.32288780697746</v>
      </c>
      <c r="AE58" s="40">
        <f>AD58*(100+'Table 4'!AD58)/100</f>
        <v>194.78638785651489</v>
      </c>
    </row>
    <row r="59" spans="1:31" s="21" customFormat="1" ht="13.5" customHeight="1" x14ac:dyDescent="0.2">
      <c r="A59" s="19"/>
      <c r="B59" s="25" t="s">
        <v>127</v>
      </c>
      <c r="C59" s="40">
        <f>100*D59/(100+'Table 4'!C59)</f>
        <v>39.298251884725154</v>
      </c>
      <c r="D59" s="40">
        <f>100*E59/(100+'Table 4'!D59)</f>
        <v>41.38510723113091</v>
      </c>
      <c r="E59" s="40">
        <f>100*F59/(100+'Table 4'!E59)</f>
        <v>42.820715017856749</v>
      </c>
      <c r="F59" s="40">
        <f>100*G59/(100+'Table 4'!F59)</f>
        <v>46.444194619139083</v>
      </c>
      <c r="G59" s="40">
        <f>100*H59/(100+'Table 4'!G59)</f>
        <v>50.857002611823695</v>
      </c>
      <c r="H59" s="40">
        <f>100*I59/(100+'Table 4'!H59)</f>
        <v>55.429777822877291</v>
      </c>
      <c r="I59" s="40">
        <f>100*J59/(100+'Table 4'!I59)</f>
        <v>57.425534932659424</v>
      </c>
      <c r="J59" s="40">
        <f>100*K59/(100+'Table 4'!J59)</f>
        <v>59.49304003339028</v>
      </c>
      <c r="K59" s="40">
        <f>100*L59/(100+'Table 4'!K59)</f>
        <v>64.285987333694706</v>
      </c>
      <c r="L59" s="40">
        <f>100*M59/(100+'Table 4'!L59)</f>
        <v>67.853570054195245</v>
      </c>
      <c r="M59" s="40">
        <f>100*N59/(100+'Table 4'!M59)</f>
        <v>75.335877160824126</v>
      </c>
      <c r="N59" s="40">
        <f>100*O59/(100+'Table 4'!N59)</f>
        <v>78.409845783205526</v>
      </c>
      <c r="O59" s="40">
        <f>100*P59/(100+'Table 4'!O59)</f>
        <v>87.243090264370039</v>
      </c>
      <c r="P59" s="40">
        <f>100*Q59/(100+'Table 4'!P59)</f>
        <v>81.499964136614452</v>
      </c>
      <c r="Q59" s="40">
        <f>100*R59/(100+'Table 4'!Q59)</f>
        <v>83.426845950702528</v>
      </c>
      <c r="R59" s="40">
        <f>100*S59/(100+'Table 4'!R59)</f>
        <v>85.800780591576185</v>
      </c>
      <c r="S59" s="40">
        <f>100*T59/(100+'Table 4'!S59)</f>
        <v>87.177132271074413</v>
      </c>
      <c r="T59" s="40">
        <f>100*U59/(100+'Table 4'!T59)</f>
        <v>76.261126672215127</v>
      </c>
      <c r="U59" s="40">
        <f>100*V59/(100+'Table 4'!U59)</f>
        <v>71.129153141110478</v>
      </c>
      <c r="V59" s="40">
        <f>100*W59/(100+'Table 4'!V59)</f>
        <v>78.281366329885131</v>
      </c>
      <c r="W59" s="40">
        <f>100*X59/(100+'Table 4'!W59)</f>
        <v>85.526123629739331</v>
      </c>
      <c r="X59" s="40">
        <f>100*Y59/(100+'Table 4'!X59)</f>
        <v>95.124579281990322</v>
      </c>
      <c r="Y59" s="40">
        <f>100*Z59/(100+'Table 4'!Y59)</f>
        <v>104.91387741992092</v>
      </c>
      <c r="Z59" s="40">
        <f>100*AA59/(100+'Table 4'!Z59)</f>
        <v>105.6609144280377</v>
      </c>
      <c r="AA59" s="40">
        <f>100*AB59/(100+'Table 4'!AA59)</f>
        <v>110.82251082251082</v>
      </c>
      <c r="AB59" s="35">
        <v>100</v>
      </c>
      <c r="AC59" s="40">
        <f>AB59*(100+'Table 4'!AB59)/100</f>
        <v>107.4038150662787</v>
      </c>
      <c r="AD59" s="40">
        <f>AC59*(100+'Table 4'!AC59)/100</f>
        <v>117.37214003148381</v>
      </c>
      <c r="AE59" s="40">
        <f>AD59*(100+'Table 4'!AD59)/100</f>
        <v>125.15156936248522</v>
      </c>
    </row>
    <row r="60" spans="1:31" s="21" customFormat="1" ht="13.5" customHeight="1" x14ac:dyDescent="0.2">
      <c r="A60" s="19"/>
      <c r="B60" s="25" t="s">
        <v>128</v>
      </c>
      <c r="C60" s="40">
        <f>100*D60/(100+'Table 4'!C60)</f>
        <v>59.649260649115192</v>
      </c>
      <c r="D60" s="40">
        <f>100*E60/(100+'Table 4'!D60)</f>
        <v>62.786032625574173</v>
      </c>
      <c r="E60" s="40">
        <f>100*F60/(100+'Table 4'!E60)</f>
        <v>65.491895164904577</v>
      </c>
      <c r="F60" s="40">
        <f>100*G60/(100+'Table 4'!F60)</f>
        <v>72.031024482444977</v>
      </c>
      <c r="G60" s="40">
        <f>100*H60/(100+'Table 4'!G60)</f>
        <v>78.982270201729875</v>
      </c>
      <c r="H60" s="40">
        <f>100*I60/(100+'Table 4'!H60)</f>
        <v>85.951294043058965</v>
      </c>
      <c r="I60" s="40">
        <f>100*J60/(100+'Table 4'!I60)</f>
        <v>87.101980750271025</v>
      </c>
      <c r="J60" s="40">
        <f>100*K60/(100+'Table 4'!J60)</f>
        <v>84.651165309914504</v>
      </c>
      <c r="K60" s="40">
        <f>100*L60/(100+'Table 4'!K60)</f>
        <v>84.74465085967698</v>
      </c>
      <c r="L60" s="40">
        <f>100*M60/(100+'Table 4'!L60)</f>
        <v>87.355702264542685</v>
      </c>
      <c r="M60" s="40">
        <f>100*N60/(100+'Table 4'!M60)</f>
        <v>94.475602762593198</v>
      </c>
      <c r="N60" s="40">
        <f>100*O60/(100+'Table 4'!N60)</f>
        <v>98.896313552738661</v>
      </c>
      <c r="O60" s="40">
        <f>100*P60/(100+'Table 4'!O60)</f>
        <v>105.98290471101342</v>
      </c>
      <c r="P60" s="40">
        <f>100*Q60/(100+'Table 4'!P60)</f>
        <v>103.08354073533334</v>
      </c>
      <c r="Q60" s="40">
        <f>100*R60/(100+'Table 4'!Q60)</f>
        <v>96.378230139951427</v>
      </c>
      <c r="R60" s="40">
        <f>100*S60/(100+'Table 4'!R60)</f>
        <v>92.263764946395938</v>
      </c>
      <c r="S60" s="40">
        <f>100*T60/(100+'Table 4'!S60)</f>
        <v>88.569967053689382</v>
      </c>
      <c r="T60" s="40">
        <f>100*U60/(100+'Table 4'!T60)</f>
        <v>88.291570210682735</v>
      </c>
      <c r="U60" s="40">
        <f>100*V60/(100+'Table 4'!U60)</f>
        <v>85.03157377213445</v>
      </c>
      <c r="V60" s="40">
        <f>100*W60/(100+'Table 4'!V60)</f>
        <v>84.881870297183497</v>
      </c>
      <c r="W60" s="40">
        <f>100*X60/(100+'Table 4'!W60)</f>
        <v>88.153707610434552</v>
      </c>
      <c r="X60" s="40">
        <f>100*Y60/(100+'Table 4'!X60)</f>
        <v>93.928781439520506</v>
      </c>
      <c r="Y60" s="40">
        <f>100*Z60/(100+'Table 4'!Y60)</f>
        <v>98.946741666799994</v>
      </c>
      <c r="Z60" s="40">
        <f>100*AA60/(100+'Table 4'!Z60)</f>
        <v>101.76109509744251</v>
      </c>
      <c r="AA60" s="40">
        <f>100*AB60/(100+'Table 4'!AA60)</f>
        <v>105.94456601021152</v>
      </c>
      <c r="AB60" s="35">
        <v>100</v>
      </c>
      <c r="AC60" s="40">
        <f>AB60*(100+'Table 4'!AB60)/100</f>
        <v>122.91366906474821</v>
      </c>
      <c r="AD60" s="40">
        <f>AC60*(100+'Table 4'!AC60)/100</f>
        <v>116.44082558795552</v>
      </c>
      <c r="AE60" s="40">
        <f>AD60*(100+'Table 4'!AD60)/100</f>
        <v>114.90618538251294</v>
      </c>
    </row>
    <row r="61" spans="1:31" s="21" customFormat="1" ht="13.5" customHeight="1" x14ac:dyDescent="0.2">
      <c r="A61" s="19"/>
      <c r="B61" s="25" t="s">
        <v>129</v>
      </c>
      <c r="C61" s="40">
        <f>100*D61/(100+'Table 4'!C61)</f>
        <v>103.25022206292316</v>
      </c>
      <c r="D61" s="40">
        <f>100*E61/(100+'Table 4'!D61)</f>
        <v>105.94933905655132</v>
      </c>
      <c r="E61" s="40">
        <f>100*F61/(100+'Table 4'!E61)</f>
        <v>112.08171705576083</v>
      </c>
      <c r="F61" s="40">
        <f>100*G61/(100+'Table 4'!F61)</f>
        <v>119.80992305838883</v>
      </c>
      <c r="G61" s="40">
        <f>100*H61/(100+'Table 4'!G61)</f>
        <v>126.00107899755075</v>
      </c>
      <c r="H61" s="40">
        <f>100*I61/(100+'Table 4'!H61)</f>
        <v>132.94821180439899</v>
      </c>
      <c r="I61" s="40">
        <f>100*J61/(100+'Table 4'!I61)</f>
        <v>133.49506902020289</v>
      </c>
      <c r="J61" s="40">
        <f>100*K61/(100+'Table 4'!J61)</f>
        <v>136.34426101907238</v>
      </c>
      <c r="K61" s="40">
        <f>100*L61/(100+'Table 4'!K61)</f>
        <v>138.24781225879713</v>
      </c>
      <c r="L61" s="40">
        <f>100*M61/(100+'Table 4'!L61)</f>
        <v>141.38811874693377</v>
      </c>
      <c r="M61" s="40">
        <f>100*N61/(100+'Table 4'!M61)</f>
        <v>144.23857756512703</v>
      </c>
      <c r="N61" s="40">
        <f>100*O61/(100+'Table 4'!N61)</f>
        <v>145.36341350294745</v>
      </c>
      <c r="O61" s="40">
        <f>100*P61/(100+'Table 4'!O61)</f>
        <v>147.01937790820281</v>
      </c>
      <c r="P61" s="40">
        <f>100*Q61/(100+'Table 4'!P61)</f>
        <v>148.13229315898295</v>
      </c>
      <c r="Q61" s="40">
        <f>100*R61/(100+'Table 4'!Q61)</f>
        <v>132.91650439224821</v>
      </c>
      <c r="R61" s="40">
        <f>100*S61/(100+'Table 4'!R61)</f>
        <v>129.65897724324532</v>
      </c>
      <c r="S61" s="40">
        <f>100*T61/(100+'Table 4'!S61)</f>
        <v>130.0671700435953</v>
      </c>
      <c r="T61" s="40">
        <f>100*U61/(100+'Table 4'!T61)</f>
        <v>122.85083124858183</v>
      </c>
      <c r="U61" s="40">
        <f>100*V61/(100+'Table 4'!U61)</f>
        <v>123.01305923702533</v>
      </c>
      <c r="V61" s="40">
        <f>100*W61/(100+'Table 4'!V61)</f>
        <v>130.18553425013295</v>
      </c>
      <c r="W61" s="40">
        <f>100*X61/(100+'Table 4'!W61)</f>
        <v>139.43196444707542</v>
      </c>
      <c r="X61" s="40">
        <f>100*Y61/(100+'Table 4'!X61)</f>
        <v>155.01268814166613</v>
      </c>
      <c r="Y61" s="40">
        <f>100*Z61/(100+'Table 4'!Y61)</f>
        <v>169.2329289041148</v>
      </c>
      <c r="Z61" s="40">
        <f>100*AA61/(100+'Table 4'!Z61)</f>
        <v>171.29004323211373</v>
      </c>
      <c r="AA61" s="40">
        <f>100*AB61/(100+'Table 4'!AA61)</f>
        <v>175.47197211733953</v>
      </c>
      <c r="AB61" s="35">
        <v>100</v>
      </c>
      <c r="AC61" s="40">
        <f>AB61*(100+'Table 4'!AB61)/100</f>
        <v>140.79183732126177</v>
      </c>
      <c r="AD61" s="40">
        <f>AC61*(100+'Table 4'!AC61)/100</f>
        <v>187.45741106880575</v>
      </c>
      <c r="AE61" s="40">
        <f>AD61*(100+'Table 4'!AD61)/100</f>
        <v>192.32599867492735</v>
      </c>
    </row>
    <row r="62" spans="1:31" s="21" customFormat="1" ht="13.5" customHeight="1" x14ac:dyDescent="0.2">
      <c r="A62" s="19"/>
      <c r="B62" s="25" t="s">
        <v>130</v>
      </c>
      <c r="C62" s="40">
        <f>100*D62/(100+'Table 4'!C62)</f>
        <v>117.66734226566145</v>
      </c>
      <c r="D62" s="40">
        <f>100*E62/(100+'Table 4'!D62)</f>
        <v>126.24725263919927</v>
      </c>
      <c r="E62" s="40">
        <f>100*F62/(100+'Table 4'!E62)</f>
        <v>139.922003408629</v>
      </c>
      <c r="F62" s="40">
        <f>100*G62/(100+'Table 4'!F62)</f>
        <v>160.65118909879627</v>
      </c>
      <c r="G62" s="40">
        <f>100*H62/(100+'Table 4'!G62)</f>
        <v>165.12753802105377</v>
      </c>
      <c r="H62" s="40">
        <f>100*I62/(100+'Table 4'!H62)</f>
        <v>176.63642703464234</v>
      </c>
      <c r="I62" s="40">
        <f>100*J62/(100+'Table 4'!I62)</f>
        <v>178.12493625122639</v>
      </c>
      <c r="J62" s="40">
        <f>100*K62/(100+'Table 4'!J62)</f>
        <v>174.23149502169139</v>
      </c>
      <c r="K62" s="40">
        <f>100*L62/(100+'Table 4'!K62)</f>
        <v>169.35788676933637</v>
      </c>
      <c r="L62" s="40">
        <f>100*M62/(100+'Table 4'!L62)</f>
        <v>166.19459290726545</v>
      </c>
      <c r="M62" s="40">
        <f>100*N62/(100+'Table 4'!M62)</f>
        <v>164.73461112477116</v>
      </c>
      <c r="N62" s="40">
        <f>100*O62/(100+'Table 4'!N62)</f>
        <v>140.12189555731277</v>
      </c>
      <c r="O62" s="40">
        <f>100*P62/(100+'Table 4'!O62)</f>
        <v>124.9603641008496</v>
      </c>
      <c r="P62" s="40">
        <f>100*Q62/(100+'Table 4'!P62)</f>
        <v>112.58805082353776</v>
      </c>
      <c r="Q62" s="40">
        <f>100*R62/(100+'Table 4'!Q62)</f>
        <v>100.43647705623964</v>
      </c>
      <c r="R62" s="40">
        <f>100*S62/(100+'Table 4'!R62)</f>
        <v>93.244729316410144</v>
      </c>
      <c r="S62" s="40">
        <f>100*T62/(100+'Table 4'!S62)</f>
        <v>96.95473180910551</v>
      </c>
      <c r="T62" s="40">
        <f>100*U62/(100+'Table 4'!T62)</f>
        <v>90.957531903387647</v>
      </c>
      <c r="U62" s="40">
        <f>100*V62/(100+'Table 4'!U62)</f>
        <v>87.03694863168991</v>
      </c>
      <c r="V62" s="40">
        <f>100*W62/(100+'Table 4'!V62)</f>
        <v>82.484246703263054</v>
      </c>
      <c r="W62" s="40">
        <f>100*X62/(100+'Table 4'!W62)</f>
        <v>78.921804154617149</v>
      </c>
      <c r="X62" s="40">
        <f>100*Y62/(100+'Table 4'!X62)</f>
        <v>79.764385693634409</v>
      </c>
      <c r="Y62" s="40">
        <f>100*Z62/(100+'Table 4'!Y62)</f>
        <v>79.190541192241355</v>
      </c>
      <c r="Z62" s="40">
        <f>100*AA62/(100+'Table 4'!Z62)</f>
        <v>78.902575587905929</v>
      </c>
      <c r="AA62" s="40">
        <f>100*AB62/(100+'Table 4'!AA62)</f>
        <v>82.370820668693014</v>
      </c>
      <c r="AB62" s="35">
        <v>100</v>
      </c>
      <c r="AC62" s="40">
        <f>AB62*(100+'Table 4'!AB62)/100</f>
        <v>136.64596273291926</v>
      </c>
      <c r="AD62" s="40">
        <f>AC62*(100+'Table 4'!AC62)/100</f>
        <v>147.3263368315842</v>
      </c>
      <c r="AE62" s="40">
        <f>AD62*(100+'Table 4'!AD62)/100</f>
        <v>137.73155439087179</v>
      </c>
    </row>
    <row r="63" spans="1:31" s="21" customFormat="1" ht="13.5" customHeight="1" x14ac:dyDescent="0.2">
      <c r="A63" s="19"/>
      <c r="B63" s="25" t="s">
        <v>131</v>
      </c>
      <c r="C63" s="40">
        <f>100*D63/(100+'Table 4'!C63)</f>
        <v>114.01382120562145</v>
      </c>
      <c r="D63" s="40">
        <f>100*E63/(100+'Table 4'!D63)</f>
        <v>117.41526624445812</v>
      </c>
      <c r="E63" s="40">
        <f>100*F63/(100+'Table 4'!E63)</f>
        <v>120.24682411208975</v>
      </c>
      <c r="F63" s="40">
        <f>100*G63/(100+'Table 4'!F63)</f>
        <v>125.50685812716591</v>
      </c>
      <c r="G63" s="40">
        <f>100*H63/(100+'Table 4'!G63)</f>
        <v>136.42565807770893</v>
      </c>
      <c r="H63" s="40">
        <f>100*I63/(100+'Table 4'!H63)</f>
        <v>143.82015803234106</v>
      </c>
      <c r="I63" s="40">
        <f>100*J63/(100+'Table 4'!I63)</f>
        <v>148.28354224713783</v>
      </c>
      <c r="J63" s="40">
        <f>100*K63/(100+'Table 4'!J63)</f>
        <v>152.97006045026114</v>
      </c>
      <c r="K63" s="40">
        <f>100*L63/(100+'Table 4'!K63)</f>
        <v>153.02056228599912</v>
      </c>
      <c r="L63" s="40">
        <f>100*M63/(100+'Table 4'!L63)</f>
        <v>157.48223199699748</v>
      </c>
      <c r="M63" s="40">
        <f>100*N63/(100+'Table 4'!M63)</f>
        <v>153.74406580838951</v>
      </c>
      <c r="N63" s="40">
        <f>100*O63/(100+'Table 4'!N63)</f>
        <v>157.67901447624592</v>
      </c>
      <c r="O63" s="40">
        <f>100*P63/(100+'Table 4'!O63)</f>
        <v>164.24897341275619</v>
      </c>
      <c r="P63" s="40">
        <f>100*Q63/(100+'Table 4'!P63)</f>
        <v>157.26816972412524</v>
      </c>
      <c r="Q63" s="40">
        <f>100*R63/(100+'Table 4'!Q63)</f>
        <v>147.42547749487554</v>
      </c>
      <c r="R63" s="40">
        <f>100*S63/(100+'Table 4'!R63)</f>
        <v>147.13230182940279</v>
      </c>
      <c r="S63" s="40">
        <f>100*T63/(100+'Table 4'!S63)</f>
        <v>139.41657721463915</v>
      </c>
      <c r="T63" s="40">
        <f>100*U63/(100+'Table 4'!T63)</f>
        <v>122.00974556472777</v>
      </c>
      <c r="U63" s="40">
        <f>100*V63/(100+'Table 4'!U63)</f>
        <v>116.20528573767126</v>
      </c>
      <c r="V63" s="40">
        <f>100*W63/(100+'Table 4'!V63)</f>
        <v>125.7945093166539</v>
      </c>
      <c r="W63" s="40">
        <f>100*X63/(100+'Table 4'!W63)</f>
        <v>131.18517511067546</v>
      </c>
      <c r="X63" s="40">
        <f>100*Y63/(100+'Table 4'!X63)</f>
        <v>158.38571706865167</v>
      </c>
      <c r="Y63" s="40">
        <f>100*Z63/(100+'Table 4'!Y63)</f>
        <v>174.34221206416728</v>
      </c>
      <c r="Z63" s="40">
        <f>100*AA63/(100+'Table 4'!Z63)</f>
        <v>181.03923658300496</v>
      </c>
      <c r="AA63" s="40">
        <f>100*AB63/(100+'Table 4'!AA63)</f>
        <v>196.16228070175438</v>
      </c>
      <c r="AB63" s="35">
        <v>100</v>
      </c>
      <c r="AC63" s="40">
        <f>AB63*(100+'Table 4'!AB63)/100</f>
        <v>146.7513611615245</v>
      </c>
      <c r="AD63" s="40">
        <f>AC63*(100+'Table 4'!AC63)/100</f>
        <v>239.94383138818608</v>
      </c>
      <c r="AE63" s="40">
        <f>AD63*(100+'Table 4'!AD63)/100</f>
        <v>234.13371843442201</v>
      </c>
    </row>
    <row r="64" spans="1:31" s="21" customFormat="1" ht="13.5" customHeight="1" x14ac:dyDescent="0.2">
      <c r="A64" s="19"/>
      <c r="B64" s="25" t="s">
        <v>132</v>
      </c>
      <c r="C64" s="40">
        <f>100*D64/(100+'Table 4'!C64)</f>
        <v>183.88572287532151</v>
      </c>
      <c r="D64" s="40">
        <f>100*E64/(100+'Table 4'!D64)</f>
        <v>183.25741174932381</v>
      </c>
      <c r="E64" s="40">
        <f>100*F64/(100+'Table 4'!E64)</f>
        <v>186.24508490848882</v>
      </c>
      <c r="F64" s="40">
        <f>100*G64/(100+'Table 4'!F64)</f>
        <v>208.00009589035275</v>
      </c>
      <c r="G64" s="40">
        <f>100*H64/(100+'Table 4'!G64)</f>
        <v>209.16885462358192</v>
      </c>
      <c r="H64" s="40">
        <f>100*I64/(100+'Table 4'!H64)</f>
        <v>214.75088382045254</v>
      </c>
      <c r="I64" s="40">
        <f>100*J64/(100+'Table 4'!I64)</f>
        <v>210.6932022366793</v>
      </c>
      <c r="J64" s="40">
        <f>100*K64/(100+'Table 4'!J64)</f>
        <v>207.57289650353749</v>
      </c>
      <c r="K64" s="40">
        <f>100*L64/(100+'Table 4'!K64)</f>
        <v>204.01510194071429</v>
      </c>
      <c r="L64" s="40">
        <f>100*M64/(100+'Table 4'!L64)</f>
        <v>203.00512618853253</v>
      </c>
      <c r="M64" s="40">
        <f>100*N64/(100+'Table 4'!M64)</f>
        <v>204.43864015937118</v>
      </c>
      <c r="N64" s="40">
        <f>100*O64/(100+'Table 4'!N64)</f>
        <v>202.61557969487114</v>
      </c>
      <c r="O64" s="40">
        <f>100*P64/(100+'Table 4'!O64)</f>
        <v>197.33241697738885</v>
      </c>
      <c r="P64" s="40">
        <f>100*Q64/(100+'Table 4'!P64)</f>
        <v>191.30042169860405</v>
      </c>
      <c r="Q64" s="40">
        <f>100*R64/(100+'Table 4'!Q64)</f>
        <v>178.16429908982184</v>
      </c>
      <c r="R64" s="40">
        <f>100*S64/(100+'Table 4'!R64)</f>
        <v>168.41152954360243</v>
      </c>
      <c r="S64" s="40">
        <f>100*T64/(100+'Table 4'!S64)</f>
        <v>162.598281257921</v>
      </c>
      <c r="T64" s="40">
        <f>100*U64/(100+'Table 4'!T64)</f>
        <v>145.78066899197503</v>
      </c>
      <c r="U64" s="40">
        <f>100*V64/(100+'Table 4'!U64)</f>
        <v>133.60906938374171</v>
      </c>
      <c r="V64" s="40">
        <f>100*W64/(100+'Table 4'!V64)</f>
        <v>123.46467707867984</v>
      </c>
      <c r="W64" s="40">
        <f>100*X64/(100+'Table 4'!W64)</f>
        <v>126.42060373008695</v>
      </c>
      <c r="X64" s="40">
        <f>100*Y64/(100+'Table 4'!X64)</f>
        <v>134.33035652399852</v>
      </c>
      <c r="Y64" s="40">
        <f>100*Z64/(100+'Table 4'!Y64)</f>
        <v>125.01528184097943</v>
      </c>
      <c r="Z64" s="40">
        <f>100*AA64/(100+'Table 4'!Z64)</f>
        <v>124.51172229996213</v>
      </c>
      <c r="AA64" s="40">
        <f>100*AB64/(100+'Table 4'!AA64)</f>
        <v>122.18806046630797</v>
      </c>
      <c r="AB64" s="35">
        <v>100</v>
      </c>
      <c r="AC64" s="40">
        <f>AB64*(100+'Table 4'!AB64)/100</f>
        <v>100.63227111785534</v>
      </c>
      <c r="AD64" s="40">
        <f>AC64*(100+'Table 4'!AC64)/100</f>
        <v>105.29186843623249</v>
      </c>
      <c r="AE64" s="40">
        <f>AD64*(100+'Table 4'!AD64)/100</f>
        <v>92.480231832282115</v>
      </c>
    </row>
    <row r="65" spans="1:31" s="21" customFormat="1" ht="13.5" customHeight="1" x14ac:dyDescent="0.2">
      <c r="A65" s="19"/>
      <c r="B65" s="25" t="s">
        <v>133</v>
      </c>
      <c r="C65" s="40">
        <f>100*D65/(100+'Table 4'!C65)</f>
        <v>127.10963293362748</v>
      </c>
      <c r="D65" s="40">
        <f>100*E65/(100+'Table 4'!D65)</f>
        <v>146.78310316328557</v>
      </c>
      <c r="E65" s="40">
        <f>100*F65/(100+'Table 4'!E65)</f>
        <v>152.91325596360841</v>
      </c>
      <c r="F65" s="40">
        <f>100*G65/(100+'Table 4'!F65)</f>
        <v>156.91812695313146</v>
      </c>
      <c r="G65" s="40">
        <f>100*H65/(100+'Table 4'!G65)</f>
        <v>174.97065483269526</v>
      </c>
      <c r="H65" s="40">
        <f>100*I65/(100+'Table 4'!H65)</f>
        <v>185.18973866195523</v>
      </c>
      <c r="I65" s="40">
        <f>100*J65/(100+'Table 4'!I65)</f>
        <v>187.71022937440304</v>
      </c>
      <c r="J65" s="40">
        <f>100*K65/(100+'Table 4'!J65)</f>
        <v>195.24664270821518</v>
      </c>
      <c r="K65" s="40">
        <f>100*L65/(100+'Table 4'!K65)</f>
        <v>208.72759786805315</v>
      </c>
      <c r="L65" s="40">
        <f>100*M65/(100+'Table 4'!L65)</f>
        <v>217.85049972326559</v>
      </c>
      <c r="M65" s="40">
        <f>100*N65/(100+'Table 4'!M65)</f>
        <v>241.25860805445754</v>
      </c>
      <c r="N65" s="40">
        <f>100*O65/(100+'Table 4'!N65)</f>
        <v>245.83723857227938</v>
      </c>
      <c r="O65" s="40">
        <f>100*P65/(100+'Table 4'!O65)</f>
        <v>256.18001603512312</v>
      </c>
      <c r="P65" s="40">
        <f>100*Q65/(100+'Table 4'!P65)</f>
        <v>264.80309105141271</v>
      </c>
      <c r="Q65" s="40">
        <f>100*R65/(100+'Table 4'!Q65)</f>
        <v>244.9477257336641</v>
      </c>
      <c r="R65" s="40">
        <f>100*S65/(100+'Table 4'!R65)</f>
        <v>258.7599565200257</v>
      </c>
      <c r="S65" s="40">
        <f>100*T65/(100+'Table 4'!S65)</f>
        <v>250.27936014745009</v>
      </c>
      <c r="T65" s="40">
        <f>100*U65/(100+'Table 4'!T65)</f>
        <v>240.26161672947475</v>
      </c>
      <c r="U65" s="40">
        <f>100*V65/(100+'Table 4'!U65)</f>
        <v>227.31059628270756</v>
      </c>
      <c r="V65" s="40">
        <f>100*W65/(100+'Table 4'!V65)</f>
        <v>237.95169005209112</v>
      </c>
      <c r="W65" s="40">
        <f>100*X65/(100+'Table 4'!W65)</f>
        <v>254.31920817156205</v>
      </c>
      <c r="X65" s="40">
        <f>100*Y65/(100+'Table 4'!X65)</f>
        <v>261.07205843354325</v>
      </c>
      <c r="Y65" s="40">
        <f>100*Z65/(100+'Table 4'!Y65)</f>
        <v>255.76830769049946</v>
      </c>
      <c r="Z65" s="40">
        <f>100*AA65/(100+'Table 4'!Z65)</f>
        <v>274.57360544844062</v>
      </c>
      <c r="AA65" s="40">
        <f>100*AB65/(100+'Table 4'!AA65)</f>
        <v>283.50260774087286</v>
      </c>
      <c r="AB65" s="35">
        <v>100</v>
      </c>
      <c r="AC65" s="40">
        <f>AB65*(100+'Table 4'!AB65)/100</f>
        <v>129.28270042194092</v>
      </c>
      <c r="AD65" s="40">
        <f>AC65*(100+'Table 4'!AC65)/100</f>
        <v>261.59681744600414</v>
      </c>
      <c r="AE65" s="40">
        <f>AD65*(100+'Table 4'!AD65)/100</f>
        <v>283.02713930034946</v>
      </c>
    </row>
    <row r="66" spans="1:31" s="21" customFormat="1" ht="13.5" customHeight="1" x14ac:dyDescent="0.2">
      <c r="A66" s="19"/>
      <c r="B66" s="29" t="s">
        <v>134</v>
      </c>
      <c r="C66" s="34">
        <f>100*D66/(100+'Table 4'!C66)</f>
        <v>93.618471672995142</v>
      </c>
      <c r="D66" s="34">
        <f>100*E66/(100+'Table 4'!D66)</f>
        <v>97.57761328571128</v>
      </c>
      <c r="E66" s="34">
        <f>100*F66/(100+'Table 4'!E66)</f>
        <v>99.056935243380067</v>
      </c>
      <c r="F66" s="34">
        <f>100*G66/(100+'Table 4'!F66)</f>
        <v>101.75298587859149</v>
      </c>
      <c r="G66" s="34">
        <f>100*H66/(100+'Table 4'!G66)</f>
        <v>103.40736134829585</v>
      </c>
      <c r="H66" s="34">
        <f>100*I66/(100+'Table 4'!H66)</f>
        <v>103.26911621280348</v>
      </c>
      <c r="I66" s="34">
        <f>100*J66/(100+'Table 4'!I66)</f>
        <v>102.36909486427355</v>
      </c>
      <c r="J66" s="34">
        <f>100*K66/(100+'Table 4'!J66)</f>
        <v>104.70366028916952</v>
      </c>
      <c r="K66" s="34">
        <f>100*L66/(100+'Table 4'!K66)</f>
        <v>103.04437997937782</v>
      </c>
      <c r="L66" s="34">
        <f>100*M66/(100+'Table 4'!L66)</f>
        <v>102.53150266150548</v>
      </c>
      <c r="M66" s="34">
        <f>100*N66/(100+'Table 4'!M66)</f>
        <v>104.91071781320045</v>
      </c>
      <c r="N66" s="34">
        <f>100*O66/(100+'Table 4'!N66)</f>
        <v>104.57312379269203</v>
      </c>
      <c r="O66" s="34">
        <f>100*P66/(100+'Table 4'!O66)</f>
        <v>103.35247637725514</v>
      </c>
      <c r="P66" s="34">
        <f>100*Q66/(100+'Table 4'!P66)</f>
        <v>98.227869332852705</v>
      </c>
      <c r="Q66" s="34">
        <f>100*R66/(100+'Table 4'!Q66)</f>
        <v>97.307169888101683</v>
      </c>
      <c r="R66" s="34">
        <f>100*S66/(100+'Table 4'!R66)</f>
        <v>97.191452002635998</v>
      </c>
      <c r="S66" s="34">
        <f>100*T66/(100+'Table 4'!S66)</f>
        <v>99.092754860425742</v>
      </c>
      <c r="T66" s="34">
        <f>100*U66/(100+'Table 4'!T66)</f>
        <v>103.81930889148322</v>
      </c>
      <c r="U66" s="34">
        <f>100*V66/(100+'Table 4'!U66)</f>
        <v>102.88038820340863</v>
      </c>
      <c r="V66" s="34">
        <f>100*W66/(100+'Table 4'!V66)</f>
        <v>103.49277146652416</v>
      </c>
      <c r="W66" s="34">
        <f>100*X66/(100+'Table 4'!W66)</f>
        <v>100.73348240376666</v>
      </c>
      <c r="X66" s="34">
        <f>100*Y66/(100+'Table 4'!X66)</f>
        <v>102.08954704181622</v>
      </c>
      <c r="Y66" s="34">
        <f>100*Z66/(100+'Table 4'!Y66)</f>
        <v>103.11235430150484</v>
      </c>
      <c r="Z66" s="34">
        <f>100*AA66/(100+'Table 4'!Z66)</f>
        <v>103.50163667041475</v>
      </c>
      <c r="AA66" s="34">
        <f>100*AB66/(100+'Table 4'!AA66)</f>
        <v>103.75582479030754</v>
      </c>
      <c r="AB66" s="34">
        <v>100</v>
      </c>
      <c r="AC66" s="39">
        <f>AB66*(100+'Table 4'!AB66)/100</f>
        <v>89.182180235250527</v>
      </c>
      <c r="AD66" s="39">
        <f>AC66*(100+'Table 4'!AC66)/100</f>
        <v>89.348616652485831</v>
      </c>
      <c r="AE66" s="39">
        <f>AD66*(100+'Table 4'!AD66)/100</f>
        <v>89.942082837077251</v>
      </c>
    </row>
    <row r="67" spans="1:31" s="21" customFormat="1" ht="13.5" customHeight="1" x14ac:dyDescent="0.2">
      <c r="A67" s="19"/>
      <c r="B67" s="25" t="s">
        <v>135</v>
      </c>
      <c r="C67" s="40">
        <f>100*D67/(100+'Table 4'!C67)</f>
        <v>97.997428501072733</v>
      </c>
      <c r="D67" s="40">
        <f>100*E67/(100+'Table 4'!D67)</f>
        <v>94.213744002961803</v>
      </c>
      <c r="E67" s="40">
        <f>100*F67/(100+'Table 4'!E67)</f>
        <v>93.631458811348921</v>
      </c>
      <c r="F67" s="40">
        <f>100*G67/(100+'Table 4'!F67)</f>
        <v>88.405516924203852</v>
      </c>
      <c r="G67" s="40">
        <f>100*H67/(100+'Table 4'!G67)</f>
        <v>87.468355967410176</v>
      </c>
      <c r="H67" s="40">
        <f>100*I67/(100+'Table 4'!H67)</f>
        <v>85.357050823369221</v>
      </c>
      <c r="I67" s="40">
        <f>100*J67/(100+'Table 4'!I67)</f>
        <v>84.493889635267735</v>
      </c>
      <c r="J67" s="40">
        <f>100*K67/(100+'Table 4'!J67)</f>
        <v>86.812602303634023</v>
      </c>
      <c r="K67" s="40">
        <f>100*L67/(100+'Table 4'!K67)</f>
        <v>87.904584722547668</v>
      </c>
      <c r="L67" s="40">
        <f>100*M67/(100+'Table 4'!L67)</f>
        <v>89.196033077923005</v>
      </c>
      <c r="M67" s="40">
        <f>100*N67/(100+'Table 4'!M67)</f>
        <v>90.517455790188521</v>
      </c>
      <c r="N67" s="40">
        <f>100*O67/(100+'Table 4'!N67)</f>
        <v>91.854377378749078</v>
      </c>
      <c r="O67" s="40">
        <f>100*P67/(100+'Table 4'!O67)</f>
        <v>93.829740333130772</v>
      </c>
      <c r="P67" s="40">
        <f>100*Q67/(100+'Table 4'!P67)</f>
        <v>96.157299783254942</v>
      </c>
      <c r="Q67" s="40">
        <f>100*R67/(100+'Table 4'!Q67)</f>
        <v>96.988630905300354</v>
      </c>
      <c r="R67" s="40">
        <f>100*S67/(100+'Table 4'!R67)</f>
        <v>97.58732615780221</v>
      </c>
      <c r="S67" s="40">
        <f>100*T67/(100+'Table 4'!S67)</f>
        <v>102.34141577970962</v>
      </c>
      <c r="T67" s="40">
        <f>100*U67/(100+'Table 4'!T67)</f>
        <v>102.84401327893471</v>
      </c>
      <c r="U67" s="40">
        <f>100*V67/(100+'Table 4'!U67)</f>
        <v>102.04534411965984</v>
      </c>
      <c r="V67" s="40">
        <f>100*W67/(100+'Table 4'!V67)</f>
        <v>104.15123270703489</v>
      </c>
      <c r="W67" s="40">
        <f>100*X67/(100+'Table 4'!W67)</f>
        <v>103.44070695803863</v>
      </c>
      <c r="X67" s="40">
        <f>100*Y67/(100+'Table 4'!X67)</f>
        <v>103.55725986728712</v>
      </c>
      <c r="Y67" s="40">
        <f>100*Z67/(100+'Table 4'!Y67)</f>
        <v>102.98321740682545</v>
      </c>
      <c r="Z67" s="40">
        <f>100*AA67/(100+'Table 4'!Z67)</f>
        <v>102.58228163271657</v>
      </c>
      <c r="AA67" s="40">
        <f>100*AB67/(100+'Table 4'!AA67)</f>
        <v>101.67597765363129</v>
      </c>
      <c r="AB67" s="35">
        <v>100</v>
      </c>
      <c r="AC67" s="40">
        <f>AB67*(100+'Table 4'!AB67)/100</f>
        <v>91.860465116279059</v>
      </c>
      <c r="AD67" s="40">
        <f>AC67*(100+'Table 4'!AC67)/100</f>
        <v>90.10761187613538</v>
      </c>
      <c r="AE67" s="40">
        <f>AD67*(100+'Table 4'!AD67)/100</f>
        <v>88.650782223048154</v>
      </c>
    </row>
    <row r="68" spans="1:31" s="21" customFormat="1" ht="13.5" customHeight="1" x14ac:dyDescent="0.2">
      <c r="A68" s="19"/>
      <c r="B68" s="25" t="s">
        <v>92</v>
      </c>
      <c r="C68" s="40">
        <f>100*D68/(100+'Table 4'!C68)</f>
        <v>112.89937219787986</v>
      </c>
      <c r="D68" s="40">
        <f>100*E68/(100+'Table 4'!D68)</f>
        <v>112.63742469858083</v>
      </c>
      <c r="E68" s="40">
        <f>100*F68/(100+'Table 4'!E68)</f>
        <v>102.76777083671175</v>
      </c>
      <c r="F68" s="40">
        <f>100*G68/(100+'Table 4'!F68)</f>
        <v>97.500629962392821</v>
      </c>
      <c r="G68" s="40">
        <f>100*H68/(100+'Table 4'!G68)</f>
        <v>85.510993331286514</v>
      </c>
      <c r="H68" s="40">
        <f>100*I68/(100+'Table 4'!H68)</f>
        <v>74.548045468301069</v>
      </c>
      <c r="I68" s="40">
        <f>100*J68/(100+'Table 4'!I68)</f>
        <v>73.401152461096444</v>
      </c>
      <c r="J68" s="40">
        <f>100*K68/(100+'Table 4'!J68)</f>
        <v>73.794197454194688</v>
      </c>
      <c r="K68" s="40">
        <f>100*L68/(100+'Table 4'!K68)</f>
        <v>73.508542496307484</v>
      </c>
      <c r="L68" s="40">
        <f>100*M68/(100+'Table 4'!L68)</f>
        <v>73.327263723196978</v>
      </c>
      <c r="M68" s="40">
        <f>100*N68/(100+'Table 4'!M68)</f>
        <v>73.851029892648384</v>
      </c>
      <c r="N68" s="40">
        <f>100*O68/(100+'Table 4'!N68)</f>
        <v>74.603758396650463</v>
      </c>
      <c r="O68" s="40">
        <f>100*P68/(100+'Table 4'!O68)</f>
        <v>75.5705457624818</v>
      </c>
      <c r="P68" s="40">
        <f>100*Q68/(100+'Table 4'!P68)</f>
        <v>76.110886743418845</v>
      </c>
      <c r="Q68" s="40">
        <f>100*R68/(100+'Table 4'!Q68)</f>
        <v>76.260416972777222</v>
      </c>
      <c r="R68" s="40">
        <f>100*S68/(100+'Table 4'!R68)</f>
        <v>77.220131803993212</v>
      </c>
      <c r="S68" s="40">
        <f>100*T68/(100+'Table 4'!S68)</f>
        <v>77.867227880562993</v>
      </c>
      <c r="T68" s="40">
        <f>100*U68/(100+'Table 4'!T68)</f>
        <v>86.903497299159611</v>
      </c>
      <c r="U68" s="40">
        <f>100*V68/(100+'Table 4'!U68)</f>
        <v>90.553168738823203</v>
      </c>
      <c r="V68" s="40">
        <f>100*W68/(100+'Table 4'!V68)</f>
        <v>90.151008107858772</v>
      </c>
      <c r="W68" s="40">
        <f>100*X68/(100+'Table 4'!W68)</f>
        <v>92.139633286708602</v>
      </c>
      <c r="X68" s="40">
        <f>100*Y68/(100+'Table 4'!X68)</f>
        <v>94.299155941865834</v>
      </c>
      <c r="Y68" s="40">
        <f>100*Z68/(100+'Table 4'!Y68)</f>
        <v>95.918303537021487</v>
      </c>
      <c r="Z68" s="40">
        <f>100*AA68/(100+'Table 4'!Z68)</f>
        <v>97.852140301880809</v>
      </c>
      <c r="AA68" s="40">
        <f>100*AB68/(100+'Table 4'!AA68)</f>
        <v>99.250936329588015</v>
      </c>
      <c r="AB68" s="35">
        <v>100</v>
      </c>
      <c r="AC68" s="40">
        <f>AB68*(100+'Table 4'!AB68)/100</f>
        <v>81.723716381418086</v>
      </c>
      <c r="AD68" s="40">
        <f>AC68*(100+'Table 4'!AC68)/100</f>
        <v>78.543571764520024</v>
      </c>
      <c r="AE68" s="40">
        <f>AD68*(100+'Table 4'!AD68)/100</f>
        <v>79.30499341473535</v>
      </c>
    </row>
    <row r="69" spans="1:31" s="21" customFormat="1" ht="13.5" customHeight="1" x14ac:dyDescent="0.2">
      <c r="A69" s="19"/>
      <c r="B69" s="25" t="s">
        <v>136</v>
      </c>
      <c r="C69" s="40">
        <f>100*D69/(100+'Table 4'!C69)</f>
        <v>2.0842358612625471</v>
      </c>
      <c r="D69" s="40">
        <f>100*E69/(100+'Table 4'!D69)</f>
        <v>2.0842358612625471</v>
      </c>
      <c r="E69" s="40">
        <f>100*F69/(100+'Table 4'!E69)</f>
        <v>2.0842358612625471</v>
      </c>
      <c r="F69" s="40">
        <f>100*G69/(100+'Table 4'!F69)</f>
        <v>2.0842358612625471</v>
      </c>
      <c r="G69" s="40">
        <f>100*H69/(100+'Table 4'!G69)</f>
        <v>2.0842358612625471</v>
      </c>
      <c r="H69" s="40">
        <f>100*I69/(100+'Table 4'!H69)</f>
        <v>2.0842358612625471</v>
      </c>
      <c r="I69" s="40">
        <f>100*J69/(100+'Table 4'!I69)</f>
        <v>2.0842358612625471</v>
      </c>
      <c r="J69" s="40">
        <f>100*K69/(100+'Table 4'!J69)</f>
        <v>4.6895306878407315</v>
      </c>
      <c r="K69" s="40">
        <f>100*L69/(100+'Table 4'!K69)</f>
        <v>7.2948255144189167</v>
      </c>
      <c r="L69" s="40">
        <f>100*M69/(100+'Table 4'!L69)</f>
        <v>9.2401123182639608</v>
      </c>
      <c r="M69" s="40">
        <f>100*N69/(100+'Table 4'!M69)</f>
        <v>11.550140397829951</v>
      </c>
      <c r="N69" s="40">
        <f>100*O69/(100+'Table 4'!N69)</f>
        <v>14.659793581861091</v>
      </c>
      <c r="O69" s="40">
        <f>100*P69/(100+'Table 4'!O69)</f>
        <v>17.677986378126608</v>
      </c>
      <c r="P69" s="40">
        <f>100*Q69/(100+'Table 4'!P69)</f>
        <v>21.466126316296595</v>
      </c>
      <c r="Q69" s="40">
        <f>100*R69/(100+'Table 4'!Q69)</f>
        <v>24.355797166567289</v>
      </c>
      <c r="R69" s="40">
        <f>100*S69/(100+'Table 4'!R69)</f>
        <v>28.82102664710462</v>
      </c>
      <c r="S69" s="40">
        <f>100*T69/(100+'Table 4'!S69)</f>
        <v>35.225699235350092</v>
      </c>
      <c r="T69" s="40">
        <f>100*U69/(100+'Table 4'!T69)</f>
        <v>43.141586703968095</v>
      </c>
      <c r="U69" s="40">
        <f>100*V69/(100+'Table 4'!U69)</f>
        <v>55.082561595244968</v>
      </c>
      <c r="V69" s="40">
        <f>100*W69/(100+'Table 4'!V69)</f>
        <v>62.95149896599424</v>
      </c>
      <c r="W69" s="40">
        <f>100*X69/(100+'Table 4'!W69)</f>
        <v>65.186463426325389</v>
      </c>
      <c r="X69" s="40">
        <f>100*Y69/(100+'Table 4'!X69)</f>
        <v>67.017543859649138</v>
      </c>
      <c r="Y69" s="40">
        <f>100*Z69/(100+'Table 4'!Y69)</f>
        <v>69.20289855072464</v>
      </c>
      <c r="Z69" s="40">
        <f>100*AA69/(100+'Table 4'!Z69)</f>
        <v>76.811594202898561</v>
      </c>
      <c r="AA69" s="40">
        <f>100*AB69/(100+'Table 4'!AA69)</f>
        <v>85.507246376811594</v>
      </c>
      <c r="AB69" s="35">
        <v>100</v>
      </c>
      <c r="AC69" s="40">
        <f>AB69*(100+'Table 4'!AB69)/100</f>
        <v>106.56934306569343</v>
      </c>
      <c r="AD69" s="40">
        <f>AC69*(100+'Table 4'!AC69)/100</f>
        <v>114.34002433090025</v>
      </c>
      <c r="AE69" s="40">
        <f>AD69*(100+'Table 4'!AD69)/100</f>
        <v>118.75185806714079</v>
      </c>
    </row>
    <row r="70" spans="1:31" s="21" customFormat="1" ht="13.5" customHeight="1" x14ac:dyDescent="0.2">
      <c r="A70" s="19"/>
      <c r="B70" s="25" t="s">
        <v>101</v>
      </c>
      <c r="C70" s="40">
        <f>100*D70/(100+'Table 4'!C70)</f>
        <v>102.38823326971011</v>
      </c>
      <c r="D70" s="40">
        <f>100*E70/(100+'Table 4'!D70)</f>
        <v>109.73413462116122</v>
      </c>
      <c r="E70" s="40">
        <f>100*F70/(100+'Table 4'!E70)</f>
        <v>112.76825815907353</v>
      </c>
      <c r="F70" s="40">
        <f>100*G70/(100+'Table 4'!F70)</f>
        <v>117.27067632881541</v>
      </c>
      <c r="G70" s="40">
        <f>100*H70/(100+'Table 4'!G70)</f>
        <v>124.07776731112023</v>
      </c>
      <c r="H70" s="40">
        <f>100*I70/(100+'Table 4'!H70)</f>
        <v>124.60435730501358</v>
      </c>
      <c r="I70" s="40">
        <f>100*J70/(100+'Table 4'!I70)</f>
        <v>121.07357953490759</v>
      </c>
      <c r="J70" s="40">
        <f>100*K70/(100+'Table 4'!J70)</f>
        <v>117.55794324683335</v>
      </c>
      <c r="K70" s="40">
        <f>100*L70/(100+'Table 4'!K70)</f>
        <v>114.21422929220783</v>
      </c>
      <c r="L70" s="40">
        <f>100*M70/(100+'Table 4'!L70)</f>
        <v>109.65899252082599</v>
      </c>
      <c r="M70" s="40">
        <f>100*N70/(100+'Table 4'!M70)</f>
        <v>105.11408969827609</v>
      </c>
      <c r="N70" s="40">
        <f>100*O70/(100+'Table 4'!N70)</f>
        <v>102.99566754504788</v>
      </c>
      <c r="O70" s="40">
        <f>100*P70/(100+'Table 4'!O70)</f>
        <v>101.02881967856118</v>
      </c>
      <c r="P70" s="40">
        <f>100*Q70/(100+'Table 4'!P70)</f>
        <v>100.48197897664744</v>
      </c>
      <c r="Q70" s="40">
        <f>100*R70/(100+'Table 4'!Q70)</f>
        <v>98.707749373700608</v>
      </c>
      <c r="R70" s="40">
        <f>100*S70/(100+'Table 4'!R70)</f>
        <v>99.160915167987227</v>
      </c>
      <c r="S70" s="40">
        <f>100*T70/(100+'Table 4'!S70)</f>
        <v>104.91915813929607</v>
      </c>
      <c r="T70" s="40">
        <f>100*U70/(100+'Table 4'!T70)</f>
        <v>108.02986524371883</v>
      </c>
      <c r="U70" s="40">
        <f>100*V70/(100+'Table 4'!U70)</f>
        <v>108.0998554382402</v>
      </c>
      <c r="V70" s="40">
        <f>100*W70/(100+'Table 4'!V70)</f>
        <v>109.78568081716759</v>
      </c>
      <c r="W70" s="40">
        <f>100*X70/(100+'Table 4'!W70)</f>
        <v>104.50034191859122</v>
      </c>
      <c r="X70" s="40">
        <f>100*Y70/(100+'Table 4'!X70)</f>
        <v>99.184356081056791</v>
      </c>
      <c r="Y70" s="40">
        <f>100*Z70/(100+'Table 4'!Y70)</f>
        <v>99.127565725442096</v>
      </c>
      <c r="Z70" s="40">
        <f>100*AA70/(100+'Table 4'!Z70)</f>
        <v>99.155783079761903</v>
      </c>
      <c r="AA70" s="40">
        <f>100*AB70/(100+'Table 4'!AA70)</f>
        <v>99.353023909985936</v>
      </c>
      <c r="AB70" s="35">
        <v>100</v>
      </c>
      <c r="AC70" s="40">
        <f>AB70*(100+'Table 4'!AB70)/100</f>
        <v>89.252468265162193</v>
      </c>
      <c r="AD70" s="40">
        <f>AC70*(100+'Table 4'!AC70)/100</f>
        <v>88.422612035700936</v>
      </c>
      <c r="AE70" s="40">
        <f>AD70*(100+'Table 4'!AD70)/100</f>
        <v>89.647144183055246</v>
      </c>
    </row>
    <row r="71" spans="1:31" s="21" customFormat="1" ht="13.5" customHeight="1" x14ac:dyDescent="0.2">
      <c r="A71" s="19"/>
      <c r="B71" s="25" t="s">
        <v>137</v>
      </c>
      <c r="C71" s="40">
        <f>100*D71/(100+'Table 4'!C71)</f>
        <v>85.012187034553577</v>
      </c>
      <c r="D71" s="40">
        <f>100*E71/(100+'Table 4'!D71)</f>
        <v>91.842585251174071</v>
      </c>
      <c r="E71" s="40">
        <f>100*F71/(100+'Table 4'!E71)</f>
        <v>97.795345406342776</v>
      </c>
      <c r="F71" s="40">
        <f>100*G71/(100+'Table 4'!F71)</f>
        <v>106.21768076368036</v>
      </c>
      <c r="G71" s="40">
        <f>100*H71/(100+'Table 4'!G71)</f>
        <v>111.18638074644741</v>
      </c>
      <c r="H71" s="40">
        <f>100*I71/(100+'Table 4'!H71)</f>
        <v>115.96125599322735</v>
      </c>
      <c r="I71" s="40">
        <f>100*J71/(100+'Table 4'!I71)</f>
        <v>116.88158342174502</v>
      </c>
      <c r="J71" s="40">
        <f>100*K71/(100+'Table 4'!J71)</f>
        <v>123.99465061593835</v>
      </c>
      <c r="K71" s="40">
        <f>100*L71/(100+'Table 4'!K71)</f>
        <v>121.37191963968193</v>
      </c>
      <c r="L71" s="40">
        <f>100*M71/(100+'Table 4'!L71)</f>
        <v>122.53560055664916</v>
      </c>
      <c r="M71" s="40">
        <f>100*N71/(100+'Table 4'!M71)</f>
        <v>131.08459594432233</v>
      </c>
      <c r="N71" s="40">
        <f>100*O71/(100+'Table 4'!N71)</f>
        <v>130.50601565877497</v>
      </c>
      <c r="O71" s="40">
        <f>100*P71/(100+'Table 4'!O71)</f>
        <v>127.08359405466473</v>
      </c>
      <c r="P71" s="40">
        <f>100*Q71/(100+'Table 4'!P71)</f>
        <v>111.97953488358388</v>
      </c>
      <c r="Q71" s="40">
        <f>100*R71/(100+'Table 4'!Q71)</f>
        <v>110.12135919555934</v>
      </c>
      <c r="R71" s="40">
        <f>100*S71/(100+'Table 4'!R71)</f>
        <v>108.4036950139995</v>
      </c>
      <c r="S71" s="40">
        <f>100*T71/(100+'Table 4'!S71)</f>
        <v>106.06539270567337</v>
      </c>
      <c r="T71" s="40">
        <f>100*U71/(100+'Table 4'!T71)</f>
        <v>111.97833920832933</v>
      </c>
      <c r="U71" s="40">
        <f>100*V71/(100+'Table 4'!U71)</f>
        <v>107.08344148794366</v>
      </c>
      <c r="V71" s="40">
        <f>100*W71/(100+'Table 4'!V71)</f>
        <v>105.73251497632117</v>
      </c>
      <c r="W71" s="40">
        <f>100*X71/(100+'Table 4'!W71)</f>
        <v>102.03098141983787</v>
      </c>
      <c r="X71" s="40">
        <f>100*Y71/(100+'Table 4'!X71)</f>
        <v>110.58056613002505</v>
      </c>
      <c r="Y71" s="40">
        <f>100*Z71/(100+'Table 4'!Y71)</f>
        <v>113.18037639436974</v>
      </c>
      <c r="Z71" s="40">
        <f>100*AA71/(100+'Table 4'!Z71)</f>
        <v>113.06339409318693</v>
      </c>
      <c r="AA71" s="40">
        <f>100*AB71/(100+'Table 4'!AA71)</f>
        <v>112.7744510978044</v>
      </c>
      <c r="AB71" s="35">
        <v>100</v>
      </c>
      <c r="AC71" s="40">
        <f>AB71*(100+'Table 4'!AB71)/100</f>
        <v>89.847285067873315</v>
      </c>
      <c r="AD71" s="40">
        <f>AC71*(100+'Table 4'!AC71)/100</f>
        <v>92.964837003645101</v>
      </c>
      <c r="AE71" s="40">
        <f>AD71*(100+'Table 4'!AD71)/100</f>
        <v>93.629069241837271</v>
      </c>
    </row>
    <row r="72" spans="1:31" s="21" customFormat="1" ht="13.5" customHeight="1" x14ac:dyDescent="0.2">
      <c r="A72" s="19"/>
      <c r="B72" s="29" t="s">
        <v>138</v>
      </c>
      <c r="C72" s="34">
        <f>100*D72/(100+'Table 4'!C72)</f>
        <v>164.24721310692721</v>
      </c>
      <c r="D72" s="34">
        <f>100*E72/(100+'Table 4'!D72)</f>
        <v>167.93191249091331</v>
      </c>
      <c r="E72" s="34">
        <f>100*F72/(100+'Table 4'!E72)</f>
        <v>172.61385421115995</v>
      </c>
      <c r="F72" s="34">
        <f>100*G72/(100+'Table 4'!F72)</f>
        <v>177.46444681261954</v>
      </c>
      <c r="G72" s="34">
        <f>100*H72/(100+'Table 4'!G72)</f>
        <v>184.46087867850704</v>
      </c>
      <c r="H72" s="34">
        <f>100*I72/(100+'Table 4'!H72)</f>
        <v>190.98000736743566</v>
      </c>
      <c r="I72" s="34">
        <f>100*J72/(100+'Table 4'!I72)</f>
        <v>200.96178300989067</v>
      </c>
      <c r="J72" s="34">
        <f>100*K72/(100+'Table 4'!J72)</f>
        <v>202.76232428875028</v>
      </c>
      <c r="K72" s="34">
        <f>100*L72/(100+'Table 4'!K72)</f>
        <v>206.1240010475608</v>
      </c>
      <c r="L72" s="34">
        <f>100*M72/(100+'Table 4'!L72)</f>
        <v>210.7450026740926</v>
      </c>
      <c r="M72" s="34">
        <f>100*N72/(100+'Table 4'!M72)</f>
        <v>212.13245535113975</v>
      </c>
      <c r="N72" s="34">
        <f>100*O72/(100+'Table 4'!N72)</f>
        <v>213.38023955158059</v>
      </c>
      <c r="O72" s="34">
        <f>100*P72/(100+'Table 4'!O72)</f>
        <v>210.24788810740623</v>
      </c>
      <c r="P72" s="34">
        <f>100*Q72/(100+'Table 4'!P72)</f>
        <v>198.42719057377681</v>
      </c>
      <c r="Q72" s="34">
        <f>100*R72/(100+'Table 4'!Q72)</f>
        <v>180.6513302956358</v>
      </c>
      <c r="R72" s="34">
        <f>100*S72/(100+'Table 4'!R72)</f>
        <v>177.13457844511831</v>
      </c>
      <c r="S72" s="34">
        <f>100*T72/(100+'Table 4'!S72)</f>
        <v>173.69048770566769</v>
      </c>
      <c r="T72" s="34">
        <f>100*U72/(100+'Table 4'!T72)</f>
        <v>166.89609772408514</v>
      </c>
      <c r="U72" s="34">
        <f>100*V72/(100+'Table 4'!U72)</f>
        <v>156.1968099859408</v>
      </c>
      <c r="V72" s="34">
        <f>100*W72/(100+'Table 4'!V72)</f>
        <v>158.57486180609911</v>
      </c>
      <c r="W72" s="34">
        <f>100*X72/(100+'Table 4'!W72)</f>
        <v>166.99179839651904</v>
      </c>
      <c r="X72" s="34">
        <f>100*Y72/(100+'Table 4'!X72)</f>
        <v>175.40713021070201</v>
      </c>
      <c r="Y72" s="34">
        <f>100*Z72/(100+'Table 4'!Y72)</f>
        <v>188.07572718918334</v>
      </c>
      <c r="Z72" s="34">
        <f>100*AA72/(100+'Table 4'!Z72)</f>
        <v>188.22085840919632</v>
      </c>
      <c r="AA72" s="34">
        <f>100*AB72/(100+'Table 4'!AA72)</f>
        <v>190.56340454858719</v>
      </c>
      <c r="AB72" s="34">
        <v>100</v>
      </c>
      <c r="AC72" s="39">
        <f>AB72*(100+'Table 4'!AB72)/100</f>
        <v>139.09504265935527</v>
      </c>
      <c r="AD72" s="39">
        <f>AC72*(100+'Table 4'!AC72)/100</f>
        <v>185.17847431405545</v>
      </c>
      <c r="AE72" s="39">
        <f>AD72*(100+'Table 4'!AD72)/100</f>
        <v>199.04852491773184</v>
      </c>
    </row>
    <row r="73" spans="1:31" s="21" customFormat="1" ht="13.5" customHeight="1" x14ac:dyDescent="0.2">
      <c r="A73" s="19"/>
      <c r="B73" s="25" t="s">
        <v>139</v>
      </c>
      <c r="C73" s="40">
        <f>100*D73/(100+'Table 4'!C73)</f>
        <v>155.88095662211197</v>
      </c>
      <c r="D73" s="40">
        <f>100*E73/(100+'Table 4'!D73)</f>
        <v>159.72160322993975</v>
      </c>
      <c r="E73" s="40">
        <f>100*F73/(100+'Table 4'!E73)</f>
        <v>163.56394907762834</v>
      </c>
      <c r="F73" s="40">
        <f>100*G73/(100+'Table 4'!F73)</f>
        <v>166.98806565117843</v>
      </c>
      <c r="G73" s="40">
        <f>100*H73/(100+'Table 4'!G73)</f>
        <v>170.90211204752853</v>
      </c>
      <c r="H73" s="40">
        <f>100*I73/(100+'Table 4'!H73)</f>
        <v>177.94044677800721</v>
      </c>
      <c r="I73" s="40">
        <f>100*J73/(100+'Table 4'!I73)</f>
        <v>188.55237704736155</v>
      </c>
      <c r="J73" s="40">
        <f>100*K73/(100+'Table 4'!J73)</f>
        <v>191.94250408104708</v>
      </c>
      <c r="K73" s="40">
        <f>100*L73/(100+'Table 4'!K73)</f>
        <v>196.69626244009231</v>
      </c>
      <c r="L73" s="40">
        <f>100*M73/(100+'Table 4'!L73)</f>
        <v>202.65765317634811</v>
      </c>
      <c r="M73" s="40">
        <f>100*N73/(100+'Table 4'!M73)</f>
        <v>205.05865725872073</v>
      </c>
      <c r="N73" s="40">
        <f>100*O73/(100+'Table 4'!N73)</f>
        <v>206.81226641575591</v>
      </c>
      <c r="O73" s="40">
        <f>100*P73/(100+'Table 4'!O73)</f>
        <v>204.46609667349091</v>
      </c>
      <c r="P73" s="40">
        <f>100*Q73/(100+'Table 4'!P73)</f>
        <v>193.55580143445965</v>
      </c>
      <c r="Q73" s="40">
        <f>100*R73/(100+'Table 4'!Q73)</f>
        <v>177.19567661607547</v>
      </c>
      <c r="R73" s="40">
        <f>100*S73/(100+'Table 4'!R73)</f>
        <v>174.04879343853915</v>
      </c>
      <c r="S73" s="40">
        <f>100*T73/(100+'Table 4'!S73)</f>
        <v>170.69907033398874</v>
      </c>
      <c r="T73" s="40">
        <f>100*U73/(100+'Table 4'!T73)</f>
        <v>163.15478835082723</v>
      </c>
      <c r="U73" s="40">
        <f>100*V73/(100+'Table 4'!U73)</f>
        <v>151.05450197646951</v>
      </c>
      <c r="V73" s="40">
        <f>100*W73/(100+'Table 4'!V73)</f>
        <v>153.25097876362719</v>
      </c>
      <c r="W73" s="40">
        <f>100*X73/(100+'Table 4'!W73)</f>
        <v>162.05694235646087</v>
      </c>
      <c r="X73" s="40">
        <f>100*Y73/(100+'Table 4'!X73)</f>
        <v>169.17526087749863</v>
      </c>
      <c r="Y73" s="40">
        <f>100*Z73/(100+'Table 4'!Y73)</f>
        <v>181.53240352787122</v>
      </c>
      <c r="Z73" s="40">
        <f>100*AA73/(100+'Table 4'!Z73)</f>
        <v>181.77455263245011</v>
      </c>
      <c r="AA73" s="40">
        <f>100*AB73/(100+'Table 4'!AA73)</f>
        <v>183.99140829286512</v>
      </c>
      <c r="AB73" s="35">
        <v>100</v>
      </c>
      <c r="AC73" s="40">
        <f>AB73*(100+'Table 4'!AB73)/100</f>
        <v>132.69916547185764</v>
      </c>
      <c r="AD73" s="40">
        <f>AC73*(100+'Table 4'!AC73)/100</f>
        <v>172.66711250987936</v>
      </c>
      <c r="AE73" s="40">
        <f>AD73*(100+'Table 4'!AD73)/100</f>
        <v>187.09469767661031</v>
      </c>
    </row>
    <row r="74" spans="1:31" s="21" customFormat="1" ht="13.5" customHeight="1" x14ac:dyDescent="0.2">
      <c r="A74" s="19"/>
      <c r="B74" s="25" t="s">
        <v>93</v>
      </c>
      <c r="C74" s="40">
        <f>100*D74/(100+'Table 4'!C74)</f>
        <v>256.60577545352652</v>
      </c>
      <c r="D74" s="40">
        <f>100*E74/(100+'Table 4'!D74)</f>
        <v>257.44762339432134</v>
      </c>
      <c r="E74" s="40">
        <f>100*F74/(100+'Table 4'!E74)</f>
        <v>272.97652025308349</v>
      </c>
      <c r="F74" s="40">
        <f>100*G74/(100+'Table 4'!F74)</f>
        <v>296.8847698285382</v>
      </c>
      <c r="G74" s="40">
        <f>100*H74/(100+'Table 4'!G74)</f>
        <v>344.21879487249953</v>
      </c>
      <c r="H74" s="40">
        <f>100*I74/(100+'Table 4'!H74)</f>
        <v>343.41414955968241</v>
      </c>
      <c r="I74" s="40">
        <f>100*J74/(100+'Table 4'!I74)</f>
        <v>345.35865068409043</v>
      </c>
      <c r="J74" s="40">
        <f>100*K74/(100+'Table 4'!J74)</f>
        <v>328.67900442860633</v>
      </c>
      <c r="K74" s="40">
        <f>100*L74/(100+'Table 4'!K74)</f>
        <v>315.78576218543475</v>
      </c>
      <c r="L74" s="40">
        <f>100*M74/(100+'Table 4'!L74)</f>
        <v>304.58138244360561</v>
      </c>
      <c r="M74" s="40">
        <f>100*N74/(100+'Table 4'!M74)</f>
        <v>293.88028995593527</v>
      </c>
      <c r="N74" s="40">
        <f>100*O74/(100+'Table 4'!N74)</f>
        <v>288.96229326687677</v>
      </c>
      <c r="O74" s="40">
        <f>100*P74/(100+'Table 4'!O74)</f>
        <v>276.2743109960067</v>
      </c>
      <c r="P74" s="40">
        <f>100*Q74/(100+'Table 4'!P74)</f>
        <v>253.62573296332454</v>
      </c>
      <c r="Q74" s="40">
        <f>100*R74/(100+'Table 4'!Q74)</f>
        <v>218.93783528305195</v>
      </c>
      <c r="R74" s="40">
        <f>100*S74/(100+'Table 4'!R74)</f>
        <v>210.84287932322709</v>
      </c>
      <c r="S74" s="40">
        <f>100*T74/(100+'Table 4'!S74)</f>
        <v>206.30320010334901</v>
      </c>
      <c r="T74" s="40">
        <f>100*U74/(100+'Table 4'!T74)</f>
        <v>209.36944431220215</v>
      </c>
      <c r="U74" s="40">
        <f>100*V74/(100+'Table 4'!U74)</f>
        <v>217.19462729337067</v>
      </c>
      <c r="V74" s="40">
        <f>100*W74/(100+'Table 4'!V74)</f>
        <v>221.85443929711934</v>
      </c>
      <c r="W74" s="40">
        <f>100*X74/(100+'Table 4'!W74)</f>
        <v>224.89817398259814</v>
      </c>
      <c r="X74" s="40">
        <f>100*Y74/(100+'Table 4'!X74)</f>
        <v>249.66905051475433</v>
      </c>
      <c r="Y74" s="40">
        <f>100*Z74/(100+'Table 4'!Y74)</f>
        <v>265.95127510344895</v>
      </c>
      <c r="Z74" s="40">
        <f>100*AA74/(100+'Table 4'!Z74)</f>
        <v>264.91194158319388</v>
      </c>
      <c r="AA74" s="40">
        <f>100*AB74/(100+'Table 4'!AA74)</f>
        <v>268.75555555555559</v>
      </c>
      <c r="AB74" s="35">
        <v>100</v>
      </c>
      <c r="AC74" s="40">
        <f>AB74*(100+'Table 4'!AB74)/100</f>
        <v>219.65732808520491</v>
      </c>
      <c r="AD74" s="40">
        <f>AC74*(100+'Table 4'!AC74)/100</f>
        <v>344.71856992540523</v>
      </c>
      <c r="AE74" s="40">
        <f>AD74*(100+'Table 4'!AD74)/100</f>
        <v>353.07148960672913</v>
      </c>
    </row>
    <row r="75" spans="1:31" s="21" customFormat="1" ht="13.5" customHeight="1" x14ac:dyDescent="0.2">
      <c r="A75" s="19"/>
      <c r="B75" s="29" t="s">
        <v>140</v>
      </c>
      <c r="C75" s="39">
        <f>100*D75/(100+'Table 4'!C75)</f>
        <v>51.407638667009834</v>
      </c>
      <c r="D75" s="39">
        <f>100*E75/(100+'Table 4'!D75)</f>
        <v>53.463944213690233</v>
      </c>
      <c r="E75" s="39">
        <f>100*F75/(100+'Table 4'!E75)</f>
        <v>55.644338562390857</v>
      </c>
      <c r="F75" s="39">
        <f>100*G75/(100+'Table 4'!F75)</f>
        <v>57.797945940663602</v>
      </c>
      <c r="G75" s="39">
        <f>100*H75/(100+'Table 4'!G75)</f>
        <v>59.287243477036164</v>
      </c>
      <c r="H75" s="39">
        <f>100*I75/(100+'Table 4'!H75)</f>
        <v>65.063436325283888</v>
      </c>
      <c r="I75" s="39">
        <f>100*J75/(100+'Table 4'!I75)</f>
        <v>70.995804113379634</v>
      </c>
      <c r="J75" s="39">
        <f>100*K75/(100+'Table 4'!J75)</f>
        <v>78.662699360060941</v>
      </c>
      <c r="K75" s="39">
        <f>100*L75/(100+'Table 4'!K75)</f>
        <v>78.045076452879869</v>
      </c>
      <c r="L75" s="39">
        <f>100*M75/(100+'Table 4'!L75)</f>
        <v>80.258596964378654</v>
      </c>
      <c r="M75" s="39">
        <f>100*N75/(100+'Table 4'!M75)</f>
        <v>84.396158684821927</v>
      </c>
      <c r="N75" s="39">
        <f>100*O75/(100+'Table 4'!N75)</f>
        <v>91.777850374171805</v>
      </c>
      <c r="O75" s="39">
        <f>100*P75/(100+'Table 4'!O75)</f>
        <v>101.5918842157235</v>
      </c>
      <c r="P75" s="39">
        <f>100*Q75/(100+'Table 4'!P75)</f>
        <v>104.35965299555768</v>
      </c>
      <c r="Q75" s="39">
        <f>100*R75/(100+'Table 4'!Q75)</f>
        <v>99.28017174515918</v>
      </c>
      <c r="R75" s="39">
        <f>100*S75/(100+'Table 4'!R75)</f>
        <v>94.261191427220197</v>
      </c>
      <c r="S75" s="39">
        <f>100*T75/(100+'Table 4'!S75)</f>
        <v>95.131445589328379</v>
      </c>
      <c r="T75" s="39">
        <f>100*U75/(100+'Table 4'!T75)</f>
        <v>93.863026314804003</v>
      </c>
      <c r="U75" s="39">
        <f>100*V75/(100+'Table 4'!U75)</f>
        <v>87.5104352066883</v>
      </c>
      <c r="V75" s="39">
        <f>100*W75/(100+'Table 4'!V75)</f>
        <v>87.672160551394754</v>
      </c>
      <c r="W75" s="39">
        <f>100*X75/(100+'Table 4'!W75)</f>
        <v>86.276543250889077</v>
      </c>
      <c r="X75" s="39">
        <f>100*Y75/(100+'Table 4'!X75)</f>
        <v>90.258431660529624</v>
      </c>
      <c r="Y75" s="39">
        <f>100*Z75/(100+'Table 4'!Y75)</f>
        <v>88.884067270998159</v>
      </c>
      <c r="Z75" s="39">
        <f>100*AA75/(100+'Table 4'!Z75)</f>
        <v>94.869255511233945</v>
      </c>
      <c r="AA75" s="39">
        <f>100*AB75/(100+'Table 4'!AA75)</f>
        <v>95.874317696932749</v>
      </c>
      <c r="AB75" s="34">
        <v>100</v>
      </c>
      <c r="AC75" s="39">
        <f>AB75*(100+'Table 4'!AB75)/100</f>
        <v>94.511513525598033</v>
      </c>
      <c r="AD75" s="39">
        <f>AC75*(100+'Table 4'!AC75)/100</f>
        <v>100.62940969310667</v>
      </c>
      <c r="AE75" s="39">
        <f>AD75*(100+'Table 4'!AD75)/100</f>
        <v>98.689846069667041</v>
      </c>
    </row>
    <row r="76" spans="1:31" s="21" customFormat="1" ht="13.5" customHeight="1" x14ac:dyDescent="0.2">
      <c r="A76" s="19"/>
      <c r="B76" s="25" t="s">
        <v>141</v>
      </c>
      <c r="C76" s="40">
        <f>100*D76/(100+'Table 4'!C76)</f>
        <v>86.250167664438067</v>
      </c>
      <c r="D76" s="40">
        <f>100*E76/(100+'Table 4'!D76)</f>
        <v>89.789039371663705</v>
      </c>
      <c r="E76" s="40">
        <f>100*F76/(100+'Table 4'!E76)</f>
        <v>90.537121519814718</v>
      </c>
      <c r="F76" s="40">
        <f>100*G76/(100+'Table 4'!F76)</f>
        <v>86.181511644067044</v>
      </c>
      <c r="G76" s="40">
        <f>100*H76/(100+'Table 4'!G76)</f>
        <v>73.064983430073084</v>
      </c>
      <c r="H76" s="40">
        <f>100*I76/(100+'Table 4'!H76)</f>
        <v>76.768013907523596</v>
      </c>
      <c r="I76" s="40">
        <f>100*J76/(100+'Table 4'!I76)</f>
        <v>94.190305629647625</v>
      </c>
      <c r="J76" s="40">
        <f>100*K76/(100+'Table 4'!J76)</f>
        <v>106.26188613387171</v>
      </c>
      <c r="K76" s="40">
        <f>100*L76/(100+'Table 4'!K76)</f>
        <v>105.1184655513695</v>
      </c>
      <c r="L76" s="40">
        <f>100*M76/(100+'Table 4'!L76)</f>
        <v>115.36604780763429</v>
      </c>
      <c r="M76" s="40">
        <f>100*N76/(100+'Table 4'!M76)</f>
        <v>119.71120504931552</v>
      </c>
      <c r="N76" s="40">
        <f>100*O76/(100+'Table 4'!N76)</f>
        <v>125.40914216052187</v>
      </c>
      <c r="O76" s="40">
        <f>100*P76/(100+'Table 4'!O76)</f>
        <v>147.45982282734732</v>
      </c>
      <c r="P76" s="40">
        <f>100*Q76/(100+'Table 4'!P76)</f>
        <v>149.52398002928544</v>
      </c>
      <c r="Q76" s="40">
        <f>100*R76/(100+'Table 4'!Q76)</f>
        <v>141.27988877212434</v>
      </c>
      <c r="R76" s="40">
        <f>100*S76/(100+'Table 4'!R76)</f>
        <v>132.48753422790858</v>
      </c>
      <c r="S76" s="40">
        <f>100*T76/(100+'Table 4'!S76)</f>
        <v>140.3524112267074</v>
      </c>
      <c r="T76" s="40">
        <f>100*U76/(100+'Table 4'!T76)</f>
        <v>139.58459433504078</v>
      </c>
      <c r="U76" s="40">
        <f>100*V76/(100+'Table 4'!U76)</f>
        <v>120.80837892361734</v>
      </c>
      <c r="V76" s="40">
        <f>100*W76/(100+'Table 4'!V76)</f>
        <v>108.35525354169101</v>
      </c>
      <c r="W76" s="40">
        <f>100*X76/(100+'Table 4'!W76)</f>
        <v>104.34328791209074</v>
      </c>
      <c r="X76" s="40">
        <f>100*Y76/(100+'Table 4'!X76)</f>
        <v>110.16592185138249</v>
      </c>
      <c r="Y76" s="40">
        <f>100*Z76/(100+'Table 4'!Y76)</f>
        <v>96.820947387851618</v>
      </c>
      <c r="Z76" s="40">
        <f>100*AA76/(100+'Table 4'!Z76)</f>
        <v>113.08501813084102</v>
      </c>
      <c r="AA76" s="40">
        <f>100*AB76/(100+'Table 4'!AA76)</f>
        <v>94.980806142034552</v>
      </c>
      <c r="AB76" s="35">
        <v>100</v>
      </c>
      <c r="AC76" s="40">
        <f>AB76*(100+'Table 4'!AB76)/100</f>
        <v>89.616916366394832</v>
      </c>
      <c r="AD76" s="40">
        <f>AC76*(100+'Table 4'!AC76)/100</f>
        <v>124.19715624160239</v>
      </c>
      <c r="AE76" s="40">
        <f>AD76*(100+'Table 4'!AD76)/100</f>
        <v>125.37665790130104</v>
      </c>
    </row>
    <row r="77" spans="1:31" s="21" customFormat="1" ht="13.5" customHeight="1" x14ac:dyDescent="0.2">
      <c r="A77" s="19"/>
      <c r="B77" s="25" t="s">
        <v>142</v>
      </c>
      <c r="C77" s="40">
        <f>100*D77/(100+'Table 4'!C77)</f>
        <v>36.301713606122938</v>
      </c>
      <c r="D77" s="40">
        <f>100*E77/(100+'Table 4'!D77)</f>
        <v>37.73521644030906</v>
      </c>
      <c r="E77" s="40">
        <f>100*F77/(100+'Table 4'!E77)</f>
        <v>39.991023526160447</v>
      </c>
      <c r="F77" s="40">
        <f>100*G77/(100+'Table 4'!F77)</f>
        <v>43.451175505094369</v>
      </c>
      <c r="G77" s="40">
        <f>100*H77/(100+'Table 4'!G77)</f>
        <v>48.604719944277932</v>
      </c>
      <c r="H77" s="40">
        <f>100*I77/(100+'Table 4'!H77)</f>
        <v>54.286482486803308</v>
      </c>
      <c r="I77" s="40">
        <f>100*J77/(100+'Table 4'!I77)</f>
        <v>56.80456700014966</v>
      </c>
      <c r="J77" s="40">
        <f>100*K77/(100+'Table 4'!J77)</f>
        <v>62.462152609403809</v>
      </c>
      <c r="K77" s="40">
        <f>100*L77/(100+'Table 4'!K77)</f>
        <v>62.071887657162193</v>
      </c>
      <c r="L77" s="40">
        <f>100*M77/(100+'Table 4'!L77)</f>
        <v>61.451265001157402</v>
      </c>
      <c r="M77" s="40">
        <f>100*N77/(100+'Table 4'!M77)</f>
        <v>65.112710780769561</v>
      </c>
      <c r="N77" s="40">
        <f>100*O77/(100+'Table 4'!N77)</f>
        <v>72.32768013323566</v>
      </c>
      <c r="O77" s="40">
        <f>100*P77/(100+'Table 4'!O77)</f>
        <v>77.252027059342581</v>
      </c>
      <c r="P77" s="40">
        <f>100*Q77/(100+'Table 4'!P77)</f>
        <v>79.946820448565688</v>
      </c>
      <c r="Q77" s="40">
        <f>100*R77/(100+'Table 4'!Q77)</f>
        <v>76.37718183095123</v>
      </c>
      <c r="R77" s="40">
        <f>100*S77/(100+'Table 4'!R77)</f>
        <v>73.349091985253139</v>
      </c>
      <c r="S77" s="40">
        <f>100*T77/(100+'Table 4'!S77)</f>
        <v>70.473637552560419</v>
      </c>
      <c r="T77" s="40">
        <f>100*U77/(100+'Table 4'!T77)</f>
        <v>68.834382804004164</v>
      </c>
      <c r="U77" s="40">
        <f>100*V77/(100+'Table 4'!U77)</f>
        <v>69.873137821330644</v>
      </c>
      <c r="V77" s="40">
        <f>100*W77/(100+'Table 4'!V77)</f>
        <v>78.599897004003168</v>
      </c>
      <c r="W77" s="40">
        <f>100*X77/(100+'Table 4'!W77)</f>
        <v>78.58253581338235</v>
      </c>
      <c r="X77" s="40">
        <f>100*Y77/(100+'Table 4'!X77)</f>
        <v>81.715067550029673</v>
      </c>
      <c r="Y77" s="40">
        <f>100*Z77/(100+'Table 4'!Y77)</f>
        <v>85.684243725183961</v>
      </c>
      <c r="Z77" s="40">
        <f>100*AA77/(100+'Table 4'!Z77)</f>
        <v>87.338789204850343</v>
      </c>
      <c r="AA77" s="40">
        <f>100*AB77/(100+'Table 4'!AA77)</f>
        <v>96.236998948229513</v>
      </c>
      <c r="AB77" s="35">
        <v>100</v>
      </c>
      <c r="AC77" s="40">
        <f>AB77*(100+'Table 4'!AB77)/100</f>
        <v>96.556779459545126</v>
      </c>
      <c r="AD77" s="40">
        <f>AC77*(100+'Table 4'!AC77)/100</f>
        <v>90.693432167615413</v>
      </c>
      <c r="AE77" s="40">
        <f>AD77*(100+'Table 4'!AD77)/100</f>
        <v>87.586240819672113</v>
      </c>
    </row>
    <row r="78" spans="1:31" s="21" customFormat="1" ht="13.5" customHeight="1" x14ac:dyDescent="0.2">
      <c r="A78" s="19"/>
      <c r="B78" s="29" t="s">
        <v>143</v>
      </c>
      <c r="C78" s="34">
        <f>100*D78/(100+'Table 4'!C78)</f>
        <v>70.85213514397114</v>
      </c>
      <c r="D78" s="34">
        <f>100*E78/(100+'Table 4'!D78)</f>
        <v>73.756398657846844</v>
      </c>
      <c r="E78" s="34">
        <f>100*F78/(100+'Table 4'!E78)</f>
        <v>75.792930604220885</v>
      </c>
      <c r="F78" s="34">
        <f>100*G78/(100+'Table 4'!F78)</f>
        <v>80.762258573575224</v>
      </c>
      <c r="G78" s="34">
        <f>100*H78/(100+'Table 4'!G78)</f>
        <v>85.457847163851795</v>
      </c>
      <c r="H78" s="34">
        <f>100*I78/(100+'Table 4'!H78)</f>
        <v>90.800680932916194</v>
      </c>
      <c r="I78" s="34">
        <f>100*J78/(100+'Table 4'!I78)</f>
        <v>94.426278539010227</v>
      </c>
      <c r="J78" s="34">
        <f>100*K78/(100+'Table 4'!J78)</f>
        <v>98.189267300424177</v>
      </c>
      <c r="K78" s="34">
        <f>100*L78/(100+'Table 4'!K78)</f>
        <v>101.26780174441743</v>
      </c>
      <c r="L78" s="34">
        <f>100*M78/(100+'Table 4'!L78)</f>
        <v>109.66083794465044</v>
      </c>
      <c r="M78" s="34">
        <f>100*N78/(100+'Table 4'!M78)</f>
        <v>114.54903650743523</v>
      </c>
      <c r="N78" s="34">
        <f>100*O78/(100+'Table 4'!N78)</f>
        <v>121.8262784939284</v>
      </c>
      <c r="O78" s="34">
        <f>100*P78/(100+'Table 4'!O78)</f>
        <v>123.36833647510763</v>
      </c>
      <c r="P78" s="34">
        <f>100*Q78/(100+'Table 4'!P78)</f>
        <v>122.85624149351284</v>
      </c>
      <c r="Q78" s="34">
        <f>100*R78/(100+'Table 4'!Q78)</f>
        <v>116.52877714040305</v>
      </c>
      <c r="R78" s="34">
        <f>100*S78/(100+'Table 4'!R78)</f>
        <v>115.50839703967902</v>
      </c>
      <c r="S78" s="34">
        <f>100*T78/(100+'Table 4'!S78)</f>
        <v>112.56578640673528</v>
      </c>
      <c r="T78" s="34">
        <f>100*U78/(100+'Table 4'!T78)</f>
        <v>108.63365994800465</v>
      </c>
      <c r="U78" s="34">
        <f>100*V78/(100+'Table 4'!U78)</f>
        <v>102.05156687876897</v>
      </c>
      <c r="V78" s="34">
        <f>100*W78/(100+'Table 4'!V78)</f>
        <v>105.12783057875852</v>
      </c>
      <c r="W78" s="34">
        <f>100*X78/(100+'Table 4'!W78)</f>
        <v>105.33095774589437</v>
      </c>
      <c r="X78" s="34">
        <f>100*Y78/(100+'Table 4'!X78)</f>
        <v>110.11414229060256</v>
      </c>
      <c r="Y78" s="34">
        <f>100*Z78/(100+'Table 4'!Y78)</f>
        <v>115.45762528935776</v>
      </c>
      <c r="Z78" s="34">
        <f>100*AA78/(100+'Table 4'!Z78)</f>
        <v>117.48259085722034</v>
      </c>
      <c r="AA78" s="34">
        <f>100*AB78/(100+'Table 4'!AA78)</f>
        <v>118.51152130822595</v>
      </c>
      <c r="AB78" s="34">
        <v>100</v>
      </c>
      <c r="AC78" s="39">
        <f>AB78*(100+'Table 4'!AB78)/100</f>
        <v>110.64332576723362</v>
      </c>
      <c r="AD78" s="39">
        <f>AC78*(100+'Table 4'!AC78)/100</f>
        <v>122.41850747102255</v>
      </c>
      <c r="AE78" s="39">
        <f>AD78*(100+'Table 4'!AD78)/100</f>
        <v>123.46241636020054</v>
      </c>
    </row>
    <row r="79" spans="1:31" ht="12" x14ac:dyDescent="0.2">
      <c r="B79" s="25" t="s">
        <v>144</v>
      </c>
      <c r="C79" s="40">
        <f>100*D79/(100+'Table 4'!C79)</f>
        <v>56.674240043705503</v>
      </c>
      <c r="D79" s="40">
        <f>100*E79/(100+'Table 4'!D79)</f>
        <v>58.670237825394167</v>
      </c>
      <c r="E79" s="40">
        <f>100*F79/(100+'Table 4'!E79)</f>
        <v>60.166525769934424</v>
      </c>
      <c r="F79" s="40">
        <f>100*G79/(100+'Table 4'!F79)</f>
        <v>65.496882827091383</v>
      </c>
      <c r="G79" s="40">
        <f>100*H79/(100+'Table 4'!G79)</f>
        <v>71.638694263991013</v>
      </c>
      <c r="H79" s="40">
        <f>100*I79/(100+'Table 4'!H79)</f>
        <v>77.228249336174983</v>
      </c>
      <c r="I79" s="40">
        <f>100*J79/(100+'Table 4'!I79)</f>
        <v>81.398395824084318</v>
      </c>
      <c r="J79" s="40">
        <f>100*K79/(100+'Table 4'!J79)</f>
        <v>85.365246780397428</v>
      </c>
      <c r="K79" s="40">
        <f>100*L79/(100+'Table 4'!K79)</f>
        <v>85.172775387793848</v>
      </c>
      <c r="L79" s="40">
        <f>100*M79/(100+'Table 4'!L79)</f>
        <v>91.359051220338984</v>
      </c>
      <c r="M79" s="40">
        <f>100*N79/(100+'Table 4'!M79)</f>
        <v>96.528528595153134</v>
      </c>
      <c r="N79" s="40">
        <f>100*O79/(100+'Table 4'!N79)</f>
        <v>102.8509549302301</v>
      </c>
      <c r="O79" s="40">
        <f>100*P79/(100+'Table 4'!O79)</f>
        <v>107.07342190911942</v>
      </c>
      <c r="P79" s="40">
        <f>100*Q79/(100+'Table 4'!P79)</f>
        <v>106.38663674394716</v>
      </c>
      <c r="Q79" s="40">
        <f>100*R79/(100+'Table 4'!Q79)</f>
        <v>100.82311243553023</v>
      </c>
      <c r="R79" s="40">
        <f>100*S79/(100+'Table 4'!R79)</f>
        <v>100.85093722163084</v>
      </c>
      <c r="S79" s="40">
        <f>100*T79/(100+'Table 4'!S79)</f>
        <v>102.79276190389902</v>
      </c>
      <c r="T79" s="40">
        <f>100*U79/(100+'Table 4'!T79)</f>
        <v>98.719135414951907</v>
      </c>
      <c r="U79" s="40">
        <f>100*V79/(100+'Table 4'!U79)</f>
        <v>91.388873771666667</v>
      </c>
      <c r="V79" s="40">
        <f>100*W79/(100+'Table 4'!V79)</f>
        <v>94.19233601721254</v>
      </c>
      <c r="W79" s="40">
        <f>100*X79/(100+'Table 4'!W79)</f>
        <v>94.726798523870968</v>
      </c>
      <c r="X79" s="40">
        <f>100*Y79/(100+'Table 4'!X79)</f>
        <v>102.4371971601671</v>
      </c>
      <c r="Y79" s="40">
        <f>100*Z79/(100+'Table 4'!Y79)</f>
        <v>111.24453060703352</v>
      </c>
      <c r="Z79" s="40">
        <f>100*AA79/(100+'Table 4'!Z79)</f>
        <v>110.48142540709455</v>
      </c>
      <c r="AA79" s="40">
        <f>100*AB79/(100+'Table 4'!AA79)</f>
        <v>113.22236391704141</v>
      </c>
      <c r="AB79" s="35">
        <v>100</v>
      </c>
      <c r="AC79" s="40">
        <f>AB79*(100+'Table 4'!AB79)/100</f>
        <v>114.82048890961167</v>
      </c>
      <c r="AD79" s="40">
        <f>AC79*(100+'Table 4'!AC79)/100</f>
        <v>126.7512737945719</v>
      </c>
      <c r="AE79" s="40">
        <f>AD79*(100+'Table 4'!AD79)/100</f>
        <v>131.82106901897902</v>
      </c>
    </row>
    <row r="80" spans="1:31" ht="12" x14ac:dyDescent="0.2">
      <c r="B80" s="25" t="s">
        <v>145</v>
      </c>
      <c r="C80" s="40">
        <f>100*D80/(100+'Table 4'!C80)</f>
        <v>242.2887387297327</v>
      </c>
      <c r="D80" s="40">
        <f>100*E80/(100+'Table 4'!D80)</f>
        <v>260.22001113482912</v>
      </c>
      <c r="E80" s="40">
        <f>100*F80/(100+'Table 4'!E80)</f>
        <v>262.58181350493453</v>
      </c>
      <c r="F80" s="40">
        <f>100*G80/(100+'Table 4'!F80)</f>
        <v>274.76811278330717</v>
      </c>
      <c r="G80" s="40">
        <f>100*H80/(100+'Table 4'!G80)</f>
        <v>271.93294652522468</v>
      </c>
      <c r="H80" s="40">
        <f>100*I80/(100+'Table 4'!H80)</f>
        <v>280.776942149104</v>
      </c>
      <c r="I80" s="40">
        <f>100*J80/(100+'Table 4'!I80)</f>
        <v>283.33298051901306</v>
      </c>
      <c r="J80" s="40">
        <f>100*K80/(100+'Table 4'!J80)</f>
        <v>275.8075361493182</v>
      </c>
      <c r="K80" s="40">
        <f>100*L80/(100+'Table 4'!K80)</f>
        <v>286.15582316290363</v>
      </c>
      <c r="L80" s="40">
        <f>100*M80/(100+'Table 4'!L80)</f>
        <v>310.14579428148033</v>
      </c>
      <c r="M80" s="40">
        <f>100*N80/(100+'Table 4'!M80)</f>
        <v>308.17437947106458</v>
      </c>
      <c r="N80" s="40">
        <f>100*O80/(100+'Table 4'!N80)</f>
        <v>311.05772184972011</v>
      </c>
      <c r="O80" s="40">
        <f>100*P80/(100+'Table 4'!O80)</f>
        <v>306.71247329065397</v>
      </c>
      <c r="P80" s="40">
        <f>100*Q80/(100+'Table 4'!P80)</f>
        <v>282.36742675584918</v>
      </c>
      <c r="Q80" s="40">
        <f>100*R80/(100+'Table 4'!Q80)</f>
        <v>239.08642808741286</v>
      </c>
      <c r="R80" s="40">
        <f>100*S80/(100+'Table 4'!R80)</f>
        <v>223.95437567681711</v>
      </c>
      <c r="S80" s="40">
        <f>100*T80/(100+'Table 4'!S80)</f>
        <v>199.57906601852295</v>
      </c>
      <c r="T80" s="40">
        <f>100*U80/(100+'Table 4'!T80)</f>
        <v>164.68859169022102</v>
      </c>
      <c r="U80" s="40">
        <f>100*V80/(100+'Table 4'!U80)</f>
        <v>154.30519285260931</v>
      </c>
      <c r="V80" s="40">
        <f>100*W80/(100+'Table 4'!V80)</f>
        <v>160.4059347332547</v>
      </c>
      <c r="W80" s="40">
        <f>100*X80/(100+'Table 4'!W80)</f>
        <v>158.74113260558838</v>
      </c>
      <c r="X80" s="40">
        <f>100*Y80/(100+'Table 4'!X80)</f>
        <v>167.21390133263048</v>
      </c>
      <c r="Y80" s="40">
        <f>100*Z80/(100+'Table 4'!Y80)</f>
        <v>175.93500954476343</v>
      </c>
      <c r="Z80" s="40">
        <f>100*AA80/(100+'Table 4'!Z80)</f>
        <v>167.51516819596617</v>
      </c>
      <c r="AA80" s="40">
        <f>100*AB80/(100+'Table 4'!AA80)</f>
        <v>164.14032048505845</v>
      </c>
      <c r="AB80" s="35">
        <v>100</v>
      </c>
      <c r="AC80" s="40">
        <f>AB80*(100+'Table 4'!AB80)/100</f>
        <v>115.15023275497249</v>
      </c>
      <c r="AD80" s="40">
        <f>AC80*(100+'Table 4'!AC80)/100</f>
        <v>137.83952437684727</v>
      </c>
      <c r="AE80" s="40">
        <f>AD80*(100+'Table 4'!AD80)/100</f>
        <v>137.40282081459344</v>
      </c>
    </row>
    <row r="81" spans="2:31" ht="12" x14ac:dyDescent="0.2">
      <c r="B81" s="25" t="s">
        <v>146</v>
      </c>
      <c r="C81" s="40">
        <f>100*D81/(100+'Table 4'!C81)</f>
        <v>41.622997815889597</v>
      </c>
      <c r="D81" s="40">
        <f>100*E81/(100+'Table 4'!D81)</f>
        <v>43.795963143042655</v>
      </c>
      <c r="E81" s="40">
        <f>100*F81/(100+'Table 4'!E81)</f>
        <v>45.316449269860328</v>
      </c>
      <c r="F81" s="40">
        <f>100*G81/(100+'Table 4'!F81)</f>
        <v>47.039508177459581</v>
      </c>
      <c r="G81" s="40">
        <f>100*H81/(100+'Table 4'!G81)</f>
        <v>48.654837647141441</v>
      </c>
      <c r="H81" s="40">
        <f>100*I81/(100+'Table 4'!H81)</f>
        <v>51.577952542281331</v>
      </c>
      <c r="I81" s="40">
        <f>100*J81/(100+'Table 4'!I81)</f>
        <v>54.385997210736306</v>
      </c>
      <c r="J81" s="40">
        <f>100*K81/(100+'Table 4'!J81)</f>
        <v>60.646622065130842</v>
      </c>
      <c r="K81" s="40">
        <f>100*L81/(100+'Table 4'!K81)</f>
        <v>65.237402221455483</v>
      </c>
      <c r="L81" s="40">
        <f>100*M81/(100+'Table 4'!L81)</f>
        <v>69.846441886310515</v>
      </c>
      <c r="M81" s="40">
        <f>100*N81/(100+'Table 4'!M81)</f>
        <v>75.38808553317088</v>
      </c>
      <c r="N81" s="40">
        <f>100*O81/(100+'Table 4'!N81)</f>
        <v>83.229774121926695</v>
      </c>
      <c r="O81" s="40">
        <f>100*P81/(100+'Table 4'!O81)</f>
        <v>87.146237836815175</v>
      </c>
      <c r="P81" s="40">
        <f>100*Q81/(100+'Table 4'!P81)</f>
        <v>90.926255024497522</v>
      </c>
      <c r="Q81" s="40">
        <f>100*R81/(100+'Table 4'!Q81)</f>
        <v>92.926596914645557</v>
      </c>
      <c r="R81" s="40">
        <f>100*S81/(100+'Table 4'!R81)</f>
        <v>96.685038125664633</v>
      </c>
      <c r="S81" s="40">
        <f>100*T81/(100+'Table 4'!S81)</f>
        <v>98.091853161617493</v>
      </c>
      <c r="T81" s="40">
        <f>100*U81/(100+'Table 4'!T81)</f>
        <v>97.599424179882462</v>
      </c>
      <c r="U81" s="40">
        <f>100*V81/(100+'Table 4'!U81)</f>
        <v>96.774093283982282</v>
      </c>
      <c r="V81" s="40">
        <f>100*W81/(100+'Table 4'!V81)</f>
        <v>99.898955816787293</v>
      </c>
      <c r="W81" s="40">
        <f>100*X81/(100+'Table 4'!W81)</f>
        <v>102.98364534988848</v>
      </c>
      <c r="X81" s="40">
        <f>100*Y81/(100+'Table 4'!X81)</f>
        <v>105.76698711610166</v>
      </c>
      <c r="Y81" s="40">
        <f>100*Z81/(100+'Table 4'!Y81)</f>
        <v>104.95657300208106</v>
      </c>
      <c r="Z81" s="40">
        <f>100*AA81/(100+'Table 4'!Z81)</f>
        <v>109.57572696830721</v>
      </c>
      <c r="AA81" s="40">
        <f>100*AB81/(100+'Table 4'!AA81)</f>
        <v>111.0346889952153</v>
      </c>
      <c r="AB81" s="35">
        <v>100</v>
      </c>
      <c r="AC81" s="40">
        <f>AB81*(100+'Table 4'!AB81)/100</f>
        <v>99.385155906895037</v>
      </c>
      <c r="AD81" s="40">
        <f>AC81*(100+'Table 4'!AC81)/100</f>
        <v>101.79966289503173</v>
      </c>
      <c r="AE81" s="40">
        <f>AD81*(100+'Table 4'!AD81)/100</f>
        <v>96.62862016148398</v>
      </c>
    </row>
    <row r="82" spans="2:31" ht="12" x14ac:dyDescent="0.2">
      <c r="B82" s="25" t="s">
        <v>147</v>
      </c>
      <c r="C82" s="40">
        <f>100*D82/(100+'Table 4'!C82)</f>
        <v>76.754098177034436</v>
      </c>
      <c r="D82" s="40">
        <f>100*E82/(100+'Table 4'!D82)</f>
        <v>78.623248232264402</v>
      </c>
      <c r="E82" s="40">
        <f>100*F82/(100+'Table 4'!E82)</f>
        <v>81.786925880954627</v>
      </c>
      <c r="F82" s="40">
        <f>100*G82/(100+'Table 4'!F82)</f>
        <v>86.502865558767738</v>
      </c>
      <c r="G82" s="40">
        <f>100*H82/(100+'Table 4'!G82)</f>
        <v>91.951993043195571</v>
      </c>
      <c r="H82" s="40">
        <f>100*I82/(100+'Table 4'!H82)</f>
        <v>97.483303743619317</v>
      </c>
      <c r="I82" s="40">
        <f>100*J82/(100+'Table 4'!I82)</f>
        <v>100.77300766845291</v>
      </c>
      <c r="J82" s="40">
        <f>100*K82/(100+'Table 4'!J82)</f>
        <v>104.87822777638401</v>
      </c>
      <c r="K82" s="40">
        <f>100*L82/(100+'Table 4'!K82)</f>
        <v>111.34353289083398</v>
      </c>
      <c r="L82" s="40">
        <f>100*M82/(100+'Table 4'!L82)</f>
        <v>122.64055130637632</v>
      </c>
      <c r="M82" s="40">
        <f>100*N82/(100+'Table 4'!M82)</f>
        <v>127.72695881404687</v>
      </c>
      <c r="N82" s="40">
        <f>100*O82/(100+'Table 4'!N82)</f>
        <v>136.85233727824104</v>
      </c>
      <c r="O82" s="40">
        <f>100*P82/(100+'Table 4'!O82)</f>
        <v>132.9928606684534</v>
      </c>
      <c r="P82" s="40">
        <f>100*Q82/(100+'Table 4'!P82)</f>
        <v>135.25924141693542</v>
      </c>
      <c r="Q82" s="40">
        <f>100*R82/(100+'Table 4'!Q82)</f>
        <v>130.49640095371871</v>
      </c>
      <c r="R82" s="40">
        <f>100*S82/(100+'Table 4'!R82)</f>
        <v>127.31686189471156</v>
      </c>
      <c r="S82" s="40">
        <f>100*T82/(100+'Table 4'!S82)</f>
        <v>117.17311446388953</v>
      </c>
      <c r="T82" s="40">
        <f>100*U82/(100+'Table 4'!T82)</f>
        <v>119.7616817147314</v>
      </c>
      <c r="U82" s="40">
        <f>100*V82/(100+'Table 4'!U82)</f>
        <v>111.12773047854192</v>
      </c>
      <c r="V82" s="40">
        <f>100*W82/(100+'Table 4'!V82)</f>
        <v>113.81550550237647</v>
      </c>
      <c r="W82" s="40">
        <f>100*X82/(100+'Table 4'!W82)</f>
        <v>111.70940752154037</v>
      </c>
      <c r="X82" s="40">
        <f>100*Y82/(100+'Table 4'!X82)</f>
        <v>111.73349840088511</v>
      </c>
      <c r="Y82" s="40">
        <f>100*Z82/(100+'Table 4'!Y82)</f>
        <v>114.60678289817493</v>
      </c>
      <c r="Z82" s="40">
        <f>100*AA82/(100+'Table 4'!Z82)</f>
        <v>122.44160589152797</v>
      </c>
      <c r="AA82" s="40">
        <f>100*AB82/(100+'Table 4'!AA82)</f>
        <v>121.30600571973308</v>
      </c>
      <c r="AB82" s="35">
        <v>100</v>
      </c>
      <c r="AC82" s="40">
        <f>AB82*(100+'Table 4'!AB82)/100</f>
        <v>111.08876037213979</v>
      </c>
      <c r="AD82" s="40">
        <f>AC82*(100+'Table 4'!AC82)/100</f>
        <v>127.40866334229531</v>
      </c>
      <c r="AE82" s="40">
        <f>AD82*(100+'Table 4'!AD82)/100</f>
        <v>126.63275751430454</v>
      </c>
    </row>
    <row r="83" spans="2:31" ht="12" x14ac:dyDescent="0.2">
      <c r="B83" s="25" t="s">
        <v>94</v>
      </c>
      <c r="C83" s="40">
        <f>100*D83/(100+'Table 4'!C83)</f>
        <v>193.53048601218777</v>
      </c>
      <c r="D83" s="40">
        <f>100*E83/(100+'Table 4'!D83)</f>
        <v>205.39235585792119</v>
      </c>
      <c r="E83" s="40">
        <f>100*F83/(100+'Table 4'!E83)</f>
        <v>226.43378504919642</v>
      </c>
      <c r="F83" s="40">
        <f>100*G83/(100+'Table 4'!F83)</f>
        <v>249.62938364245298</v>
      </c>
      <c r="G83" s="40">
        <f>100*H83/(100+'Table 4'!G83)</f>
        <v>274.46983682281353</v>
      </c>
      <c r="H83" s="40">
        <f>100*I83/(100+'Table 4'!H83)</f>
        <v>292.10814579332015</v>
      </c>
      <c r="I83" s="40">
        <f>100*J83/(100+'Table 4'!I83)</f>
        <v>299.84316271254255</v>
      </c>
      <c r="J83" s="40">
        <f>100*K83/(100+'Table 4'!J83)</f>
        <v>281.99304296430364</v>
      </c>
      <c r="K83" s="40">
        <f>100*L83/(100+'Table 4'!K83)</f>
        <v>288.68906192312011</v>
      </c>
      <c r="L83" s="40">
        <f>100*M83/(100+'Table 4'!L83)</f>
        <v>291.6783057650398</v>
      </c>
      <c r="M83" s="40">
        <f>100*N83/(100+'Table 4'!M83)</f>
        <v>300.94593727855238</v>
      </c>
      <c r="N83" s="40">
        <f>100*O83/(100+'Table 4'!N83)</f>
        <v>308.56560775110449</v>
      </c>
      <c r="O83" s="40">
        <f>100*P83/(100+'Table 4'!O83)</f>
        <v>309.41176572482783</v>
      </c>
      <c r="P83" s="40">
        <f>100*Q83/(100+'Table 4'!P83)</f>
        <v>297.87731033900019</v>
      </c>
      <c r="Q83" s="40">
        <f>100*R83/(100+'Table 4'!Q83)</f>
        <v>273.40019074174438</v>
      </c>
      <c r="R83" s="40">
        <f>100*S83/(100+'Table 4'!R83)</f>
        <v>279.98530685583904</v>
      </c>
      <c r="S83" s="40">
        <f>100*T83/(100+'Table 4'!S83)</f>
        <v>298.60658383479762</v>
      </c>
      <c r="T83" s="40">
        <f>100*U83/(100+'Table 4'!T83)</f>
        <v>298.14521094690696</v>
      </c>
      <c r="U83" s="40">
        <f>100*V83/(100+'Table 4'!U83)</f>
        <v>297.25456057813352</v>
      </c>
      <c r="V83" s="40">
        <f>100*W83/(100+'Table 4'!V83)</f>
        <v>310.48713547091603</v>
      </c>
      <c r="W83" s="40">
        <f>100*X83/(100+'Table 4'!W83)</f>
        <v>326.32876759677288</v>
      </c>
      <c r="X83" s="40">
        <f>100*Y83/(100+'Table 4'!X83)</f>
        <v>360.9025229851178</v>
      </c>
      <c r="Y83" s="40">
        <f>100*Z83/(100+'Table 4'!Y83)</f>
        <v>396.93187224015583</v>
      </c>
      <c r="Z83" s="40">
        <f>100*AA83/(100+'Table 4'!Z83)</f>
        <v>404.73157295998692</v>
      </c>
      <c r="AA83" s="40">
        <f>100*AB83/(100+'Table 4'!AA83)</f>
        <v>414.84824792096094</v>
      </c>
      <c r="AB83" s="35">
        <v>100</v>
      </c>
      <c r="AC83" s="40">
        <f>AB83*(100+'Table 4'!AB83)/100</f>
        <v>174.99643722388481</v>
      </c>
      <c r="AD83" s="40">
        <f>AC83*(100+'Table 4'!AC83)/100</f>
        <v>377.21284550278602</v>
      </c>
      <c r="AE83" s="40">
        <f>AD83*(100+'Table 4'!AD83)/100</f>
        <v>452.94724952206792</v>
      </c>
    </row>
    <row r="84" spans="2:31" ht="12" x14ac:dyDescent="0.2">
      <c r="B84" s="25" t="s">
        <v>95</v>
      </c>
      <c r="C84" s="40">
        <f>100*D84/(100+'Table 4'!C84)</f>
        <v>67.664784057999412</v>
      </c>
      <c r="D84" s="40">
        <f>100*E84/(100+'Table 4'!D84)</f>
        <v>74.847776246979805</v>
      </c>
      <c r="E84" s="40">
        <f>100*F84/(100+'Table 4'!E84)</f>
        <v>78.350564605629501</v>
      </c>
      <c r="F84" s="40">
        <f>100*G84/(100+'Table 4'!F84)</f>
        <v>88.123679429587526</v>
      </c>
      <c r="G84" s="40">
        <f>100*H84/(100+'Table 4'!G84)</f>
        <v>101.25145417821071</v>
      </c>
      <c r="H84" s="40">
        <f>100*I84/(100+'Table 4'!H84)</f>
        <v>114.0023155793555</v>
      </c>
      <c r="I84" s="40">
        <f>100*J84/(100+'Table 4'!I84)</f>
        <v>126.44615261956383</v>
      </c>
      <c r="J84" s="40">
        <f>100*K84/(100+'Table 4'!J84)</f>
        <v>131.00140927019177</v>
      </c>
      <c r="K84" s="40">
        <f>100*L84/(100+'Table 4'!K84)</f>
        <v>135.53843817192686</v>
      </c>
      <c r="L84" s="40">
        <f>100*M84/(100+'Table 4'!L84)</f>
        <v>162.36419238943799</v>
      </c>
      <c r="M84" s="40">
        <f>100*N84/(100+'Table 4'!M84)</f>
        <v>196.80570701805667</v>
      </c>
      <c r="N84" s="40">
        <f>100*O84/(100+'Table 4'!N84)</f>
        <v>210.06623945477043</v>
      </c>
      <c r="O84" s="40">
        <f>100*P84/(100+'Table 4'!O84)</f>
        <v>223.12008774654475</v>
      </c>
      <c r="P84" s="40">
        <f>100*Q84/(100+'Table 4'!P84)</f>
        <v>210.58242083912643</v>
      </c>
      <c r="Q84" s="40">
        <f>100*R84/(100+'Table 4'!Q84)</f>
        <v>184.89609768598535</v>
      </c>
      <c r="R84" s="40">
        <f>100*S84/(100+'Table 4'!R84)</f>
        <v>188.54486525790713</v>
      </c>
      <c r="S84" s="40">
        <f>100*T84/(100+'Table 4'!S84)</f>
        <v>179.2988440114425</v>
      </c>
      <c r="T84" s="40">
        <f>100*U84/(100+'Table 4'!T84)</f>
        <v>165.56891446700945</v>
      </c>
      <c r="U84" s="40">
        <f>100*V84/(100+'Table 4'!U84)</f>
        <v>171.76196340433984</v>
      </c>
      <c r="V84" s="40">
        <f>100*W84/(100+'Table 4'!V84)</f>
        <v>187.66170186810533</v>
      </c>
      <c r="W84" s="40">
        <f>100*X84/(100+'Table 4'!W84)</f>
        <v>204.98694394879547</v>
      </c>
      <c r="X84" s="40">
        <f>100*Y84/(100+'Table 4'!X84)</f>
        <v>219.86781945211263</v>
      </c>
      <c r="Y84" s="40">
        <f>100*Z84/(100+'Table 4'!Y84)</f>
        <v>250.65769009233995</v>
      </c>
      <c r="Z84" s="40">
        <f>100*AA84/(100+'Table 4'!Z84)</f>
        <v>285.61279167398692</v>
      </c>
      <c r="AA84" s="40">
        <f>100*AB84/(100+'Table 4'!AA84)</f>
        <v>318.19207218820492</v>
      </c>
      <c r="AB84" s="35">
        <v>100</v>
      </c>
      <c r="AC84" s="40">
        <f>AB84*(100+'Table 4'!AB84)/100</f>
        <v>141.23761572194252</v>
      </c>
      <c r="AD84" s="40">
        <f>AC84*(100+'Table 4'!AC84)/100</f>
        <v>241.80943963158006</v>
      </c>
      <c r="AE84" s="40">
        <f>AD84*(100+'Table 4'!AD84)/100</f>
        <v>279.11570646126984</v>
      </c>
    </row>
    <row r="85" spans="2:31" ht="12" x14ac:dyDescent="0.2">
      <c r="B85" s="31" t="s">
        <v>96</v>
      </c>
      <c r="C85" s="42">
        <f>100*D85/(100+'Table 4'!C85)</f>
        <v>73.718260854953968</v>
      </c>
      <c r="D85" s="42">
        <f>100*E85/(100+'Table 4'!D85)</f>
        <v>75.541092609589853</v>
      </c>
      <c r="E85" s="42">
        <f>100*F85/(100+'Table 4'!E85)</f>
        <v>77.705495697181419</v>
      </c>
      <c r="F85" s="42">
        <f>100*G85/(100+'Table 4'!F85)</f>
        <v>81.155382005788823</v>
      </c>
      <c r="G85" s="42">
        <f>100*H85/(100+'Table 4'!G85)</f>
        <v>85.060959768076387</v>
      </c>
      <c r="H85" s="42">
        <f>100*I85/(100+'Table 4'!H85)</f>
        <v>88.82206183525841</v>
      </c>
      <c r="I85" s="42">
        <f>100*J85/(100+'Table 4'!I85)</f>
        <v>92.275522744222187</v>
      </c>
      <c r="J85" s="42">
        <f>100*K85/(100+'Table 4'!J85)</f>
        <v>95.112698350237764</v>
      </c>
      <c r="K85" s="42">
        <f>100*L85/(100+'Table 4'!K85)</f>
        <v>97.46366208112525</v>
      </c>
      <c r="L85" s="42">
        <f>100*M85/(100+'Table 4'!L85)</f>
        <v>101.45388169498594</v>
      </c>
      <c r="M85" s="42">
        <f>100*N85/(100+'Table 4'!M85)</f>
        <v>105.60090287645001</v>
      </c>
      <c r="N85" s="42">
        <f>100*O85/(100+'Table 4'!N85)</f>
        <v>109.85098383435243</v>
      </c>
      <c r="O85" s="42">
        <f>100*P85/(100+'Table 4'!O85)</f>
        <v>113.57889716824047</v>
      </c>
      <c r="P85" s="42">
        <f>100*Q85/(100+'Table 4'!P85)</f>
        <v>112.8375515869854</v>
      </c>
      <c r="Q85" s="42">
        <f>100*R85/(100+'Table 4'!Q85)</f>
        <v>108.78360768846252</v>
      </c>
      <c r="R85" s="42">
        <f>100*S85/(100+'Table 4'!R85)</f>
        <v>109.23765949620798</v>
      </c>
      <c r="S85" s="42">
        <f>100*T85/(100+'Table 4'!S85)</f>
        <v>106.59760364917534</v>
      </c>
      <c r="T85" s="42">
        <f>100*U85/(100+'Table 4'!T85)</f>
        <v>102.95703294289882</v>
      </c>
      <c r="U85" s="42">
        <f>100*V85/(100+'Table 4'!U85)</f>
        <v>99.922906656382054</v>
      </c>
      <c r="V85" s="42">
        <f>100*W85/(100+'Table 4'!V85)</f>
        <v>101.64439527635155</v>
      </c>
      <c r="W85" s="42">
        <f>100*X85/(100+'Table 4'!W85)</f>
        <v>104.63429219868831</v>
      </c>
      <c r="X85" s="42">
        <f>100*Y85/(100+'Table 4'!X85)</f>
        <v>107.36730567930201</v>
      </c>
      <c r="Y85" s="43">
        <f>100*Z85/(100+'Table 4'!Y85)</f>
        <v>110.71588697577513</v>
      </c>
      <c r="Z85" s="39">
        <f>100*AA85/(100+'Table 4'!Z85)</f>
        <v>112.72442943319039</v>
      </c>
      <c r="AA85" s="39">
        <f>100*AB85/(100+'Table 4'!AA85)</f>
        <v>113.84898520922707</v>
      </c>
      <c r="AB85" s="37">
        <v>100</v>
      </c>
      <c r="AC85" s="39">
        <f>AB85*(100+'Table 4'!AB85)/100</f>
        <v>107.24169986933749</v>
      </c>
      <c r="AD85" s="39">
        <f>AC85*(100+'Table 4'!AC85)/100</f>
        <v>112.49104969033715</v>
      </c>
      <c r="AE85" s="39">
        <f>AD85*(100+'Table 4'!AD85)/100</f>
        <v>114.39064901086645</v>
      </c>
    </row>
    <row r="86" spans="2:31" x14ac:dyDescent="0.2">
      <c r="AB86" s="38"/>
      <c r="AC86" s="1"/>
      <c r="AD86" s="1"/>
      <c r="AE86" s="1"/>
    </row>
    <row r="87" spans="2:31" x14ac:dyDescent="0.2">
      <c r="B87" s="32" t="s">
        <v>97</v>
      </c>
      <c r="AB87" s="1"/>
      <c r="AC87" s="1"/>
      <c r="AD87" s="1"/>
      <c r="AE87" s="1"/>
    </row>
    <row r="88" spans="2:31" x14ac:dyDescent="0.2">
      <c r="B88" s="32" t="s">
        <v>98</v>
      </c>
      <c r="AB88" s="1"/>
      <c r="AC88" s="1"/>
      <c r="AD88" s="1"/>
      <c r="AE88" s="1"/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D88"/>
  <sheetViews>
    <sheetView showGridLines="0" showRowColHeaders="0" zoomScaleNormal="100" workbookViewId="0">
      <pane xSplit="2" ySplit="8" topLeftCell="P56" activePane="bottomRight" state="frozen"/>
      <selection activeCell="U88" sqref="U88"/>
      <selection pane="topRight" activeCell="U88" sqref="U88"/>
      <selection pane="bottomLeft" activeCell="U88" sqref="U88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0" width="15.28515625" customWidth="1"/>
    <col min="31" max="66" width="11.42578125" style="1" customWidth="1"/>
    <col min="67" max="16384" width="11.42578125" style="1"/>
  </cols>
  <sheetData>
    <row r="2" spans="1:30" s="13" customFormat="1" ht="22.5" customHeight="1" x14ac:dyDescent="0.3">
      <c r="A2" s="11"/>
      <c r="B2" s="12" t="s">
        <v>50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30" s="13" customFormat="1" ht="19.5" x14ac:dyDescent="0.3">
      <c r="A3" s="11"/>
      <c r="B3" s="14" t="s">
        <v>106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0" s="13" customFormat="1" ht="18" x14ac:dyDescent="0.2">
      <c r="A4" s="11"/>
      <c r="B4" s="15" t="s">
        <v>54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30" s="13" customFormat="1" ht="20.100000000000001" customHeight="1" x14ac:dyDescent="0.25">
      <c r="A5" s="11"/>
      <c r="B5" s="26" t="s">
        <v>100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13" customFormat="1" ht="15" customHeight="1" x14ac:dyDescent="0.25">
      <c r="A6" s="11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17" customFormat="1" ht="15.95" customHeight="1" x14ac:dyDescent="0.2">
      <c r="A7" s="16"/>
      <c r="B7" s="33" t="s">
        <v>107</v>
      </c>
      <c r="C7" s="28" t="s">
        <v>29</v>
      </c>
      <c r="D7" s="28" t="s">
        <v>28</v>
      </c>
      <c r="E7" s="28" t="s">
        <v>27</v>
      </c>
      <c r="F7" s="28" t="s">
        <v>26</v>
      </c>
      <c r="G7" s="28" t="s">
        <v>25</v>
      </c>
      <c r="H7" s="28" t="s">
        <v>24</v>
      </c>
      <c r="I7" s="28" t="s">
        <v>36</v>
      </c>
      <c r="J7" s="28" t="s">
        <v>37</v>
      </c>
      <c r="K7" s="28" t="s">
        <v>18</v>
      </c>
      <c r="L7" s="28" t="s">
        <v>19</v>
      </c>
      <c r="M7" s="28" t="s">
        <v>20</v>
      </c>
      <c r="N7" s="28" t="s">
        <v>21</v>
      </c>
      <c r="O7" s="28" t="s">
        <v>22</v>
      </c>
      <c r="P7" s="28" t="s">
        <v>23</v>
      </c>
      <c r="Q7" s="28" t="s">
        <v>31</v>
      </c>
      <c r="R7" s="28" t="s">
        <v>38</v>
      </c>
      <c r="S7" s="28" t="s">
        <v>41</v>
      </c>
      <c r="T7" s="28" t="s">
        <v>42</v>
      </c>
      <c r="U7" s="28" t="s">
        <v>44</v>
      </c>
      <c r="V7" s="28" t="s">
        <v>46</v>
      </c>
      <c r="W7" s="28" t="s">
        <v>48</v>
      </c>
      <c r="X7" s="28" t="s">
        <v>102</v>
      </c>
      <c r="Y7" s="28" t="s">
        <v>103</v>
      </c>
      <c r="Z7" s="28" t="s">
        <v>104</v>
      </c>
      <c r="AA7" s="28" t="s">
        <v>105</v>
      </c>
      <c r="AB7" s="28" t="s">
        <v>150</v>
      </c>
      <c r="AC7" s="28" t="s">
        <v>151</v>
      </c>
      <c r="AD7" s="28" t="s">
        <v>152</v>
      </c>
    </row>
    <row r="8" spans="1:30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21" customFormat="1" ht="13.5" customHeight="1" x14ac:dyDescent="0.2">
      <c r="A9" s="19"/>
      <c r="B9" s="29" t="s">
        <v>60</v>
      </c>
      <c r="C9" s="39">
        <v>0.77259957031895965</v>
      </c>
      <c r="D9" s="39">
        <v>1.0616855255542959</v>
      </c>
      <c r="E9" s="39">
        <v>0.18663313818709071</v>
      </c>
      <c r="F9" s="39">
        <v>1.6410953583219907</v>
      </c>
      <c r="G9" s="39">
        <v>4.4387408469842171</v>
      </c>
      <c r="H9" s="39">
        <v>0.75578732250450287</v>
      </c>
      <c r="I9" s="39">
        <v>1.4877912149471086</v>
      </c>
      <c r="J9" s="39">
        <v>-1.7055585704312648E-2</v>
      </c>
      <c r="K9" s="39">
        <v>-0.91920226904856861</v>
      </c>
      <c r="L9" s="39">
        <v>0.5426959175447621</v>
      </c>
      <c r="M9" s="39">
        <v>1.101003938099737</v>
      </c>
      <c r="N9" s="39">
        <v>0.2845999789185214</v>
      </c>
      <c r="O9" s="39">
        <v>-1.6039325486817688</v>
      </c>
      <c r="P9" s="39">
        <v>-3.9232611576477439</v>
      </c>
      <c r="Q9" s="39">
        <v>2.8758939194289042</v>
      </c>
      <c r="R9" s="39">
        <v>-0.41439394884980629</v>
      </c>
      <c r="S9" s="39">
        <v>-1.4774513656907118</v>
      </c>
      <c r="T9" s="39">
        <v>-1.4361124995428298</v>
      </c>
      <c r="U9" s="39">
        <v>1.0696475463152666</v>
      </c>
      <c r="V9" s="39">
        <v>1.3719621692805077</v>
      </c>
      <c r="W9" s="39">
        <v>-0.87252084939379415</v>
      </c>
      <c r="X9" s="39">
        <v>8.8347437924298333E-2</v>
      </c>
      <c r="Y9" s="39">
        <v>2.5774083556249394</v>
      </c>
      <c r="Z9" s="39">
        <v>0.89227684816972896</v>
      </c>
      <c r="AA9" s="39">
        <v>4.0444675144908757</v>
      </c>
      <c r="AB9" s="39">
        <v>-2.7370260494981125</v>
      </c>
      <c r="AC9" s="39">
        <v>-4.6440326897244688</v>
      </c>
      <c r="AD9" s="39">
        <v>-4.2030173037065595</v>
      </c>
    </row>
    <row r="10" spans="1:30" s="21" customFormat="1" ht="13.5" customHeight="1" x14ac:dyDescent="0.2">
      <c r="A10" s="19"/>
      <c r="B10" s="20" t="s">
        <v>61</v>
      </c>
      <c r="C10" s="40">
        <v>0.81664567134356503</v>
      </c>
      <c r="D10" s="40">
        <v>0.88792092477802953</v>
      </c>
      <c r="E10" s="40">
        <v>-3.3031917089886065E-2</v>
      </c>
      <c r="F10" s="40">
        <v>1.2839910038846796</v>
      </c>
      <c r="G10" s="40">
        <v>4.1816914035262442</v>
      </c>
      <c r="H10" s="40">
        <v>0.20853504133462764</v>
      </c>
      <c r="I10" s="40">
        <v>1.3902473103255488</v>
      </c>
      <c r="J10" s="40">
        <v>-0.24474375821287708</v>
      </c>
      <c r="K10" s="40">
        <v>-1.2264716082857774</v>
      </c>
      <c r="L10" s="40">
        <v>0.2112999540652396</v>
      </c>
      <c r="M10" s="40">
        <v>0.82910896649572408</v>
      </c>
      <c r="N10" s="40">
        <v>-7.0345254509135202E-2</v>
      </c>
      <c r="O10" s="40">
        <v>-1.9049945048235486</v>
      </c>
      <c r="P10" s="40">
        <v>-4.100489396411092</v>
      </c>
      <c r="Q10" s="40">
        <v>2.5531386639815707</v>
      </c>
      <c r="R10" s="40">
        <v>-0.60834963242733409</v>
      </c>
      <c r="S10" s="40">
        <v>-1.5620426301923942</v>
      </c>
      <c r="T10" s="40">
        <v>-1.5257486613340348</v>
      </c>
      <c r="U10" s="40">
        <v>0.92726821559638495</v>
      </c>
      <c r="V10" s="40">
        <v>1.2713682157946096</v>
      </c>
      <c r="W10" s="40">
        <v>-0.9380077173030088</v>
      </c>
      <c r="X10" s="40">
        <v>6.4463938114613484E-2</v>
      </c>
      <c r="Y10" s="40">
        <v>2.7198062808926977</v>
      </c>
      <c r="Z10" s="40">
        <v>1.4048943935858205</v>
      </c>
      <c r="AA10" s="40">
        <v>3.909602141863374</v>
      </c>
      <c r="AB10" s="40">
        <v>-3.1307712602233693</v>
      </c>
      <c r="AC10" s="40">
        <v>-5.3175214677341813</v>
      </c>
      <c r="AD10" s="40">
        <v>-3.9304993252361697</v>
      </c>
    </row>
    <row r="11" spans="1:30" s="24" customFormat="1" ht="13.5" customHeight="1" x14ac:dyDescent="0.2">
      <c r="A11" s="22"/>
      <c r="B11" s="23" t="s">
        <v>62</v>
      </c>
      <c r="C11" s="40">
        <v>7.373543725113052E-2</v>
      </c>
      <c r="D11" s="40">
        <v>0.90935334872979467</v>
      </c>
      <c r="E11" s="40">
        <v>-1.8484549174544895</v>
      </c>
      <c r="F11" s="40">
        <v>-0.46861687020732745</v>
      </c>
      <c r="G11" s="40">
        <v>3.9971751412429342</v>
      </c>
      <c r="H11" s="40">
        <v>2.4218230206254105</v>
      </c>
      <c r="I11" s="40">
        <v>4.2800099825305722</v>
      </c>
      <c r="J11" s="40">
        <v>-1.0862108392407919</v>
      </c>
      <c r="K11" s="40">
        <v>1.5413617210024313</v>
      </c>
      <c r="L11" s="40">
        <v>1.1570937141665922</v>
      </c>
      <c r="M11" s="40">
        <v>-0.53940665268204668</v>
      </c>
      <c r="N11" s="40">
        <v>0.50436469447139132</v>
      </c>
      <c r="O11" s="40">
        <v>-1.6427854339691521</v>
      </c>
      <c r="P11" s="40">
        <v>-1.9801138777938263</v>
      </c>
      <c r="Q11" s="40">
        <v>1.681469345520398</v>
      </c>
      <c r="R11" s="40">
        <v>-0.74810847572898354</v>
      </c>
      <c r="S11" s="40">
        <v>-2.9879639760962817</v>
      </c>
      <c r="T11" s="40">
        <v>1.703142297540694E-2</v>
      </c>
      <c r="U11" s="40">
        <v>1.5053401732402705</v>
      </c>
      <c r="V11" s="40">
        <v>0.48277010154819777</v>
      </c>
      <c r="W11" s="40">
        <v>-3.0521091811414323</v>
      </c>
      <c r="X11" s="40">
        <v>-1.4463161476944038</v>
      </c>
      <c r="Y11" s="40">
        <v>2.2074099722991747</v>
      </c>
      <c r="Z11" s="40">
        <v>3.8998150949739454</v>
      </c>
      <c r="AA11" s="40">
        <v>-0.79124040920716254</v>
      </c>
      <c r="AB11" s="40">
        <v>-6.2619655392469724</v>
      </c>
      <c r="AC11" s="40">
        <v>-3.7005745184183922</v>
      </c>
      <c r="AD11" s="40">
        <v>-3.1431630468032949</v>
      </c>
    </row>
    <row r="12" spans="1:30" s="24" customFormat="1" ht="13.5" customHeight="1" x14ac:dyDescent="0.2">
      <c r="A12" s="22"/>
      <c r="B12" s="23" t="s">
        <v>63</v>
      </c>
      <c r="C12" s="40">
        <v>3.0674846625766889</v>
      </c>
      <c r="D12" s="40">
        <v>-1.7037605525709836</v>
      </c>
      <c r="E12" s="40">
        <v>0.22036139268399779</v>
      </c>
      <c r="F12" s="40">
        <v>2.2240404641475635</v>
      </c>
      <c r="G12" s="40">
        <v>3.7647582980619347</v>
      </c>
      <c r="H12" s="40">
        <v>-2.7622042937234994</v>
      </c>
      <c r="I12" s="40">
        <v>4.4944540616785247</v>
      </c>
      <c r="J12" s="40">
        <v>-1.949624606442228</v>
      </c>
      <c r="K12" s="40">
        <v>-1.3226094727435225</v>
      </c>
      <c r="L12" s="40">
        <v>0.36370035783421883</v>
      </c>
      <c r="M12" s="40">
        <v>-0.19225332202431389</v>
      </c>
      <c r="N12" s="40">
        <v>-0.94064223159260507</v>
      </c>
      <c r="O12" s="40">
        <v>0.33394208192017061</v>
      </c>
      <c r="P12" s="40">
        <v>-5.82995546214282</v>
      </c>
      <c r="Q12" s="40">
        <v>2.8873352190852444</v>
      </c>
      <c r="R12" s="40">
        <v>0.19329223696583142</v>
      </c>
      <c r="S12" s="40">
        <v>-0.19442312611921864</v>
      </c>
      <c r="T12" s="40">
        <v>-2.2271379015635233</v>
      </c>
      <c r="U12" s="40">
        <v>2.2396359959555099</v>
      </c>
      <c r="V12" s="40">
        <v>0.73986386504883228</v>
      </c>
      <c r="W12" s="40">
        <v>-2.3428290766208164</v>
      </c>
      <c r="X12" s="40">
        <v>-7.0707070707072717E-2</v>
      </c>
      <c r="Y12" s="40">
        <v>5.1513329324513961</v>
      </c>
      <c r="Z12" s="40">
        <v>0.80048971135282443</v>
      </c>
      <c r="AA12" s="40">
        <v>2.1936252060817054</v>
      </c>
      <c r="AB12" s="40">
        <v>-7.3596259578337708E-2</v>
      </c>
      <c r="AC12" s="40">
        <v>-6.2323672736599178</v>
      </c>
      <c r="AD12" s="40">
        <v>-2.2457343593174954</v>
      </c>
    </row>
    <row r="13" spans="1:30" s="24" customFormat="1" ht="13.5" customHeight="1" x14ac:dyDescent="0.2">
      <c r="A13" s="22"/>
      <c r="B13" s="23" t="s">
        <v>64</v>
      </c>
      <c r="C13" s="40">
        <v>2.7951388888888857</v>
      </c>
      <c r="D13" s="40">
        <v>-2.5883524141363807</v>
      </c>
      <c r="E13" s="40">
        <v>2.4777327935222644</v>
      </c>
      <c r="F13" s="40">
        <v>3.6729141475211549</v>
      </c>
      <c r="G13" s="40">
        <v>3.9341917024320594</v>
      </c>
      <c r="H13" s="40">
        <v>2.8822219310886936</v>
      </c>
      <c r="I13" s="40">
        <v>-1.1953634387829055</v>
      </c>
      <c r="J13" s="40">
        <v>-2.3223409196475586E-2</v>
      </c>
      <c r="K13" s="40">
        <v>-3.3765652951699394</v>
      </c>
      <c r="L13" s="40">
        <v>1.1079706048614923</v>
      </c>
      <c r="M13" s="40">
        <v>0.53844497092396182</v>
      </c>
      <c r="N13" s="40">
        <v>-2.9050736497544989</v>
      </c>
      <c r="O13" s="40">
        <v>-3.6648136709903127</v>
      </c>
      <c r="P13" s="40">
        <v>-1.4872224549643818</v>
      </c>
      <c r="Q13" s="40">
        <v>-0.71342333443091377</v>
      </c>
      <c r="R13" s="40">
        <v>-1.7028199566160538</v>
      </c>
      <c r="S13" s="40">
        <v>-3.2790375811774624</v>
      </c>
      <c r="T13" s="40">
        <v>-1.180675909878687</v>
      </c>
      <c r="U13" s="40">
        <v>-2.519651125228819</v>
      </c>
      <c r="V13" s="40">
        <v>0.18246216593324505</v>
      </c>
      <c r="W13" s="40">
        <v>-1.7551234892275431</v>
      </c>
      <c r="X13" s="40">
        <v>-5.0046434836446281</v>
      </c>
      <c r="Y13" s="40">
        <v>0.39848993288590862</v>
      </c>
      <c r="Z13" s="40">
        <v>-0.15306122448978954</v>
      </c>
      <c r="AA13" s="40">
        <v>7.4141414141414117</v>
      </c>
      <c r="AB13" s="40">
        <v>1.2684989429175459</v>
      </c>
      <c r="AC13" s="40">
        <v>-9.2767857142857224</v>
      </c>
      <c r="AD13" s="40">
        <v>-1.7208757545724751</v>
      </c>
    </row>
    <row r="14" spans="1:30" s="24" customFormat="1" ht="13.5" customHeight="1" x14ac:dyDescent="0.2">
      <c r="A14" s="22"/>
      <c r="B14" s="23" t="s">
        <v>65</v>
      </c>
      <c r="C14" s="40">
        <v>0.89537390150886154</v>
      </c>
      <c r="D14" s="40">
        <v>-0.7603947581297632</v>
      </c>
      <c r="E14" s="40">
        <v>4.2622417439401374</v>
      </c>
      <c r="F14" s="40">
        <v>3.8515081206496546</v>
      </c>
      <c r="G14" s="40">
        <v>3.5339922132374966</v>
      </c>
      <c r="H14" s="40">
        <v>2.7447651386530936</v>
      </c>
      <c r="I14" s="40">
        <v>1.6289592760180938</v>
      </c>
      <c r="J14" s="40">
        <v>-0.74782395488537645</v>
      </c>
      <c r="K14" s="40">
        <v>0.99353603064400886</v>
      </c>
      <c r="L14" s="40">
        <v>0.20725388601037764</v>
      </c>
      <c r="M14" s="40">
        <v>0.35995500562428617</v>
      </c>
      <c r="N14" s="40">
        <v>-0.98586920801841416</v>
      </c>
      <c r="O14" s="40">
        <v>-3.1998326884868789</v>
      </c>
      <c r="P14" s="40">
        <v>-3.8945940709164972</v>
      </c>
      <c r="Q14" s="40">
        <v>4.9438438123228678</v>
      </c>
      <c r="R14" s="40">
        <v>-0.43130006161429435</v>
      </c>
      <c r="S14" s="40">
        <v>-3.2785221274868093</v>
      </c>
      <c r="T14" s="40">
        <v>-2.1838496698831875</v>
      </c>
      <c r="U14" s="40">
        <v>-0.41343669250646542</v>
      </c>
      <c r="V14" s="40">
        <v>0.60680859816928034</v>
      </c>
      <c r="W14" s="40">
        <v>-0.79397813982265575</v>
      </c>
      <c r="X14" s="40">
        <v>0</v>
      </c>
      <c r="Y14" s="40">
        <v>0.14747708838092422</v>
      </c>
      <c r="Z14" s="40">
        <v>0.17713868917370235</v>
      </c>
      <c r="AA14" s="40">
        <v>5.6989469337187728</v>
      </c>
      <c r="AB14" s="40">
        <v>-7.9992271278137395</v>
      </c>
      <c r="AC14" s="40">
        <v>-4.6453494427663742</v>
      </c>
      <c r="AD14" s="40">
        <v>-6.1566105541895269</v>
      </c>
    </row>
    <row r="15" spans="1:30" s="24" customFormat="1" ht="13.5" customHeight="1" x14ac:dyDescent="0.2">
      <c r="A15" s="22"/>
      <c r="B15" s="23" t="s">
        <v>66</v>
      </c>
      <c r="C15" s="40">
        <v>-11.151662611516628</v>
      </c>
      <c r="D15" s="40">
        <v>18.505747126436773</v>
      </c>
      <c r="E15" s="40">
        <v>-6.481481481481481</v>
      </c>
      <c r="F15" s="40">
        <v>-6.5321295804567114</v>
      </c>
      <c r="G15" s="40">
        <v>3.6067193675889371</v>
      </c>
      <c r="H15" s="40">
        <v>4.9281314168377861</v>
      </c>
      <c r="I15" s="40">
        <v>-6.9510268562401336</v>
      </c>
      <c r="J15" s="40">
        <v>-4.8086359175662352</v>
      </c>
      <c r="K15" s="40">
        <v>-2.0367610531545068</v>
      </c>
      <c r="L15" s="40">
        <v>-3.4437086092715248</v>
      </c>
      <c r="M15" s="40">
        <v>-3.7587773647253186</v>
      </c>
      <c r="N15" s="40">
        <v>3.4734282737062472E-2</v>
      </c>
      <c r="O15" s="40">
        <v>-0.1670146137787043</v>
      </c>
      <c r="P15" s="40">
        <v>-2.4091465904450757</v>
      </c>
      <c r="Q15" s="40">
        <v>1.9431279620853132</v>
      </c>
      <c r="R15" s="40">
        <v>0.99762470308787954</v>
      </c>
      <c r="S15" s="40">
        <v>-0.98406747891284851</v>
      </c>
      <c r="T15" s="40">
        <v>-5.7037718491260421</v>
      </c>
      <c r="U15" s="40">
        <v>5.9139784946236489</v>
      </c>
      <c r="V15" s="40">
        <v>-3.3290653008962892</v>
      </c>
      <c r="W15" s="40">
        <v>-3.6107943747624489</v>
      </c>
      <c r="X15" s="40">
        <v>2.784810126582272</v>
      </c>
      <c r="Y15" s="40">
        <v>5.9898477157360333</v>
      </c>
      <c r="Z15" s="40">
        <v>-2.1193348549070663</v>
      </c>
      <c r="AA15" s="40">
        <v>6.4430041936713707</v>
      </c>
      <c r="AB15" s="40">
        <v>-6.8586585827965223</v>
      </c>
      <c r="AC15" s="40">
        <v>-1.1453113815318545</v>
      </c>
      <c r="AD15" s="40">
        <v>-17.534246575342465</v>
      </c>
    </row>
    <row r="16" spans="1:30" s="24" customFormat="1" ht="13.5" customHeight="1" x14ac:dyDescent="0.2">
      <c r="A16" s="22"/>
      <c r="B16" s="23" t="s">
        <v>67</v>
      </c>
      <c r="C16" s="40">
        <v>-0.61210609839038455</v>
      </c>
      <c r="D16" s="40">
        <v>4.2644841697178464</v>
      </c>
      <c r="E16" s="40">
        <v>1.7139229792636428</v>
      </c>
      <c r="F16" s="40">
        <v>-2.5187893560836869</v>
      </c>
      <c r="G16" s="40">
        <v>7.8962875662934522</v>
      </c>
      <c r="H16" s="40">
        <v>-2.0374749863561874</v>
      </c>
      <c r="I16" s="40">
        <v>-2.8259361997226051</v>
      </c>
      <c r="J16" s="40">
        <v>-0.59113300492610676</v>
      </c>
      <c r="K16" s="40">
        <v>-8.4842136764925868</v>
      </c>
      <c r="L16" s="40">
        <v>-2.9108550636749584</v>
      </c>
      <c r="M16" s="40">
        <v>1.1636580635536262</v>
      </c>
      <c r="N16" s="40">
        <v>-0.11683949174820896</v>
      </c>
      <c r="O16" s="40">
        <v>-5.1935256861365247</v>
      </c>
      <c r="P16" s="40">
        <v>-9.2529129540781412</v>
      </c>
      <c r="Q16" s="40">
        <v>2.5985798458981719</v>
      </c>
      <c r="R16" s="40">
        <v>-1.8100890207715139</v>
      </c>
      <c r="S16" s="40">
        <v>-3.171278982797304</v>
      </c>
      <c r="T16" s="40">
        <v>-4.2827504445761662</v>
      </c>
      <c r="U16" s="40">
        <v>1.4230823964695105E-2</v>
      </c>
      <c r="V16" s="40">
        <v>6.0410557184750644</v>
      </c>
      <c r="W16" s="40">
        <v>-1.3788487282463109</v>
      </c>
      <c r="X16" s="40">
        <v>5.0961166301122489</v>
      </c>
      <c r="Y16" s="40">
        <v>2.3439397619625879</v>
      </c>
      <c r="Z16" s="40">
        <v>1.7274044355288112</v>
      </c>
      <c r="AA16" s="40">
        <v>-3.3160163590139291E-2</v>
      </c>
      <c r="AB16" s="40">
        <v>-10.960312564260747</v>
      </c>
      <c r="AC16" s="40">
        <v>-6.0863727903333995</v>
      </c>
      <c r="AD16" s="40">
        <v>0.35811177428107044</v>
      </c>
    </row>
    <row r="17" spans="1:30" s="24" customFormat="1" ht="13.5" customHeight="1" x14ac:dyDescent="0.2">
      <c r="A17" s="22"/>
      <c r="B17" s="23" t="s">
        <v>68</v>
      </c>
      <c r="C17" s="40">
        <v>2.0481927710843451</v>
      </c>
      <c r="D17" s="40">
        <v>2.2536365498873323</v>
      </c>
      <c r="E17" s="40">
        <v>-3.8997777328753358</v>
      </c>
      <c r="F17" s="40">
        <v>0.70243902439024453</v>
      </c>
      <c r="G17" s="40">
        <v>2.7502338634237731</v>
      </c>
      <c r="H17" s="40">
        <v>-3.6418015482054926</v>
      </c>
      <c r="I17" s="40">
        <v>-1.8396624472573819</v>
      </c>
      <c r="J17" s="40">
        <v>2.0239763350459157</v>
      </c>
      <c r="K17" s="40">
        <v>-3.0746705710102447</v>
      </c>
      <c r="L17" s="40">
        <v>-0.38704128440366503</v>
      </c>
      <c r="M17" s="40">
        <v>2.2948050119667727</v>
      </c>
      <c r="N17" s="40">
        <v>-0.41327822956938576</v>
      </c>
      <c r="O17" s="40">
        <v>-3.8065326633165881</v>
      </c>
      <c r="P17" s="40">
        <v>-4.8242851744552269</v>
      </c>
      <c r="Q17" s="40">
        <v>1.8722613198778362</v>
      </c>
      <c r="R17" s="40">
        <v>-1.6959959194083041</v>
      </c>
      <c r="S17" s="40">
        <v>0.73321327501929545</v>
      </c>
      <c r="T17" s="40">
        <v>-0.84928381290404786</v>
      </c>
      <c r="U17" s="40">
        <v>0.354263376496462</v>
      </c>
      <c r="V17" s="40">
        <v>0.78641867432280321</v>
      </c>
      <c r="W17" s="40">
        <v>-4.8450771623399902</v>
      </c>
      <c r="X17" s="40">
        <v>0.36751194413817245</v>
      </c>
      <c r="Y17" s="40">
        <v>1.3947491795593123</v>
      </c>
      <c r="Z17" s="40">
        <v>0.59578368469294674</v>
      </c>
      <c r="AA17" s="40">
        <v>9.7470562581770679</v>
      </c>
      <c r="AB17" s="40">
        <v>-0.40089957954434396</v>
      </c>
      <c r="AC17" s="40">
        <v>-6.7191754181252463</v>
      </c>
      <c r="AD17" s="40">
        <v>-5.2572706935123108</v>
      </c>
    </row>
    <row r="18" spans="1:30" s="24" customFormat="1" ht="13.5" customHeight="1" x14ac:dyDescent="0.2">
      <c r="A18" s="22"/>
      <c r="B18" s="23" t="s">
        <v>69</v>
      </c>
      <c r="C18" s="40">
        <v>-0.47194546407970961</v>
      </c>
      <c r="D18" s="40">
        <v>0.67079463364292735</v>
      </c>
      <c r="E18" s="40">
        <v>-2.3517382413087944</v>
      </c>
      <c r="F18" s="40">
        <v>3.084161003659176</v>
      </c>
      <c r="G18" s="40">
        <v>5.5471507816439782</v>
      </c>
      <c r="H18" s="40">
        <v>1.380295097572585</v>
      </c>
      <c r="I18" s="40">
        <v>3.7854889589905412</v>
      </c>
      <c r="J18" s="40">
        <v>4.7780126849894344</v>
      </c>
      <c r="K18" s="40">
        <v>4.6314164415283585</v>
      </c>
      <c r="L18" s="40">
        <v>2.0818377602297176</v>
      </c>
      <c r="M18" s="40">
        <v>8.0082844321712088</v>
      </c>
      <c r="N18" s="40">
        <v>10.10920436817473</v>
      </c>
      <c r="O18" s="40">
        <v>-2.483443708609272</v>
      </c>
      <c r="P18" s="40">
        <v>-1.8093437753173021</v>
      </c>
      <c r="Q18" s="40">
        <v>4.2718446601941622</v>
      </c>
      <c r="R18" s="40">
        <v>-0.45735808447673776</v>
      </c>
      <c r="S18" s="40">
        <v>0.28328611898015765</v>
      </c>
      <c r="T18" s="40">
        <v>0.90180360721443265</v>
      </c>
      <c r="U18" s="40">
        <v>2.1910388970950265</v>
      </c>
      <c r="V18" s="40">
        <v>2.249938860357048</v>
      </c>
      <c r="W18" s="40">
        <v>-0.70133010882707936</v>
      </c>
      <c r="X18" s="40">
        <v>2.7000964320154281</v>
      </c>
      <c r="Y18" s="40">
        <v>-1.0555946516537631</v>
      </c>
      <c r="Z18" s="40">
        <v>9.4473311289561934E-2</v>
      </c>
      <c r="AA18" s="40">
        <v>1.5402567094515689</v>
      </c>
      <c r="AB18" s="40">
        <v>-1.3863636363636402</v>
      </c>
      <c r="AC18" s="40">
        <v>1.2585812356979318</v>
      </c>
      <c r="AD18" s="40">
        <v>-7.766179540709814</v>
      </c>
    </row>
    <row r="19" spans="1:30" s="24" customFormat="1" ht="13.5" customHeight="1" x14ac:dyDescent="0.2">
      <c r="A19" s="22"/>
      <c r="B19" s="23" t="s">
        <v>70</v>
      </c>
      <c r="C19" s="40">
        <v>-0.6752194463200567</v>
      </c>
      <c r="D19" s="40">
        <v>-1.1889035667106924</v>
      </c>
      <c r="E19" s="40">
        <v>-1.6490765171503909</v>
      </c>
      <c r="F19" s="40">
        <v>1.4676450967311609</v>
      </c>
      <c r="G19" s="40">
        <v>4.2940793754066391</v>
      </c>
      <c r="H19" s="40">
        <v>6.9682151589242096</v>
      </c>
      <c r="I19" s="40">
        <v>2.4766097963676401</v>
      </c>
      <c r="J19" s="40">
        <v>11.484738748060025</v>
      </c>
      <c r="K19" s="40">
        <v>10.01805054151626</v>
      </c>
      <c r="L19" s="40">
        <v>3.4962256654747677</v>
      </c>
      <c r="M19" s="40">
        <v>6.9366329208848896</v>
      </c>
      <c r="N19" s="40">
        <v>5.4551653596999614</v>
      </c>
      <c r="O19" s="40">
        <v>4.3505282784338135</v>
      </c>
      <c r="P19" s="40">
        <v>-0.44211108040896363</v>
      </c>
      <c r="Q19" s="40">
        <v>5.4888039322774489</v>
      </c>
      <c r="R19" s="40">
        <v>1.2926577042399146</v>
      </c>
      <c r="S19" s="40">
        <v>0.37397157816005233</v>
      </c>
      <c r="T19" s="40">
        <v>1.3346275175928071</v>
      </c>
      <c r="U19" s="40">
        <v>2.3568230025925061</v>
      </c>
      <c r="V19" s="40">
        <v>4.7300415320719935</v>
      </c>
      <c r="W19" s="40">
        <v>21.718957136544418</v>
      </c>
      <c r="X19" s="40">
        <v>1.9220308250226736</v>
      </c>
      <c r="Y19" s="40">
        <v>7.1492403932082169</v>
      </c>
      <c r="Z19" s="40">
        <v>6.499751285027358</v>
      </c>
      <c r="AA19" s="40">
        <v>8.5290482076637772</v>
      </c>
      <c r="AB19" s="40">
        <v>-9.8439038109958688E-2</v>
      </c>
      <c r="AC19" s="40">
        <v>-2.368273542600889</v>
      </c>
      <c r="AD19" s="40">
        <v>-5.0615069195284406</v>
      </c>
    </row>
    <row r="20" spans="1:30" s="21" customFormat="1" ht="13.5" customHeight="1" x14ac:dyDescent="0.2">
      <c r="A20" s="19"/>
      <c r="B20" s="20" t="s">
        <v>71</v>
      </c>
      <c r="C20" s="40">
        <v>-8.5726532361761087E-2</v>
      </c>
      <c r="D20" s="40">
        <v>4.6061127851915558</v>
      </c>
      <c r="E20" s="40">
        <v>4.6090534979423836</v>
      </c>
      <c r="F20" s="40">
        <v>8.5231736056559271</v>
      </c>
      <c r="G20" s="40">
        <v>9.1370558375634516</v>
      </c>
      <c r="H20" s="40">
        <v>10.507126284388463</v>
      </c>
      <c r="I20" s="40">
        <v>3.1479847013827538</v>
      </c>
      <c r="J20" s="40">
        <v>3.8623005877414016</v>
      </c>
      <c r="K20" s="40">
        <v>4.1418586590732644</v>
      </c>
      <c r="L20" s="40">
        <v>5.8122568093385212</v>
      </c>
      <c r="M20" s="40">
        <v>5.2894438138479103</v>
      </c>
      <c r="N20" s="40">
        <v>5.5578859060402692</v>
      </c>
      <c r="O20" s="40">
        <v>2.6844341444573132</v>
      </c>
      <c r="P20" s="40">
        <v>-1.4893235241342211</v>
      </c>
      <c r="Q20" s="40">
        <v>7.051282051282044</v>
      </c>
      <c r="R20" s="40">
        <v>2.0070838252656387</v>
      </c>
      <c r="S20" s="40">
        <v>-0.45074050225369433</v>
      </c>
      <c r="T20" s="40">
        <v>-0.36289050173556348</v>
      </c>
      <c r="U20" s="40">
        <v>2.7682202064435444</v>
      </c>
      <c r="V20" s="40">
        <v>2.5496183206106906</v>
      </c>
      <c r="W20" s="40">
        <v>-0.11811604901815542</v>
      </c>
      <c r="X20" s="40">
        <v>0.3502626970227567</v>
      </c>
      <c r="Y20" s="40">
        <v>0.9237875288683739</v>
      </c>
      <c r="Z20" s="40">
        <v>-5.0894854586129696</v>
      </c>
      <c r="AA20" s="40">
        <v>5.7147011778391601</v>
      </c>
      <c r="AB20" s="40">
        <v>2.1233432512848225</v>
      </c>
      <c r="AC20" s="40">
        <v>2.9724260055653957</v>
      </c>
      <c r="AD20" s="40">
        <v>-7.1234119782214123</v>
      </c>
    </row>
    <row r="21" spans="1:30" s="21" customFormat="1" ht="13.5" customHeight="1" x14ac:dyDescent="0.2">
      <c r="A21" s="19"/>
      <c r="B21" s="20" t="s">
        <v>109</v>
      </c>
      <c r="C21" s="40">
        <v>0</v>
      </c>
      <c r="D21" s="40">
        <v>2.941176470588232</v>
      </c>
      <c r="E21" s="40">
        <v>-2.941176470588232</v>
      </c>
      <c r="F21" s="40">
        <v>0</v>
      </c>
      <c r="G21" s="40">
        <v>2.857142857142847</v>
      </c>
      <c r="H21" s="40">
        <v>0</v>
      </c>
      <c r="I21" s="40">
        <v>0</v>
      </c>
      <c r="J21" s="40">
        <v>0</v>
      </c>
      <c r="K21" s="40">
        <v>-2.2727272727272663</v>
      </c>
      <c r="L21" s="40">
        <v>0</v>
      </c>
      <c r="M21" s="40">
        <v>0</v>
      </c>
      <c r="N21" s="40">
        <v>2</v>
      </c>
      <c r="O21" s="40">
        <v>-1.923076923076934</v>
      </c>
      <c r="P21" s="40">
        <v>-3.6363636363636402</v>
      </c>
      <c r="Q21" s="40">
        <v>1.9230769230769198</v>
      </c>
      <c r="R21" s="40">
        <v>0</v>
      </c>
      <c r="S21" s="40">
        <v>-1.8518518518518476</v>
      </c>
      <c r="T21" s="40">
        <v>-1.8518518518518476</v>
      </c>
      <c r="U21" s="40">
        <v>1.818181818181813</v>
      </c>
      <c r="V21" s="40">
        <v>1.818181818181813</v>
      </c>
      <c r="W21" s="40">
        <v>0</v>
      </c>
      <c r="X21" s="40">
        <v>1.7241379310344769</v>
      </c>
      <c r="Y21" s="40">
        <v>3.3898305084745743</v>
      </c>
      <c r="Z21" s="40">
        <v>0</v>
      </c>
      <c r="AA21" s="40">
        <v>4.8387096774193452</v>
      </c>
      <c r="AB21" s="40">
        <v>-4.5454545454545467</v>
      </c>
      <c r="AC21" s="40">
        <v>-3.125</v>
      </c>
      <c r="AD21" s="40">
        <v>-5.6338028169014081</v>
      </c>
    </row>
    <row r="22" spans="1:30" s="21" customFormat="1" ht="13.5" customHeight="1" x14ac:dyDescent="0.2">
      <c r="A22" s="19"/>
      <c r="B22" s="29" t="s">
        <v>72</v>
      </c>
      <c r="C22" s="39">
        <v>-2.9085316929660365</v>
      </c>
      <c r="D22" s="39">
        <v>2.6310436020885675</v>
      </c>
      <c r="E22" s="39">
        <v>2.5429076224129119</v>
      </c>
      <c r="F22" s="39">
        <v>0.59995051954477674</v>
      </c>
      <c r="G22" s="39">
        <v>8.4341047203977553</v>
      </c>
      <c r="H22" s="39">
        <v>7.5686385508066678</v>
      </c>
      <c r="I22" s="39">
        <v>2.0215703641952842</v>
      </c>
      <c r="J22" s="39">
        <v>3.8612398757067865</v>
      </c>
      <c r="K22" s="39">
        <v>4.0738195739668157</v>
      </c>
      <c r="L22" s="39">
        <v>1.1167146974063229</v>
      </c>
      <c r="M22" s="39">
        <v>-1.3880428161169647</v>
      </c>
      <c r="N22" s="39">
        <v>8.1461155890934833E-2</v>
      </c>
      <c r="O22" s="39">
        <v>1.4807463279078945</v>
      </c>
      <c r="P22" s="39">
        <v>-5.0219856514695635</v>
      </c>
      <c r="Q22" s="39">
        <v>-5.1839987499023437</v>
      </c>
      <c r="R22" s="39">
        <v>-7.059310241077128</v>
      </c>
      <c r="S22" s="39">
        <v>-4.6908873439485745</v>
      </c>
      <c r="T22" s="39">
        <v>-5.9199398609283946</v>
      </c>
      <c r="U22" s="39">
        <v>1.5406910228052766</v>
      </c>
      <c r="V22" s="39">
        <v>-0.19180142910867914</v>
      </c>
      <c r="W22" s="39">
        <v>2.2997591087021902</v>
      </c>
      <c r="X22" s="39">
        <v>5.7316854737592848E-2</v>
      </c>
      <c r="Y22" s="39">
        <v>-0.4995539696699467</v>
      </c>
      <c r="Z22" s="39">
        <v>0.59973739309415919</v>
      </c>
      <c r="AA22" s="39">
        <v>2.4362805413956892</v>
      </c>
      <c r="AB22" s="39">
        <v>0.10887316276537717</v>
      </c>
      <c r="AC22" s="39">
        <v>2.4228108655306215</v>
      </c>
      <c r="AD22" s="39">
        <v>-2.5012777919754683</v>
      </c>
    </row>
    <row r="23" spans="1:30" s="21" customFormat="1" ht="13.5" customHeight="1" x14ac:dyDescent="0.2">
      <c r="A23" s="19"/>
      <c r="B23" s="25" t="s">
        <v>73</v>
      </c>
      <c r="C23" s="40">
        <v>-2.1317829457364326</v>
      </c>
      <c r="D23" s="40">
        <v>4.9624060150375868</v>
      </c>
      <c r="E23" s="40">
        <v>0.31757233592095702</v>
      </c>
      <c r="F23" s="40">
        <v>-0.62434963579605096</v>
      </c>
      <c r="G23" s="40">
        <v>4.5831949518432538</v>
      </c>
      <c r="H23" s="40">
        <v>5.6690033526363806</v>
      </c>
      <c r="I23" s="40">
        <v>1.1530700490054642</v>
      </c>
      <c r="J23" s="40">
        <v>6.9623806850084264</v>
      </c>
      <c r="K23" s="40">
        <v>7.1227261081219666</v>
      </c>
      <c r="L23" s="40">
        <v>5.1577955723033426</v>
      </c>
      <c r="M23" s="40">
        <v>6.7180616740088084</v>
      </c>
      <c r="N23" s="40">
        <v>5.9035421252751803</v>
      </c>
      <c r="O23" s="40">
        <v>2.6078971533517006</v>
      </c>
      <c r="P23" s="40">
        <v>-0.20422055820286289</v>
      </c>
      <c r="Q23" s="40">
        <v>3.3830179199464112</v>
      </c>
      <c r="R23" s="40">
        <v>1.3654618473895539</v>
      </c>
      <c r="S23" s="40">
        <v>1.8428861471185343</v>
      </c>
      <c r="T23" s="40">
        <v>-3.070901701038693</v>
      </c>
      <c r="U23" s="40">
        <v>4.8015752802181169</v>
      </c>
      <c r="V23" s="40">
        <v>5.9979765862118768</v>
      </c>
      <c r="W23" s="40">
        <v>5.359085963003281</v>
      </c>
      <c r="X23" s="40">
        <v>0.92390606954960219</v>
      </c>
      <c r="Y23" s="40">
        <v>-1.3276014666835323</v>
      </c>
      <c r="Z23" s="40">
        <v>3.6158051689860713</v>
      </c>
      <c r="AA23" s="40">
        <v>20.125339955066806</v>
      </c>
      <c r="AB23" s="40">
        <v>-2.8798603704062771</v>
      </c>
      <c r="AC23" s="40">
        <v>0.27146591594610925</v>
      </c>
      <c r="AD23" s="40">
        <v>-5.4407582938388686</v>
      </c>
    </row>
    <row r="24" spans="1:30" s="21" customFormat="1" ht="13.5" customHeight="1" x14ac:dyDescent="0.2">
      <c r="A24" s="19"/>
      <c r="B24" s="25" t="s">
        <v>110</v>
      </c>
      <c r="C24" s="40">
        <v>0</v>
      </c>
      <c r="D24" s="40">
        <v>100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33.333333333333314</v>
      </c>
      <c r="W24" s="40">
        <v>33.333333333333314</v>
      </c>
      <c r="X24" s="40">
        <v>0</v>
      </c>
      <c r="Y24" s="40">
        <v>0</v>
      </c>
      <c r="Z24" s="40">
        <v>0</v>
      </c>
      <c r="AA24" s="40">
        <v>25</v>
      </c>
      <c r="AB24" s="40">
        <v>0</v>
      </c>
      <c r="AC24" s="40">
        <v>-20</v>
      </c>
      <c r="AD24" s="40">
        <v>-20</v>
      </c>
    </row>
    <row r="25" spans="1:30" s="21" customFormat="1" ht="13.5" customHeight="1" x14ac:dyDescent="0.2">
      <c r="A25" s="19"/>
      <c r="B25" s="25" t="s">
        <v>111</v>
      </c>
      <c r="C25" s="40">
        <v>-6.7319251245062617</v>
      </c>
      <c r="D25" s="40">
        <v>4.2280367354011474</v>
      </c>
      <c r="E25" s="40">
        <v>6.7524580682475346</v>
      </c>
      <c r="F25" s="40">
        <v>2.1989005497251384</v>
      </c>
      <c r="G25" s="40">
        <v>2.0061004223369281</v>
      </c>
      <c r="H25" s="40">
        <v>1.8535060294774439</v>
      </c>
      <c r="I25" s="40">
        <v>5.2137643378529219E-2</v>
      </c>
      <c r="J25" s="40">
        <v>1.9212109450805315</v>
      </c>
      <c r="K25" s="40">
        <v>0.15557792623775413</v>
      </c>
      <c r="L25" s="40">
        <v>-4.4826394886854359</v>
      </c>
      <c r="M25" s="40">
        <v>-2.5945395964049567</v>
      </c>
      <c r="N25" s="40">
        <v>0.27369141293192456</v>
      </c>
      <c r="O25" s="40">
        <v>-6.275001960938198E-2</v>
      </c>
      <c r="P25" s="40">
        <v>-9.1232586311326429</v>
      </c>
      <c r="Q25" s="40">
        <v>-9.4998875309290014</v>
      </c>
      <c r="R25" s="40">
        <v>-11.734693877551024</v>
      </c>
      <c r="S25" s="40">
        <v>-8.4964028776978466</v>
      </c>
      <c r="T25" s="40">
        <v>-6.2953995157384952</v>
      </c>
      <c r="U25" s="40">
        <v>-1.6190476190476204</v>
      </c>
      <c r="V25" s="40">
        <v>-3.2485978585475976</v>
      </c>
      <c r="W25" s="40">
        <v>-2.0057730737917296</v>
      </c>
      <c r="X25" s="40">
        <v>-2.6462186137422918</v>
      </c>
      <c r="Y25" s="40">
        <v>-1.4993184915947211</v>
      </c>
      <c r="Z25" s="40">
        <v>0.61761341974838047</v>
      </c>
      <c r="AA25" s="40">
        <v>-6.8589067911459125</v>
      </c>
      <c r="AB25" s="40">
        <v>0.93676814988290857</v>
      </c>
      <c r="AC25" s="40">
        <v>3.3672172808132217</v>
      </c>
      <c r="AD25" s="40">
        <v>-2.8818011257035607</v>
      </c>
    </row>
    <row r="26" spans="1:30" s="21" customFormat="1" ht="13.5" customHeight="1" x14ac:dyDescent="0.2">
      <c r="A26" s="19"/>
      <c r="B26" s="25" t="s">
        <v>112</v>
      </c>
      <c r="C26" s="40">
        <v>0.1831501831501896</v>
      </c>
      <c r="D26" s="40">
        <v>0.17418844022169822</v>
      </c>
      <c r="E26" s="40">
        <v>-1.197506561679802</v>
      </c>
      <c r="F26" s="40">
        <v>-1.1555218791437767</v>
      </c>
      <c r="G26" s="40">
        <v>22.402187631468237</v>
      </c>
      <c r="H26" s="40">
        <v>18.153335790637669</v>
      </c>
      <c r="I26" s="40">
        <v>5.5936073059360751</v>
      </c>
      <c r="J26" s="40">
        <v>5.4157264363825703</v>
      </c>
      <c r="K26" s="40">
        <v>9.653554673403093</v>
      </c>
      <c r="L26" s="40">
        <v>8.5866499529927864</v>
      </c>
      <c r="M26" s="40">
        <v>-4.7848329822449642</v>
      </c>
      <c r="N26" s="40">
        <v>-4.6441495778045834</v>
      </c>
      <c r="O26" s="40">
        <v>3.4177034177034216</v>
      </c>
      <c r="P26" s="40">
        <v>-1.2428717648779042</v>
      </c>
      <c r="Q26" s="40">
        <v>-4.1673294098934264</v>
      </c>
      <c r="R26" s="40">
        <v>-5.1047323506594182</v>
      </c>
      <c r="S26" s="40">
        <v>-2.9776674937965169</v>
      </c>
      <c r="T26" s="40">
        <v>-8.104265402843609</v>
      </c>
      <c r="U26" s="40">
        <v>5.1617228087816187</v>
      </c>
      <c r="V26" s="40">
        <v>-0.35359488129314798</v>
      </c>
      <c r="W26" s="40">
        <v>8.5408628551385561</v>
      </c>
      <c r="X26" s="40">
        <v>4.3427230046948324</v>
      </c>
      <c r="Y26" s="40">
        <v>2.3602664349840836</v>
      </c>
      <c r="Z26" s="40">
        <v>-2.895037079292635</v>
      </c>
      <c r="AA26" s="40">
        <v>-1.4771709937332105</v>
      </c>
      <c r="AB26" s="40">
        <v>3.1833806605888526</v>
      </c>
      <c r="AC26" s="40">
        <v>3.7789058093626693</v>
      </c>
      <c r="AD26" s="40">
        <v>2.3706896551724128</v>
      </c>
    </row>
    <row r="27" spans="1:30" s="21" customFormat="1" ht="13.5" customHeight="1" x14ac:dyDescent="0.2">
      <c r="A27" s="19"/>
      <c r="B27" s="29" t="s">
        <v>74</v>
      </c>
      <c r="C27" s="39">
        <v>2.6726775076477196</v>
      </c>
      <c r="D27" s="39">
        <v>2.1125319693094724</v>
      </c>
      <c r="E27" s="39">
        <v>3.9047572387438123</v>
      </c>
      <c r="F27" s="39">
        <v>5.8161089999073283</v>
      </c>
      <c r="G27" s="39">
        <v>2.7045561699027019</v>
      </c>
      <c r="H27" s="39">
        <v>2.1045788810791066</v>
      </c>
      <c r="I27" s="39">
        <v>-3.3595922150139046</v>
      </c>
      <c r="J27" s="39">
        <v>-2.0746257314385588</v>
      </c>
      <c r="K27" s="39">
        <v>2.2607722439843343</v>
      </c>
      <c r="L27" s="39">
        <v>6.2663092046470155</v>
      </c>
      <c r="M27" s="39">
        <v>7.8631969275592581</v>
      </c>
      <c r="N27" s="39">
        <v>4.0961520995428629</v>
      </c>
      <c r="O27" s="39">
        <v>-3.0477451290758921</v>
      </c>
      <c r="P27" s="39">
        <v>-7.4259319191503153</v>
      </c>
      <c r="Q27" s="39">
        <v>2.3497002106627889</v>
      </c>
      <c r="R27" s="39">
        <v>-4.714655880680013</v>
      </c>
      <c r="S27" s="39">
        <v>-7.9082223030383147</v>
      </c>
      <c r="T27" s="39">
        <v>-2.9064356790035077</v>
      </c>
      <c r="U27" s="39">
        <v>3.7653820646967802</v>
      </c>
      <c r="V27" s="39">
        <v>2.3547769345343568</v>
      </c>
      <c r="W27" s="39">
        <v>2.6032315978456069</v>
      </c>
      <c r="X27" s="39">
        <v>0.99291254346081814</v>
      </c>
      <c r="Y27" s="39">
        <v>-3.7171410666578737</v>
      </c>
      <c r="Z27" s="39">
        <v>-0.89676959135840661</v>
      </c>
      <c r="AA27" s="39">
        <v>-32.889779014902061</v>
      </c>
      <c r="AB27" s="39">
        <v>17.296133039471044</v>
      </c>
      <c r="AC27" s="39">
        <v>11.514228931455889</v>
      </c>
      <c r="AD27" s="39">
        <v>6.2322423526807142</v>
      </c>
    </row>
    <row r="28" spans="1:30" s="21" customFormat="1" ht="13.5" customHeight="1" x14ac:dyDescent="0.2">
      <c r="A28" s="19"/>
      <c r="B28" s="25" t="s">
        <v>75</v>
      </c>
      <c r="C28" s="40">
        <v>3.2170119956379466</v>
      </c>
      <c r="D28" s="40">
        <v>2.6068956594863693</v>
      </c>
      <c r="E28" s="40">
        <v>3.0310512994629306</v>
      </c>
      <c r="F28" s="40">
        <v>5.3915502916740365</v>
      </c>
      <c r="G28" s="40">
        <v>3.6523929471032659</v>
      </c>
      <c r="H28" s="40">
        <v>1.5189743061634289</v>
      </c>
      <c r="I28" s="40">
        <v>-3.5254036439046104</v>
      </c>
      <c r="J28" s="40">
        <v>-2.509135200974427</v>
      </c>
      <c r="K28" s="40">
        <v>1.6428091075031119</v>
      </c>
      <c r="L28" s="40">
        <v>6.286190762959194</v>
      </c>
      <c r="M28" s="40">
        <v>7.4478606751236214</v>
      </c>
      <c r="N28" s="40">
        <v>5.433708753210837</v>
      </c>
      <c r="O28" s="40">
        <v>-2.6507276507276458</v>
      </c>
      <c r="P28" s="40">
        <v>-8.041971286791167</v>
      </c>
      <c r="Q28" s="40">
        <v>2.1715297689323592</v>
      </c>
      <c r="R28" s="40">
        <v>-5.1279933938893549</v>
      </c>
      <c r="S28" s="40">
        <v>-8.1049385397211466</v>
      </c>
      <c r="T28" s="40">
        <v>-3.150200424428192</v>
      </c>
      <c r="U28" s="40">
        <v>3.4985138624957273</v>
      </c>
      <c r="V28" s="40">
        <v>1.3047574187470445</v>
      </c>
      <c r="W28" s="40">
        <v>1.893535062885789</v>
      </c>
      <c r="X28" s="40">
        <v>0.73382859213626261</v>
      </c>
      <c r="Y28" s="40">
        <v>-3.6140272503908761</v>
      </c>
      <c r="Z28" s="40">
        <v>-1.1488970588235219</v>
      </c>
      <c r="AA28" s="40">
        <v>-32.595388226630462</v>
      </c>
      <c r="AB28" s="40">
        <v>15.498005274190277</v>
      </c>
      <c r="AC28" s="40">
        <v>13.337968596094797</v>
      </c>
      <c r="AD28" s="40">
        <v>6.4326318938864944</v>
      </c>
    </row>
    <row r="29" spans="1:30" s="21" customFormat="1" ht="13.5" customHeight="1" x14ac:dyDescent="0.2">
      <c r="A29" s="19"/>
      <c r="B29" s="25" t="s">
        <v>76</v>
      </c>
      <c r="C29" s="40">
        <v>0.65639989901539764</v>
      </c>
      <c r="D29" s="40">
        <v>0.24443901246638688</v>
      </c>
      <c r="E29" s="40">
        <v>7.2649572649572605</v>
      </c>
      <c r="F29" s="40">
        <v>7.3800738007380176</v>
      </c>
      <c r="G29" s="40">
        <v>-0.71019925034522657</v>
      </c>
      <c r="H29" s="40">
        <v>4.2950693374422144</v>
      </c>
      <c r="I29" s="40">
        <v>-2.7644869750132983</v>
      </c>
      <c r="J29" s="40">
        <v>-0.53512860348696734</v>
      </c>
      <c r="K29" s="40">
        <v>4.4095540337397665</v>
      </c>
      <c r="L29" s="40">
        <v>6.1991233562930432</v>
      </c>
      <c r="M29" s="40">
        <v>9.2531299467549388</v>
      </c>
      <c r="N29" s="40">
        <v>-0.28475278281128169</v>
      </c>
      <c r="O29" s="40">
        <v>-4.416848034822678</v>
      </c>
      <c r="P29" s="40">
        <v>-5.2832674571805001</v>
      </c>
      <c r="Q29" s="40">
        <v>2.941588457767196</v>
      </c>
      <c r="R29" s="40">
        <v>-3.3665499596014001</v>
      </c>
      <c r="S29" s="40">
        <v>-7.2812846068659951</v>
      </c>
      <c r="T29" s="40">
        <v>-2.1387197386009262</v>
      </c>
      <c r="U29" s="40">
        <v>4.5928387974014271</v>
      </c>
      <c r="V29" s="40">
        <v>5.5539609644087164</v>
      </c>
      <c r="W29" s="40">
        <v>4.6649588782526621</v>
      </c>
      <c r="X29" s="40">
        <v>1.7228177641653843</v>
      </c>
      <c r="Y29" s="40">
        <v>-4.0080665490294933</v>
      </c>
      <c r="Z29" s="40">
        <v>-0.18231540565177795</v>
      </c>
      <c r="AA29" s="40">
        <v>-33.717020175892401</v>
      </c>
      <c r="AB29" s="40">
        <v>22.434782608695642</v>
      </c>
      <c r="AC29" s="40">
        <v>6.5884194053208205</v>
      </c>
      <c r="AD29" s="40">
        <v>5.6619838229033661</v>
      </c>
    </row>
    <row r="30" spans="1:30" s="21" customFormat="1" ht="13.5" customHeight="1" x14ac:dyDescent="0.2">
      <c r="A30" s="19"/>
      <c r="B30" s="29" t="s">
        <v>77</v>
      </c>
      <c r="C30" s="39">
        <v>2.2901499445542584</v>
      </c>
      <c r="D30" s="39">
        <v>2.4083257355066934</v>
      </c>
      <c r="E30" s="39">
        <v>4.5133729569093646</v>
      </c>
      <c r="F30" s="39">
        <v>4.9737867993009814</v>
      </c>
      <c r="G30" s="39">
        <v>4.6803815489749496</v>
      </c>
      <c r="H30" s="39">
        <v>3.7509377344336059</v>
      </c>
      <c r="I30" s="39">
        <v>7.2070982662454384</v>
      </c>
      <c r="J30" s="39">
        <v>5.5742529737978828</v>
      </c>
      <c r="K30" s="39">
        <v>4.9743093305532682</v>
      </c>
      <c r="L30" s="39">
        <v>5.6204918498324474</v>
      </c>
      <c r="M30" s="39">
        <v>6.4483678916033682</v>
      </c>
      <c r="N30" s="39">
        <v>6.3000577986954056</v>
      </c>
      <c r="O30" s="39">
        <v>3.5413195394295087</v>
      </c>
      <c r="P30" s="39">
        <v>3.6185588206178636</v>
      </c>
      <c r="Q30" s="39">
        <v>2.6138882671075976</v>
      </c>
      <c r="R30" s="39">
        <v>0.68969311063283101</v>
      </c>
      <c r="S30" s="39">
        <v>-0.34573199809251776</v>
      </c>
      <c r="T30" s="39">
        <v>0.6162756645950509</v>
      </c>
      <c r="U30" s="39">
        <v>-8.1311306143518891E-2</v>
      </c>
      <c r="V30" s="39">
        <v>0.74033877282064964</v>
      </c>
      <c r="W30" s="39">
        <v>2.3067541970471552</v>
      </c>
      <c r="X30" s="39">
        <v>1.0664690530656884</v>
      </c>
      <c r="Y30" s="39">
        <v>1.0878503499576198</v>
      </c>
      <c r="Z30" s="39">
        <v>1.8723248135012796</v>
      </c>
      <c r="AA30" s="39">
        <v>-0.90603886272374723</v>
      </c>
      <c r="AB30" s="39">
        <v>1.2600061997410705</v>
      </c>
      <c r="AC30" s="39">
        <v>-2.6585907157382849E-2</v>
      </c>
      <c r="AD30" s="39">
        <v>5.8240702621106095</v>
      </c>
    </row>
    <row r="31" spans="1:30" s="21" customFormat="1" ht="13.5" customHeight="1" x14ac:dyDescent="0.2">
      <c r="A31" s="19"/>
      <c r="B31" s="25" t="s">
        <v>78</v>
      </c>
      <c r="C31" s="40">
        <v>4.6587926509186417</v>
      </c>
      <c r="D31" s="40">
        <v>3.4744525547445164</v>
      </c>
      <c r="E31" s="40">
        <v>3.6731434655309982</v>
      </c>
      <c r="F31" s="40">
        <v>4.7923322683706147</v>
      </c>
      <c r="G31" s="40">
        <v>5.5505210693248728</v>
      </c>
      <c r="H31" s="40">
        <v>5.4698745630269485</v>
      </c>
      <c r="I31" s="40">
        <v>15.690298507462686</v>
      </c>
      <c r="J31" s="40">
        <v>12.511599133931341</v>
      </c>
      <c r="K31" s="40">
        <v>6.0355029585798832</v>
      </c>
      <c r="L31" s="40">
        <v>2.1511766104112269</v>
      </c>
      <c r="M31" s="40">
        <v>11.571444481568108</v>
      </c>
      <c r="N31" s="40">
        <v>14.023691249522358</v>
      </c>
      <c r="O31" s="40">
        <v>10.459142719537653</v>
      </c>
      <c r="P31" s="40">
        <v>6.7576031734984952</v>
      </c>
      <c r="Q31" s="40">
        <v>4.5633409494795671</v>
      </c>
      <c r="R31" s="40">
        <v>4.2361235585827899</v>
      </c>
      <c r="S31" s="40">
        <v>2.0990525897770453</v>
      </c>
      <c r="T31" s="40">
        <v>3.3707244294634506</v>
      </c>
      <c r="U31" s="40">
        <v>5.1684430400085688</v>
      </c>
      <c r="V31" s="40">
        <v>4.856161222501413</v>
      </c>
      <c r="W31" s="40">
        <v>1.6806722689075571</v>
      </c>
      <c r="X31" s="40">
        <v>3.5603715170278605</v>
      </c>
      <c r="Y31" s="40">
        <v>0.44657394054985389</v>
      </c>
      <c r="Z31" s="40">
        <v>3.5996889722361942</v>
      </c>
      <c r="AA31" s="40">
        <v>-5.1713639526792008</v>
      </c>
      <c r="AB31" s="40">
        <v>-3.2514057681842843</v>
      </c>
      <c r="AC31" s="40">
        <v>7.3804864411518167</v>
      </c>
      <c r="AD31" s="40">
        <v>4.5939118893693518</v>
      </c>
    </row>
    <row r="32" spans="1:30" s="21" customFormat="1" ht="13.5" customHeight="1" x14ac:dyDescent="0.2">
      <c r="A32" s="19"/>
      <c r="B32" s="25" t="s">
        <v>79</v>
      </c>
      <c r="C32" s="40">
        <v>1.6631351697117509</v>
      </c>
      <c r="D32" s="40">
        <v>2.270987496810406</v>
      </c>
      <c r="E32" s="40">
        <v>2.9221212930804228</v>
      </c>
      <c r="F32" s="40">
        <v>3.529229817506959</v>
      </c>
      <c r="G32" s="40">
        <v>4.4814857538355142</v>
      </c>
      <c r="H32" s="40">
        <v>4.2166763601755264</v>
      </c>
      <c r="I32" s="40">
        <v>7.3561544064093312</v>
      </c>
      <c r="J32" s="40">
        <v>5.5233881985557076</v>
      </c>
      <c r="K32" s="40">
        <v>5.8431472779820268</v>
      </c>
      <c r="L32" s="40">
        <v>6.2563426923282464</v>
      </c>
      <c r="M32" s="40">
        <v>6.3850262233556236</v>
      </c>
      <c r="N32" s="40">
        <v>5.6270560397068152</v>
      </c>
      <c r="O32" s="40">
        <v>3.2457759105841006</v>
      </c>
      <c r="P32" s="40">
        <v>1.58180979435258</v>
      </c>
      <c r="Q32" s="40">
        <v>1.2112538397095705</v>
      </c>
      <c r="R32" s="40">
        <v>1.8707348264505868</v>
      </c>
      <c r="S32" s="40">
        <v>1.2358574585756799</v>
      </c>
      <c r="T32" s="40">
        <v>1.089868222078195</v>
      </c>
      <c r="U32" s="40">
        <v>-0.50420168067226712</v>
      </c>
      <c r="V32" s="40">
        <v>-0.65759538924879735</v>
      </c>
      <c r="W32" s="40">
        <v>1.0957943413180118</v>
      </c>
      <c r="X32" s="40">
        <v>0.16923961508837237</v>
      </c>
      <c r="Y32" s="40">
        <v>1.07319282956189</v>
      </c>
      <c r="Z32" s="40">
        <v>0.17606561870724136</v>
      </c>
      <c r="AA32" s="40">
        <v>4.978375182800221E-2</v>
      </c>
      <c r="AB32" s="40">
        <v>2.0744719013600985</v>
      </c>
      <c r="AC32" s="40">
        <v>0.50407753810526401</v>
      </c>
      <c r="AD32" s="40">
        <v>1.3306680776843649</v>
      </c>
    </row>
    <row r="33" spans="1:30" s="21" customFormat="1" ht="13.5" customHeight="1" x14ac:dyDescent="0.2">
      <c r="A33" s="19"/>
      <c r="B33" s="25" t="s">
        <v>113</v>
      </c>
      <c r="C33" s="40">
        <v>2.9182079736950186</v>
      </c>
      <c r="D33" s="40">
        <v>6.264591439688715</v>
      </c>
      <c r="E33" s="40">
        <v>13.243147027411894</v>
      </c>
      <c r="F33" s="40">
        <v>10.216529429704167</v>
      </c>
      <c r="G33" s="40">
        <v>11.08414239482201</v>
      </c>
      <c r="H33" s="40">
        <v>0.3966402239850737</v>
      </c>
      <c r="I33" s="40">
        <v>-8.8731144631765346E-2</v>
      </c>
      <c r="J33" s="40">
        <v>-4.3386243386243422</v>
      </c>
      <c r="K33" s="40">
        <v>1.0602205258693829</v>
      </c>
      <c r="L33" s="40">
        <v>9.1348088531186988</v>
      </c>
      <c r="M33" s="40">
        <v>6.2687621402083664</v>
      </c>
      <c r="N33" s="40">
        <v>4.7196705733291111</v>
      </c>
      <c r="O33" s="40">
        <v>-7.5078954923916115</v>
      </c>
      <c r="P33" s="40">
        <v>0.44372134299659649</v>
      </c>
      <c r="Q33" s="40">
        <v>0.31911807368727807</v>
      </c>
      <c r="R33" s="40">
        <v>-9.3152639087018514</v>
      </c>
      <c r="S33" s="40">
        <v>-10.567090176634636</v>
      </c>
      <c r="T33" s="40">
        <v>-1.9273791085871608</v>
      </c>
      <c r="U33" s="40">
        <v>6.9565217391300394E-2</v>
      </c>
      <c r="V33" s="40">
        <v>4.2211756497470958</v>
      </c>
      <c r="W33" s="40">
        <v>6.1296265282197311</v>
      </c>
      <c r="X33" s="40">
        <v>4.7461889046047361</v>
      </c>
      <c r="Y33" s="40">
        <v>1.641791044776113</v>
      </c>
      <c r="Z33" s="40">
        <v>5.7446189645142596</v>
      </c>
      <c r="AA33" s="40">
        <v>-23.456453591386122</v>
      </c>
      <c r="AB33" s="40">
        <v>29.644687997171644</v>
      </c>
      <c r="AC33" s="40">
        <v>-16.291907903594989</v>
      </c>
      <c r="AD33" s="40">
        <v>7.7075098814229221</v>
      </c>
    </row>
    <row r="34" spans="1:30" s="21" customFormat="1" ht="13.5" customHeight="1" x14ac:dyDescent="0.2">
      <c r="A34" s="19"/>
      <c r="B34" s="25" t="s">
        <v>80</v>
      </c>
      <c r="C34" s="40">
        <v>2.6687598116169653</v>
      </c>
      <c r="D34" s="40">
        <v>1.3480392156862706</v>
      </c>
      <c r="E34" s="40">
        <v>5.8972005507113465</v>
      </c>
      <c r="F34" s="40">
        <v>4.8326359832636001</v>
      </c>
      <c r="G34" s="40">
        <v>3.6690085870413753</v>
      </c>
      <c r="H34" s="40">
        <v>1.5956482320942769</v>
      </c>
      <c r="I34" s="40">
        <v>4.2222222222222143</v>
      </c>
      <c r="J34" s="40">
        <v>5.9822278641701132</v>
      </c>
      <c r="K34" s="40">
        <v>2.8816766118468848</v>
      </c>
      <c r="L34" s="40">
        <v>5.9477035632028219</v>
      </c>
      <c r="M34" s="40">
        <v>7.3766487542745551</v>
      </c>
      <c r="N34" s="40">
        <v>6.3992987069910043</v>
      </c>
      <c r="O34" s="40">
        <v>7.2829407706711322</v>
      </c>
      <c r="P34" s="40">
        <v>2.4630105431026976</v>
      </c>
      <c r="Q34" s="40">
        <v>1.7165236230314065</v>
      </c>
      <c r="R34" s="40">
        <v>4.0455522815959313</v>
      </c>
      <c r="S34" s="40">
        <v>-1.5231837527066432</v>
      </c>
      <c r="T34" s="40">
        <v>-1.3385020479812653</v>
      </c>
      <c r="U34" s="40">
        <v>6.4161973337135692E-2</v>
      </c>
      <c r="V34" s="40">
        <v>-0.83234244946491742</v>
      </c>
      <c r="W34" s="40">
        <v>2.5272025272025331</v>
      </c>
      <c r="X34" s="40">
        <v>1.0225645919967263</v>
      </c>
      <c r="Y34" s="40">
        <v>0.59864128606980671</v>
      </c>
      <c r="Z34" s="40">
        <v>1.9082446808510696</v>
      </c>
      <c r="AA34" s="40">
        <v>-2.5536062378167657</v>
      </c>
      <c r="AB34" s="40">
        <v>7.8898473788984802</v>
      </c>
      <c r="AC34" s="40">
        <v>3.3396538014557535</v>
      </c>
      <c r="AD34" s="40">
        <v>-0.2272594837130697</v>
      </c>
    </row>
    <row r="35" spans="1:30" s="21" customFormat="1" ht="13.5" customHeight="1" x14ac:dyDescent="0.2">
      <c r="A35" s="19"/>
      <c r="B35" s="25" t="s">
        <v>81</v>
      </c>
      <c r="C35" s="40">
        <v>3.0560982416969011</v>
      </c>
      <c r="D35" s="40">
        <v>1.6753786355716329</v>
      </c>
      <c r="E35" s="40">
        <v>7.1823932525039567</v>
      </c>
      <c r="F35" s="40">
        <v>9.0347997373604727</v>
      </c>
      <c r="G35" s="40">
        <v>2.8053204353083458</v>
      </c>
      <c r="H35" s="40">
        <v>3.7834164023561385</v>
      </c>
      <c r="I35" s="40">
        <v>7.0710347064547534</v>
      </c>
      <c r="J35" s="40">
        <v>5.753704649974452</v>
      </c>
      <c r="K35" s="40">
        <v>3.1276737332446061</v>
      </c>
      <c r="L35" s="40">
        <v>3.2423669278573328</v>
      </c>
      <c r="M35" s="40">
        <v>2.4752879666693843</v>
      </c>
      <c r="N35" s="40">
        <v>4.4765290575346341</v>
      </c>
      <c r="O35" s="40">
        <v>1.8628454452405379</v>
      </c>
      <c r="P35" s="40">
        <v>13.126058553109132</v>
      </c>
      <c r="Q35" s="40">
        <v>9.119356280733129</v>
      </c>
      <c r="R35" s="40">
        <v>-5.8472208843078732</v>
      </c>
      <c r="S35" s="40">
        <v>-5.0086432338992068</v>
      </c>
      <c r="T35" s="40">
        <v>-1.6039140608381217</v>
      </c>
      <c r="U35" s="40">
        <v>-2.7406156643719868</v>
      </c>
      <c r="V35" s="40">
        <v>2.9751274121183116</v>
      </c>
      <c r="W35" s="40">
        <v>6.6627860117315123</v>
      </c>
      <c r="X35" s="40">
        <v>1.4598197521592056</v>
      </c>
      <c r="Y35" s="40">
        <v>1.8829430016576794</v>
      </c>
      <c r="Z35" s="40">
        <v>5.7246085909273319</v>
      </c>
      <c r="AA35" s="40">
        <v>6.9737632685760218</v>
      </c>
      <c r="AB35" s="40">
        <v>-8.6859411837696996</v>
      </c>
      <c r="AC35" s="40">
        <v>-5.3291308915697613</v>
      </c>
      <c r="AD35" s="40">
        <v>23.34897804693415</v>
      </c>
    </row>
    <row r="36" spans="1:30" s="21" customFormat="1" ht="13.5" customHeight="1" x14ac:dyDescent="0.2">
      <c r="A36" s="19"/>
      <c r="B36" s="29" t="s">
        <v>82</v>
      </c>
      <c r="C36" s="39">
        <v>0.46650717703349187</v>
      </c>
      <c r="D36" s="39">
        <v>2.3593048682241999</v>
      </c>
      <c r="E36" s="39">
        <v>6.5460526315789451</v>
      </c>
      <c r="F36" s="39">
        <v>5.4943945056054986</v>
      </c>
      <c r="G36" s="39">
        <v>3.8818565400843994</v>
      </c>
      <c r="H36" s="39">
        <v>2.3582011045849072</v>
      </c>
      <c r="I36" s="39">
        <v>0.68879148403256352</v>
      </c>
      <c r="J36" s="39">
        <v>3.7924071082390896</v>
      </c>
      <c r="K36" s="39">
        <v>2.579861901509986</v>
      </c>
      <c r="L36" s="39">
        <v>5.6996130338866635</v>
      </c>
      <c r="M36" s="39">
        <v>5.1005460114529342</v>
      </c>
      <c r="N36" s="39">
        <v>1.9853709508881963</v>
      </c>
      <c r="O36" s="39">
        <v>-4.8358278902199743</v>
      </c>
      <c r="P36" s="39">
        <v>-6.6352407661555048</v>
      </c>
      <c r="Q36" s="39">
        <v>0.84825933400605891</v>
      </c>
      <c r="R36" s="39">
        <v>-4.7458986061428448</v>
      </c>
      <c r="S36" s="39">
        <v>-8.0708032462138135</v>
      </c>
      <c r="T36" s="39">
        <v>-5.9400826446280917</v>
      </c>
      <c r="U36" s="39">
        <v>-0.13041115739902409</v>
      </c>
      <c r="V36" s="39">
        <v>6.3057162609613187</v>
      </c>
      <c r="W36" s="39">
        <v>5.9706093926626238</v>
      </c>
      <c r="X36" s="39">
        <v>4.4168414260364699</v>
      </c>
      <c r="Y36" s="39">
        <v>0.91382194411747264</v>
      </c>
      <c r="Z36" s="39">
        <v>-2.0221827317850369</v>
      </c>
      <c r="AA36" s="39">
        <v>-13.501257881169053</v>
      </c>
      <c r="AB36" s="39">
        <v>14.811637715347771</v>
      </c>
      <c r="AC36" s="39">
        <v>-9.53963564746374E-2</v>
      </c>
      <c r="AD36" s="39">
        <v>1.9031845653184547</v>
      </c>
    </row>
    <row r="37" spans="1:30" s="21" customFormat="1" ht="13.5" customHeight="1" x14ac:dyDescent="0.2">
      <c r="A37" s="19"/>
      <c r="B37" s="25" t="s">
        <v>114</v>
      </c>
      <c r="C37" s="40">
        <v>2.3659889094269886</v>
      </c>
      <c r="D37" s="40">
        <v>2.2922134733158259</v>
      </c>
      <c r="E37" s="40">
        <v>8.209448298645512</v>
      </c>
      <c r="F37" s="40">
        <v>5.3856482172161719</v>
      </c>
      <c r="G37" s="40">
        <v>5.2704385115506938</v>
      </c>
      <c r="H37" s="40">
        <v>-1.6268429079816968</v>
      </c>
      <c r="I37" s="40">
        <v>-0.23658323994520458</v>
      </c>
      <c r="J37" s="40">
        <v>0.3518990413784735</v>
      </c>
      <c r="K37" s="40">
        <v>0.32867707477404906</v>
      </c>
      <c r="L37" s="40">
        <v>2.8357531760435677</v>
      </c>
      <c r="M37" s="40">
        <v>1.6797788645545495</v>
      </c>
      <c r="N37" s="40">
        <v>-1.075917546505778</v>
      </c>
      <c r="O37" s="40">
        <v>-7.8952511237052931</v>
      </c>
      <c r="P37" s="40">
        <v>-12.525499796001625</v>
      </c>
      <c r="Q37" s="40">
        <v>-0.26623451788401553</v>
      </c>
      <c r="R37" s="40">
        <v>-8.7065813528336378</v>
      </c>
      <c r="S37" s="40">
        <v>-12.625766871165638</v>
      </c>
      <c r="T37" s="40">
        <v>-11.027464101491702</v>
      </c>
      <c r="U37" s="40">
        <v>-2.7601178477283241</v>
      </c>
      <c r="V37" s="40">
        <v>10.321651464234264</v>
      </c>
      <c r="W37" s="40">
        <v>9.2536451566334676</v>
      </c>
      <c r="X37" s="40">
        <v>7.3923319327731178</v>
      </c>
      <c r="Y37" s="40">
        <v>-0.19490802777440308</v>
      </c>
      <c r="Z37" s="40">
        <v>-1.0324304627717709</v>
      </c>
      <c r="AA37" s="40">
        <v>-23.102310231023111</v>
      </c>
      <c r="AB37" s="40">
        <v>28.029104713698189</v>
      </c>
      <c r="AC37" s="40">
        <v>3.8923594425756818</v>
      </c>
      <c r="AD37" s="40">
        <v>2.6676586247209997</v>
      </c>
    </row>
    <row r="38" spans="1:30" s="21" customFormat="1" ht="13.5" customHeight="1" x14ac:dyDescent="0.2">
      <c r="A38" s="19"/>
      <c r="B38" s="25" t="s">
        <v>83</v>
      </c>
      <c r="C38" s="40">
        <v>1.5492957746478879</v>
      </c>
      <c r="D38" s="40">
        <v>2.2192333557498216</v>
      </c>
      <c r="E38" s="40">
        <v>-1.2258064516128968</v>
      </c>
      <c r="F38" s="40">
        <v>0.5769230769230802</v>
      </c>
      <c r="G38" s="40">
        <v>1.3793103448275872</v>
      </c>
      <c r="H38" s="40">
        <v>1.6959418534221697</v>
      </c>
      <c r="I38" s="40">
        <v>4.1279069767441854</v>
      </c>
      <c r="J38" s="40">
        <v>14.047751249305946</v>
      </c>
      <c r="K38" s="40">
        <v>5.3084648493543654</v>
      </c>
      <c r="L38" s="40">
        <v>14.342629482071729</v>
      </c>
      <c r="M38" s="40">
        <v>9.552463332079725</v>
      </c>
      <c r="N38" s="40">
        <v>2.1519838601210495</v>
      </c>
      <c r="O38" s="40">
        <v>-5.9980651402773333</v>
      </c>
      <c r="P38" s="40">
        <v>-10.556300268096521</v>
      </c>
      <c r="Q38" s="40">
        <v>-2.5065469509913925</v>
      </c>
      <c r="R38" s="40">
        <v>-9.5274390243902332</v>
      </c>
      <c r="S38" s="40">
        <v>-10.611065235342693</v>
      </c>
      <c r="T38" s="40">
        <v>-6.9173630454967565</v>
      </c>
      <c r="U38" s="40">
        <v>5.3053053053053105</v>
      </c>
      <c r="V38" s="40">
        <v>8.1959262851600414</v>
      </c>
      <c r="W38" s="40">
        <v>7.6992753623188435</v>
      </c>
      <c r="X38" s="40">
        <v>-0.84817642069549493</v>
      </c>
      <c r="Y38" s="40">
        <v>2.6979982593559697</v>
      </c>
      <c r="Z38" s="40">
        <v>-3.0498281786941561</v>
      </c>
      <c r="AA38" s="40">
        <v>-24.385886556498434</v>
      </c>
      <c r="AB38" s="40">
        <v>28.050239234449748</v>
      </c>
      <c r="AC38" s="40">
        <v>-11.656723267553929</v>
      </c>
      <c r="AD38" s="40">
        <v>4.172876304023859</v>
      </c>
    </row>
    <row r="39" spans="1:30" s="21" customFormat="1" ht="13.5" customHeight="1" x14ac:dyDescent="0.2">
      <c r="A39" s="19"/>
      <c r="B39" s="25" t="s">
        <v>84</v>
      </c>
      <c r="C39" s="40">
        <v>-0.36616623947271876</v>
      </c>
      <c r="D39" s="40">
        <v>7.6923076923076934</v>
      </c>
      <c r="E39" s="40">
        <v>8.3946488294314463</v>
      </c>
      <c r="F39" s="40">
        <v>5.2016004924592067</v>
      </c>
      <c r="G39" s="40">
        <v>3.9404553415061372</v>
      </c>
      <c r="H39" s="40">
        <v>2.8254847645429351</v>
      </c>
      <c r="I39" s="40">
        <v>2.0370370370370381</v>
      </c>
      <c r="J39" s="40">
        <v>7.5432704727460589</v>
      </c>
      <c r="K39" s="40">
        <v>7.9922965816080875</v>
      </c>
      <c r="L39" s="40">
        <v>6.5232010759919348</v>
      </c>
      <c r="M39" s="40">
        <v>10.81877499473795</v>
      </c>
      <c r="N39" s="40">
        <v>5.3618794998105272</v>
      </c>
      <c r="O39" s="40">
        <v>-6.0769507371449123</v>
      </c>
      <c r="P39" s="40">
        <v>-7.6849550755113825</v>
      </c>
      <c r="Q39" s="40">
        <v>-4.1237113402061709E-2</v>
      </c>
      <c r="R39" s="40">
        <v>-2.667213787443572</v>
      </c>
      <c r="S39" s="40">
        <v>-5.3647158608990679</v>
      </c>
      <c r="T39" s="40">
        <v>-5.7334826427771475</v>
      </c>
      <c r="U39" s="40">
        <v>5.5345316934720898</v>
      </c>
      <c r="V39" s="40">
        <v>10.691391941391942</v>
      </c>
      <c r="W39" s="40">
        <v>9.3986543313709063</v>
      </c>
      <c r="X39" s="40">
        <v>5.041690905565261</v>
      </c>
      <c r="Y39" s="40">
        <v>1.0526315789473699</v>
      </c>
      <c r="Z39" s="40">
        <v>-2.1837349397590344</v>
      </c>
      <c r="AA39" s="40">
        <v>-13.824264564506834</v>
      </c>
      <c r="AB39" s="40">
        <v>17.192746809939564</v>
      </c>
      <c r="AC39" s="40">
        <v>2.9194312796208379</v>
      </c>
      <c r="AD39" s="40">
        <v>2.7461955571103829</v>
      </c>
    </row>
    <row r="40" spans="1:30" s="21" customFormat="1" ht="13.5" customHeight="1" x14ac:dyDescent="0.2">
      <c r="A40" s="19"/>
      <c r="B40" s="25" t="s">
        <v>85</v>
      </c>
      <c r="C40" s="40">
        <v>-8.6229086229086249</v>
      </c>
      <c r="D40" s="40">
        <v>-0.40816326530612912</v>
      </c>
      <c r="E40" s="40">
        <v>1.4608233731739659</v>
      </c>
      <c r="F40" s="40">
        <v>6.8614993646759928</v>
      </c>
      <c r="G40" s="40">
        <v>2.2118742724097871</v>
      </c>
      <c r="H40" s="40">
        <v>5.1167964404894377</v>
      </c>
      <c r="I40" s="40">
        <v>-4.3877551020408134</v>
      </c>
      <c r="J40" s="40">
        <v>0.31479538300105503</v>
      </c>
      <c r="K40" s="40">
        <v>5.1177072671443113</v>
      </c>
      <c r="L40" s="40">
        <v>7.3613766730401551</v>
      </c>
      <c r="M40" s="40">
        <v>9.4323144104803589</v>
      </c>
      <c r="N40" s="40">
        <v>-4.587869362363918</v>
      </c>
      <c r="O40" s="40">
        <v>-10.785091197462322</v>
      </c>
      <c r="P40" s="40">
        <v>-9.4420600858369141</v>
      </c>
      <c r="Q40" s="40">
        <v>-3.4291010194624647</v>
      </c>
      <c r="R40" s="40">
        <v>-12.734082397003746</v>
      </c>
      <c r="S40" s="40">
        <v>-7.2025052192066852</v>
      </c>
      <c r="T40" s="40">
        <v>-6.3192904656319371</v>
      </c>
      <c r="U40" s="40">
        <v>0.11600928074247463</v>
      </c>
      <c r="V40" s="40">
        <v>3.2482598607888775</v>
      </c>
      <c r="W40" s="40">
        <v>5.5991041433370583</v>
      </c>
      <c r="X40" s="40">
        <v>4.9421661409043054</v>
      </c>
      <c r="Y40" s="40">
        <v>-6.2937062937062933</v>
      </c>
      <c r="Z40" s="40">
        <v>2.2175290390707545</v>
      </c>
      <c r="AA40" s="40">
        <v>-5.8581706063720418</v>
      </c>
      <c r="AB40" s="40">
        <v>8.5152838427947586</v>
      </c>
      <c r="AC40" s="40">
        <v>-16.28825271470879</v>
      </c>
      <c r="AD40" s="40">
        <v>0.43478260869565588</v>
      </c>
    </row>
    <row r="41" spans="1:30" s="21" customFormat="1" ht="13.5" customHeight="1" x14ac:dyDescent="0.2">
      <c r="A41" s="19"/>
      <c r="B41" s="25" t="s">
        <v>86</v>
      </c>
      <c r="C41" s="40">
        <v>8.9743589743589638</v>
      </c>
      <c r="D41" s="40">
        <v>14.117647058823522</v>
      </c>
      <c r="E41" s="40">
        <v>24.870466321243526</v>
      </c>
      <c r="F41" s="40">
        <v>16.386554621848745</v>
      </c>
      <c r="G41" s="40">
        <v>24.460431654676256</v>
      </c>
      <c r="H41" s="40">
        <v>19.034090909090921</v>
      </c>
      <c r="I41" s="40">
        <v>-1.3986013986014001</v>
      </c>
      <c r="J41" s="40">
        <v>5.9360730593607229</v>
      </c>
      <c r="K41" s="40">
        <v>12.788259958071265</v>
      </c>
      <c r="L41" s="40">
        <v>19.600725952813065</v>
      </c>
      <c r="M41" s="40">
        <v>18.34319526627219</v>
      </c>
      <c r="N41" s="40">
        <v>7.4119076549210092</v>
      </c>
      <c r="O41" s="40">
        <v>-3.2644178454842177</v>
      </c>
      <c r="P41" s="40">
        <v>3.3879781420764914</v>
      </c>
      <c r="Q41" s="40">
        <v>-1.9771071800208091</v>
      </c>
      <c r="R41" s="40">
        <v>-1.7580144777662952</v>
      </c>
      <c r="S41" s="40">
        <v>1.4314928425357891</v>
      </c>
      <c r="T41" s="40">
        <v>14.541832669322716</v>
      </c>
      <c r="U41" s="40">
        <v>-10.996563573883165</v>
      </c>
      <c r="V41" s="40">
        <v>8.1081081081081123</v>
      </c>
      <c r="W41" s="40">
        <v>18.677390527256478</v>
      </c>
      <c r="X41" s="40">
        <v>6.5413533834586417</v>
      </c>
      <c r="Y41" s="40">
        <v>-3.5714285714285694</v>
      </c>
      <c r="Z41" s="40">
        <v>7.4850299401197731</v>
      </c>
      <c r="AA41" s="40">
        <v>-9.5804195804195871</v>
      </c>
      <c r="AB41" s="40">
        <v>20.846394984326011</v>
      </c>
      <c r="AC41" s="40">
        <v>-7.2680077871511912</v>
      </c>
      <c r="AD41" s="40">
        <v>0.75034106412006452</v>
      </c>
    </row>
    <row r="42" spans="1:30" s="21" customFormat="1" ht="13.5" customHeight="1" x14ac:dyDescent="0.2">
      <c r="A42" s="19"/>
      <c r="B42" s="25" t="s">
        <v>87</v>
      </c>
      <c r="C42" s="40">
        <v>-0.14455509155155255</v>
      </c>
      <c r="D42" s="40">
        <v>0.19953952417498044</v>
      </c>
      <c r="E42" s="40">
        <v>6.0597014925373145</v>
      </c>
      <c r="F42" s="40">
        <v>6.2766689607708201</v>
      </c>
      <c r="G42" s="40">
        <v>2.5557094296865301</v>
      </c>
      <c r="H42" s="40">
        <v>5.0154138012805163</v>
      </c>
      <c r="I42" s="40">
        <v>0.94287298946200337</v>
      </c>
      <c r="J42" s="40">
        <v>3.5532994923857899</v>
      </c>
      <c r="K42" s="40">
        <v>0.96646942800788338</v>
      </c>
      <c r="L42" s="40">
        <v>5.0009507510933702</v>
      </c>
      <c r="M42" s="40">
        <v>3.2809895604877681</v>
      </c>
      <c r="N42" s="40">
        <v>3.3028122956180397</v>
      </c>
      <c r="O42" s="40">
        <v>-1.1711573790569503</v>
      </c>
      <c r="P42" s="40">
        <v>-1.4904240256352921</v>
      </c>
      <c r="Q42" s="40">
        <v>3.086602516654338</v>
      </c>
      <c r="R42" s="40">
        <v>-1.7252350986353662</v>
      </c>
      <c r="S42" s="40">
        <v>-6.6221401165269356</v>
      </c>
      <c r="T42" s="40">
        <v>-4.6319892070154367</v>
      </c>
      <c r="U42" s="40">
        <v>-0.55021698698077159</v>
      </c>
      <c r="V42" s="40">
        <v>2.6344335967766881</v>
      </c>
      <c r="W42" s="40">
        <v>1.7005267118133958</v>
      </c>
      <c r="X42" s="40">
        <v>3.1804461459176849</v>
      </c>
      <c r="Y42" s="40">
        <v>2.1773160666002553</v>
      </c>
      <c r="Z42" s="40">
        <v>-3.5147079132716499</v>
      </c>
      <c r="AA42" s="40">
        <v>-7.0415578917660326</v>
      </c>
      <c r="AB42" s="40">
        <v>5.936210131332075</v>
      </c>
      <c r="AC42" s="40">
        <v>0.1553233549844748</v>
      </c>
      <c r="AD42" s="40">
        <v>0.99388892619703029</v>
      </c>
    </row>
    <row r="43" spans="1:30" s="21" customFormat="1" ht="13.5" customHeight="1" x14ac:dyDescent="0.2">
      <c r="A43" s="19"/>
      <c r="B43" s="29" t="s">
        <v>88</v>
      </c>
      <c r="C43" s="39">
        <v>3.1390134529148099</v>
      </c>
      <c r="D43" s="39">
        <v>2.4186908192671837</v>
      </c>
      <c r="E43" s="39">
        <v>5.2173061863743015</v>
      </c>
      <c r="F43" s="39">
        <v>6.4750158701369429</v>
      </c>
      <c r="G43" s="39">
        <v>5.7081224591388064</v>
      </c>
      <c r="H43" s="39">
        <v>3.8951139568564628</v>
      </c>
      <c r="I43" s="39">
        <v>3.1055900621118013</v>
      </c>
      <c r="J43" s="39">
        <v>5.5951508692466518</v>
      </c>
      <c r="K43" s="39">
        <v>5.7971014492753596</v>
      </c>
      <c r="L43" s="39">
        <v>5.505420284919694</v>
      </c>
      <c r="M43" s="39">
        <v>4.5703166088145508</v>
      </c>
      <c r="N43" s="39">
        <v>6.8377742946708508</v>
      </c>
      <c r="O43" s="39">
        <v>4.7432985006815187</v>
      </c>
      <c r="P43" s="39">
        <v>-1.4592966529504139</v>
      </c>
      <c r="Q43" s="39">
        <v>3.2686766160595226</v>
      </c>
      <c r="R43" s="39">
        <v>3.4531477249117017</v>
      </c>
      <c r="S43" s="39">
        <v>1.5434967069376455</v>
      </c>
      <c r="T43" s="39">
        <v>-0.60801004197230668</v>
      </c>
      <c r="U43" s="39">
        <v>4.0279537687670341</v>
      </c>
      <c r="V43" s="39">
        <v>2.4152087879572406</v>
      </c>
      <c r="W43" s="39">
        <v>0.79024284631761077</v>
      </c>
      <c r="X43" s="39">
        <v>7.3646754367047578</v>
      </c>
      <c r="Y43" s="39">
        <v>5.3778488604558277</v>
      </c>
      <c r="Z43" s="39">
        <v>3.3776318696928627</v>
      </c>
      <c r="AA43" s="39">
        <v>-5.0539001937984551</v>
      </c>
      <c r="AB43" s="39">
        <v>1.8757327080890889</v>
      </c>
      <c r="AC43" s="39">
        <v>1.9698045632776626</v>
      </c>
      <c r="AD43" s="39">
        <v>0.57589592098588582</v>
      </c>
    </row>
    <row r="44" spans="1:30" s="21" customFormat="1" ht="13.5" customHeight="1" x14ac:dyDescent="0.2">
      <c r="A44" s="19"/>
      <c r="B44" s="25" t="s">
        <v>115</v>
      </c>
      <c r="C44" s="40">
        <v>4.8933038999264227</v>
      </c>
      <c r="D44" s="40">
        <v>5.1518253155919496</v>
      </c>
      <c r="E44" s="40">
        <v>8.7304125359769671</v>
      </c>
      <c r="F44" s="40">
        <v>7.4949553185355882</v>
      </c>
      <c r="G44" s="40">
        <v>5.5921920337641779</v>
      </c>
      <c r="H44" s="40">
        <v>7.1023427866831099</v>
      </c>
      <c r="I44" s="40">
        <v>5.8500914076782493</v>
      </c>
      <c r="J44" s="40">
        <v>7.3186389899422295</v>
      </c>
      <c r="K44" s="40">
        <v>8.8727129647845828</v>
      </c>
      <c r="L44" s="40">
        <v>10.342302764049066</v>
      </c>
      <c r="M44" s="40">
        <v>7.5818303273213132</v>
      </c>
      <c r="N44" s="40">
        <v>17.075062034739446</v>
      </c>
      <c r="O44" s="40">
        <v>9.9696635410921175</v>
      </c>
      <c r="P44" s="40">
        <v>3.8383324860193255</v>
      </c>
      <c r="Q44" s="40">
        <v>7.0179851590994815</v>
      </c>
      <c r="R44" s="40">
        <v>9.1289782244556221</v>
      </c>
      <c r="S44" s="40">
        <v>0.72357263990956255</v>
      </c>
      <c r="T44" s="40">
        <v>1.8428709990300689</v>
      </c>
      <c r="U44" s="40">
        <v>1.7450980392156765</v>
      </c>
      <c r="V44" s="40">
        <v>6.0204870506377972</v>
      </c>
      <c r="W44" s="40">
        <v>7.1696045300940767</v>
      </c>
      <c r="X44" s="40">
        <v>2.1098863244918959</v>
      </c>
      <c r="Y44" s="40">
        <v>4.6966896319946301</v>
      </c>
      <c r="Z44" s="40">
        <v>3.8791707159054027</v>
      </c>
      <c r="AA44" s="40">
        <v>0.94507707800759988</v>
      </c>
      <c r="AB44" s="40">
        <v>1.5339776039269708</v>
      </c>
      <c r="AC44" s="40">
        <v>5.7451306054658033</v>
      </c>
      <c r="AD44" s="40">
        <v>1.922531214528945</v>
      </c>
    </row>
    <row r="45" spans="1:30" s="21" customFormat="1" ht="13.5" customHeight="1" x14ac:dyDescent="0.2">
      <c r="A45" s="19"/>
      <c r="B45" s="25" t="s">
        <v>116</v>
      </c>
      <c r="C45" s="40">
        <v>3.8363671951458116</v>
      </c>
      <c r="D45" s="40">
        <v>2.4587155963302791</v>
      </c>
      <c r="E45" s="40">
        <v>4.9114890662964115</v>
      </c>
      <c r="F45" s="40">
        <v>6.7106533633730265</v>
      </c>
      <c r="G45" s="40">
        <v>6.7484662576687242</v>
      </c>
      <c r="H45" s="40">
        <v>3.1390134529148099</v>
      </c>
      <c r="I45" s="40">
        <v>1.6188828472565575</v>
      </c>
      <c r="J45" s="40">
        <v>5.0984002762113079</v>
      </c>
      <c r="K45" s="40">
        <v>5.1319957761351702</v>
      </c>
      <c r="L45" s="40">
        <v>3.460376254995623</v>
      </c>
      <c r="M45" s="40">
        <v>3.6510971501411404</v>
      </c>
      <c r="N45" s="40">
        <v>2.1280203476049024</v>
      </c>
      <c r="O45" s="40">
        <v>3.025439370837006</v>
      </c>
      <c r="P45" s="40">
        <v>-3.7659717552118366</v>
      </c>
      <c r="Q45" s="40">
        <v>0.85457042575920639</v>
      </c>
      <c r="R45" s="40">
        <v>-1.742627345844511</v>
      </c>
      <c r="S45" s="40">
        <v>2.0647195735415522</v>
      </c>
      <c r="T45" s="40">
        <v>-1.6879495082929736</v>
      </c>
      <c r="U45" s="40">
        <v>3.6290322580645267</v>
      </c>
      <c r="V45" s="40">
        <v>1.301222142343633</v>
      </c>
      <c r="W45" s="40">
        <v>-4.308518152281394</v>
      </c>
      <c r="X45" s="40">
        <v>9.0227773695811919</v>
      </c>
      <c r="Y45" s="40">
        <v>5.862253785341025</v>
      </c>
      <c r="Z45" s="40">
        <v>2.1464884202598427</v>
      </c>
      <c r="AA45" s="40">
        <v>-10.935225618631733</v>
      </c>
      <c r="AB45" s="40">
        <v>3.9867781975175376</v>
      </c>
      <c r="AC45" s="40">
        <v>-1.4607893388006232</v>
      </c>
      <c r="AD45" s="40">
        <v>1.3783903957314436</v>
      </c>
    </row>
    <row r="46" spans="1:30" s="21" customFormat="1" ht="13.5" customHeight="1" x14ac:dyDescent="0.2">
      <c r="A46" s="19"/>
      <c r="B46" s="25" t="s">
        <v>117</v>
      </c>
      <c r="C46" s="40">
        <v>-4.220779220779221</v>
      </c>
      <c r="D46" s="40">
        <v>-4.9273021001615405</v>
      </c>
      <c r="E46" s="40">
        <v>-3.0427631578947398</v>
      </c>
      <c r="F46" s="40">
        <v>1.1513157894736992</v>
      </c>
      <c r="G46" s="40">
        <v>-1.2698412698412653</v>
      </c>
      <c r="H46" s="40">
        <v>-0.93167701863353614</v>
      </c>
      <c r="I46" s="40">
        <v>4.7725577926920124</v>
      </c>
      <c r="J46" s="40">
        <v>4.4581618655692665</v>
      </c>
      <c r="K46" s="40">
        <v>0.68365444375389472</v>
      </c>
      <c r="L46" s="40">
        <v>3.7058823529411882</v>
      </c>
      <c r="M46" s="40">
        <v>1.4578833693304603</v>
      </c>
      <c r="N46" s="40">
        <v>2.8700906344410839</v>
      </c>
      <c r="O46" s="40">
        <v>-2.1256495040151151</v>
      </c>
      <c r="P46" s="40">
        <v>-5.9207459207459152</v>
      </c>
      <c r="Q46" s="40">
        <v>4.5835386890093588</v>
      </c>
      <c r="R46" s="40">
        <v>14.089834515366434</v>
      </c>
      <c r="S46" s="40">
        <v>1.0351966873706004</v>
      </c>
      <c r="T46" s="40">
        <v>-4.3333333333333286</v>
      </c>
      <c r="U46" s="40">
        <v>16.05321507760533</v>
      </c>
      <c r="V46" s="40">
        <v>-6.1742868307932781</v>
      </c>
      <c r="W46" s="40">
        <v>0.5469078670593035</v>
      </c>
      <c r="X46" s="40">
        <v>23.760683760683762</v>
      </c>
      <c r="Y46" s="40">
        <v>6.0303239145416967</v>
      </c>
      <c r="Z46" s="40">
        <v>7.3382684261345474</v>
      </c>
      <c r="AA46" s="40">
        <v>1.1168125565952352</v>
      </c>
      <c r="AB46" s="40">
        <v>-6.0463751100675012</v>
      </c>
      <c r="AC46" s="40">
        <v>3.0621713578719465</v>
      </c>
      <c r="AD46" s="40">
        <v>-8.7552114353782002</v>
      </c>
    </row>
    <row r="47" spans="1:30" s="21" customFormat="1" ht="13.5" customHeight="1" x14ac:dyDescent="0.2">
      <c r="A47" s="19"/>
      <c r="B47" s="25" t="s">
        <v>118</v>
      </c>
      <c r="C47" s="40">
        <v>11.904761904761912</v>
      </c>
      <c r="D47" s="40">
        <v>11.340206185567013</v>
      </c>
      <c r="E47" s="40">
        <v>12.612612612612622</v>
      </c>
      <c r="F47" s="40">
        <v>17.96875</v>
      </c>
      <c r="G47" s="40">
        <v>19.230769230769226</v>
      </c>
      <c r="H47" s="40">
        <v>-1.546391752577307</v>
      </c>
      <c r="I47" s="40">
        <v>-8.0808080808080831</v>
      </c>
      <c r="J47" s="40">
        <v>-5.1813471502590573</v>
      </c>
      <c r="K47" s="40">
        <v>0</v>
      </c>
      <c r="L47" s="40">
        <v>-6.5989847715735976</v>
      </c>
      <c r="M47" s="40">
        <v>-6.8062827225130889</v>
      </c>
      <c r="N47" s="40">
        <v>-6.9518716577540118</v>
      </c>
      <c r="O47" s="40">
        <v>-6.1111111111111143</v>
      </c>
      <c r="P47" s="40">
        <v>-8.4745762711864359</v>
      </c>
      <c r="Q47" s="40">
        <v>-1.818181818181813</v>
      </c>
      <c r="R47" s="40">
        <v>2.4390243902439011</v>
      </c>
      <c r="S47" s="40">
        <v>10.588235294117652</v>
      </c>
      <c r="T47" s="40">
        <v>4.2553191489361808</v>
      </c>
      <c r="U47" s="40">
        <v>11.734693877551024</v>
      </c>
      <c r="V47" s="40">
        <v>3.1818181818181728</v>
      </c>
      <c r="W47" s="40">
        <v>13.537117903930124</v>
      </c>
      <c r="X47" s="40">
        <v>7.6923076923076934</v>
      </c>
      <c r="Y47" s="40">
        <v>1.7730496453900741</v>
      </c>
      <c r="Z47" s="40">
        <v>7.2164948453608275</v>
      </c>
      <c r="AA47" s="40">
        <v>-7.9617834394904463</v>
      </c>
      <c r="AB47" s="40">
        <v>2.3972602739726057</v>
      </c>
      <c r="AC47" s="40">
        <v>1.9867549668874318</v>
      </c>
      <c r="AD47" s="40">
        <v>-0.31645569620253866</v>
      </c>
    </row>
    <row r="48" spans="1:30" s="21" customFormat="1" ht="13.5" customHeight="1" x14ac:dyDescent="0.2">
      <c r="A48" s="19"/>
      <c r="B48" s="29" t="s">
        <v>89</v>
      </c>
      <c r="C48" s="39">
        <v>5.2405789944754702</v>
      </c>
      <c r="D48" s="39">
        <v>7.5169683257918507</v>
      </c>
      <c r="E48" s="39">
        <v>9.0671383526878486</v>
      </c>
      <c r="F48" s="39">
        <v>9.0381679389313092</v>
      </c>
      <c r="G48" s="39">
        <v>-0.2338417460183706</v>
      </c>
      <c r="H48" s="39">
        <v>2.2878477945703395</v>
      </c>
      <c r="I48" s="39">
        <v>-2.2953502978626261</v>
      </c>
      <c r="J48" s="39">
        <v>2.5713745509548147</v>
      </c>
      <c r="K48" s="39">
        <v>5.7480950246526277</v>
      </c>
      <c r="L48" s="39">
        <v>4.4441563072335128</v>
      </c>
      <c r="M48" s="39">
        <v>4.0145184187802698</v>
      </c>
      <c r="N48" s="39">
        <v>4.1993446497636313</v>
      </c>
      <c r="O48" s="39">
        <v>-3.8524445786467396</v>
      </c>
      <c r="P48" s="39">
        <v>-5.3896216376729171</v>
      </c>
      <c r="Q48" s="39">
        <v>-0.87867198530520341</v>
      </c>
      <c r="R48" s="39">
        <v>-6.9454232244929983</v>
      </c>
      <c r="S48" s="39">
        <v>-5.9317027058962566</v>
      </c>
      <c r="T48" s="39">
        <v>-3.6980749746707176</v>
      </c>
      <c r="U48" s="39">
        <v>4.6574403946286793</v>
      </c>
      <c r="V48" s="39">
        <v>8.0219678910561072</v>
      </c>
      <c r="W48" s="39">
        <v>3.1050975456261796</v>
      </c>
      <c r="X48" s="39">
        <v>7.423332591988526</v>
      </c>
      <c r="Y48" s="39">
        <v>1.9228624328002013</v>
      </c>
      <c r="Z48" s="39">
        <v>-1.4838916151056196</v>
      </c>
      <c r="AA48" s="39">
        <v>-27.034188309250268</v>
      </c>
      <c r="AB48" s="39">
        <v>16.307738678321158</v>
      </c>
      <c r="AC48" s="39">
        <v>8.5298265581314752</v>
      </c>
      <c r="AD48" s="39">
        <v>4.2470516768260893</v>
      </c>
    </row>
    <row r="49" spans="1:30" s="21" customFormat="1" ht="13.5" customHeight="1" x14ac:dyDescent="0.2">
      <c r="A49" s="19"/>
      <c r="B49" s="25" t="s">
        <v>90</v>
      </c>
      <c r="C49" s="40">
        <v>8.4787094353779793</v>
      </c>
      <c r="D49" s="40">
        <v>16.304165969549928</v>
      </c>
      <c r="E49" s="40">
        <v>17.652038944546348</v>
      </c>
      <c r="F49" s="40">
        <v>16.947129729084608</v>
      </c>
      <c r="G49" s="40">
        <v>-5.6878038897892935</v>
      </c>
      <c r="H49" s="40">
        <v>2.4476075424129391</v>
      </c>
      <c r="I49" s="40">
        <v>-9.3845767395126813</v>
      </c>
      <c r="J49" s="40">
        <v>3.9247751430907556</v>
      </c>
      <c r="K49" s="40">
        <v>12.894262927707743</v>
      </c>
      <c r="L49" s="40">
        <v>3.8154948499776111</v>
      </c>
      <c r="M49" s="40">
        <v>2.0048217231315846</v>
      </c>
      <c r="N49" s="40">
        <v>1.710025123591862</v>
      </c>
      <c r="O49" s="40">
        <v>-9.7053385262992293</v>
      </c>
      <c r="P49" s="40">
        <v>-15.560029763207424</v>
      </c>
      <c r="Q49" s="40">
        <v>-2.8831070481960381</v>
      </c>
      <c r="R49" s="40">
        <v>-18.255214173581521</v>
      </c>
      <c r="S49" s="40">
        <v>-12.490835166300073</v>
      </c>
      <c r="T49" s="40">
        <v>8.0409576870953146</v>
      </c>
      <c r="U49" s="40">
        <v>15.383521717494844</v>
      </c>
      <c r="V49" s="40">
        <v>17.34294793449034</v>
      </c>
      <c r="W49" s="40">
        <v>9.488240637932762</v>
      </c>
      <c r="X49" s="40">
        <v>7.5014451509626952</v>
      </c>
      <c r="Y49" s="40">
        <v>5.9272111039380349</v>
      </c>
      <c r="Z49" s="40">
        <v>-4.4459566746058812</v>
      </c>
      <c r="AA49" s="40">
        <v>-24.042344638306218</v>
      </c>
      <c r="AB49" s="40">
        <v>17.051637408890258</v>
      </c>
      <c r="AC49" s="40">
        <v>-10.333118418224799</v>
      </c>
      <c r="AD49" s="40">
        <v>12.232715609408416</v>
      </c>
    </row>
    <row r="50" spans="1:30" s="21" customFormat="1" ht="13.5" customHeight="1" x14ac:dyDescent="0.2">
      <c r="A50" s="19"/>
      <c r="B50" s="25" t="s">
        <v>91</v>
      </c>
      <c r="C50" s="40">
        <v>3.5001573811772175</v>
      </c>
      <c r="D50" s="40">
        <v>3.1561072725143475</v>
      </c>
      <c r="E50" s="40">
        <v>4.1567630313415549</v>
      </c>
      <c r="F50" s="40">
        <v>3.3952938648329223</v>
      </c>
      <c r="G50" s="40">
        <v>4.0380761523045976</v>
      </c>
      <c r="H50" s="40">
        <v>4.3280083347803497</v>
      </c>
      <c r="I50" s="40">
        <v>3.1120846420896129</v>
      </c>
      <c r="J50" s="40">
        <v>3.172187756057582</v>
      </c>
      <c r="K50" s="40">
        <v>2.9193867820729054</v>
      </c>
      <c r="L50" s="40">
        <v>6.2399463806970488</v>
      </c>
      <c r="M50" s="40">
        <v>6.2311616044516569</v>
      </c>
      <c r="N50" s="40">
        <v>6.2445324962692439</v>
      </c>
      <c r="O50" s="40">
        <v>-0.11778840490941889</v>
      </c>
      <c r="P50" s="40">
        <v>-1.5174177884730966E-2</v>
      </c>
      <c r="Q50" s="40">
        <v>-0.21672259507829494</v>
      </c>
      <c r="R50" s="40">
        <v>-4.4870017700624771</v>
      </c>
      <c r="S50" s="40">
        <v>-4.702508960573482</v>
      </c>
      <c r="T50" s="40">
        <v>-5.2242916301177047</v>
      </c>
      <c r="U50" s="40">
        <v>2.4859406952965344</v>
      </c>
      <c r="V50" s="40">
        <v>5.4340005924922821</v>
      </c>
      <c r="W50" s="40">
        <v>7.5070244300022182E-2</v>
      </c>
      <c r="X50" s="40">
        <v>8.293354655294948</v>
      </c>
      <c r="Y50" s="40">
        <v>-0.90686854349026191</v>
      </c>
      <c r="Z50" s="40">
        <v>-0.68572734718756578</v>
      </c>
      <c r="AA50" s="40">
        <v>-22.923770553913769</v>
      </c>
      <c r="AB50" s="40">
        <v>13.704331740403887</v>
      </c>
      <c r="AC50" s="40">
        <v>8.8529071601303855</v>
      </c>
      <c r="AD50" s="40">
        <v>-2.8564036222509657</v>
      </c>
    </row>
    <row r="51" spans="1:30" s="21" customFormat="1" ht="13.5" customHeight="1" x14ac:dyDescent="0.2">
      <c r="A51" s="19"/>
      <c r="B51" s="25" t="s">
        <v>119</v>
      </c>
      <c r="C51" s="40">
        <v>4.2904290429042931</v>
      </c>
      <c r="D51" s="40">
        <v>2.9364368845120907</v>
      </c>
      <c r="E51" s="40">
        <v>4.000669568128572</v>
      </c>
      <c r="F51" s="40">
        <v>4.9512731845331643</v>
      </c>
      <c r="G51" s="40">
        <v>2.6304252520824178</v>
      </c>
      <c r="H51" s="40">
        <v>-3.7366548042704721</v>
      </c>
      <c r="I51" s="40">
        <v>-0.30748663101604734</v>
      </c>
      <c r="J51" s="40">
        <v>-1.3469284994964852</v>
      </c>
      <c r="K51" s="40">
        <v>-0.71349489482101092</v>
      </c>
      <c r="L51" s="40">
        <v>0.95504309340788041</v>
      </c>
      <c r="M51" s="40">
        <v>1.8486486486486484</v>
      </c>
      <c r="N51" s="40">
        <v>3.3309992997899229</v>
      </c>
      <c r="O51" s="40">
        <v>-4.1367074423382206</v>
      </c>
      <c r="P51" s="40">
        <v>-6.0892483868036038</v>
      </c>
      <c r="Q51" s="40">
        <v>0.24031795914594056</v>
      </c>
      <c r="R51" s="40">
        <v>0.68817588703191745</v>
      </c>
      <c r="S51" s="40">
        <v>-2.5570619529775058</v>
      </c>
      <c r="T51" s="40">
        <v>-10.188178728342862</v>
      </c>
      <c r="U51" s="40">
        <v>0.51024896630597993</v>
      </c>
      <c r="V51" s="40">
        <v>5.6790968183373138</v>
      </c>
      <c r="W51" s="40">
        <v>4.3907172313414833</v>
      </c>
      <c r="X51" s="40">
        <v>3.3072100313479496</v>
      </c>
      <c r="Y51" s="40">
        <v>5.4691608444144038</v>
      </c>
      <c r="Z51" s="40">
        <v>0.46611688777340987</v>
      </c>
      <c r="AA51" s="40">
        <v>-48.347639484978544</v>
      </c>
      <c r="AB51" s="40">
        <v>27.204554922927372</v>
      </c>
      <c r="AC51" s="40">
        <v>53.560371517027875</v>
      </c>
      <c r="AD51" s="40">
        <v>20.634114488863105</v>
      </c>
    </row>
    <row r="52" spans="1:30" s="21" customFormat="1" ht="13.5" customHeight="1" x14ac:dyDescent="0.2">
      <c r="A52" s="19"/>
      <c r="B52" s="25" t="s">
        <v>120</v>
      </c>
      <c r="C52" s="40">
        <v>2.4182076813655868</v>
      </c>
      <c r="D52" s="40">
        <v>0.80753701211304474</v>
      </c>
      <c r="E52" s="40">
        <v>5.7142857142857224</v>
      </c>
      <c r="F52" s="40">
        <v>7.2532699167657597</v>
      </c>
      <c r="G52" s="40">
        <v>2.823018458197609</v>
      </c>
      <c r="H52" s="40">
        <v>-3.9094650205761354</v>
      </c>
      <c r="I52" s="40">
        <v>-7.0833333333333286</v>
      </c>
      <c r="J52" s="40">
        <v>-6.790123456790127</v>
      </c>
      <c r="K52" s="40">
        <v>-4.0211640211640258</v>
      </c>
      <c r="L52" s="40">
        <v>-5.7264050901378596</v>
      </c>
      <c r="M52" s="40">
        <v>-5.5913978494623677</v>
      </c>
      <c r="N52" s="40">
        <v>-5.9588299024918712</v>
      </c>
      <c r="O52" s="40">
        <v>-11.270718232044203</v>
      </c>
      <c r="P52" s="40">
        <v>-14.744351961950059</v>
      </c>
      <c r="Q52" s="40">
        <v>-5.5934515688949489</v>
      </c>
      <c r="R52" s="40">
        <v>-5.4929577464788792</v>
      </c>
      <c r="S52" s="40">
        <v>-7.299270072992698</v>
      </c>
      <c r="T52" s="40">
        <v>-8.0495356037151709</v>
      </c>
      <c r="U52" s="40">
        <v>1.6611295681063183</v>
      </c>
      <c r="V52" s="40">
        <v>3.41463414634147</v>
      </c>
      <c r="W52" s="40">
        <v>1.3931888544891535</v>
      </c>
      <c r="X52" s="40">
        <v>24.962178517397888</v>
      </c>
      <c r="Y52" s="40">
        <v>-1.5494636471990475</v>
      </c>
      <c r="Z52" s="40">
        <v>9.4674556213017809</v>
      </c>
      <c r="AA52" s="40">
        <v>-22.093023255813947</v>
      </c>
      <c r="AB52" s="40">
        <v>27.466666666666669</v>
      </c>
      <c r="AC52" s="40">
        <v>25.257731958762889</v>
      </c>
      <c r="AD52" s="40">
        <v>9.5125786163522008</v>
      </c>
    </row>
    <row r="53" spans="1:30" s="21" customFormat="1" ht="13.5" customHeight="1" x14ac:dyDescent="0.2">
      <c r="A53" s="19"/>
      <c r="B53" s="29" t="s">
        <v>121</v>
      </c>
      <c r="C53" s="39">
        <v>11.492632927610515</v>
      </c>
      <c r="D53" s="39">
        <v>9.099285878829761</v>
      </c>
      <c r="E53" s="39">
        <v>14.834815756035582</v>
      </c>
      <c r="F53" s="39">
        <v>14.598340475973373</v>
      </c>
      <c r="G53" s="39">
        <v>14.271071513048966</v>
      </c>
      <c r="H53" s="39">
        <v>14.418836249822164</v>
      </c>
      <c r="I53" s="39">
        <v>10.440517670482819</v>
      </c>
      <c r="J53" s="39">
        <v>6.7137602895674036</v>
      </c>
      <c r="K53" s="39">
        <v>14.516776598795531</v>
      </c>
      <c r="L53" s="39">
        <v>11.728330908335067</v>
      </c>
      <c r="M53" s="39">
        <v>11.22097813969269</v>
      </c>
      <c r="N53" s="39">
        <v>11.086514569686017</v>
      </c>
      <c r="O53" s="39">
        <v>9.906337017973172</v>
      </c>
      <c r="P53" s="39">
        <v>2.5725145029005745</v>
      </c>
      <c r="Q53" s="39">
        <v>4.6316986958111528</v>
      </c>
      <c r="R53" s="39">
        <v>-1.1760047515343501</v>
      </c>
      <c r="S53" s="39">
        <v>-2.6883052527254705</v>
      </c>
      <c r="T53" s="39">
        <v>-0.74359314832027223</v>
      </c>
      <c r="U53" s="39">
        <v>3.0893248217697078</v>
      </c>
      <c r="V53" s="39">
        <v>5.8098933074684851</v>
      </c>
      <c r="W53" s="39">
        <v>0.79756931257122687</v>
      </c>
      <c r="X53" s="39">
        <v>4.3176997407494753</v>
      </c>
      <c r="Y53" s="39">
        <v>3.1830960370000838</v>
      </c>
      <c r="Z53" s="39">
        <v>-0.42430339880145596</v>
      </c>
      <c r="AA53" s="39">
        <v>0.10180594900850792</v>
      </c>
      <c r="AB53" s="39">
        <v>9.0937767563426632</v>
      </c>
      <c r="AC53" s="39">
        <v>8.771631446915265</v>
      </c>
      <c r="AD53" s="39">
        <v>1.519853584785551</v>
      </c>
    </row>
    <row r="54" spans="1:30" s="21" customFormat="1" ht="13.5" customHeight="1" x14ac:dyDescent="0.2">
      <c r="A54" s="19"/>
      <c r="B54" s="25" t="s">
        <v>122</v>
      </c>
      <c r="C54" s="40">
        <v>8.7382605144957068</v>
      </c>
      <c r="D54" s="40">
        <v>9.3486590038314148</v>
      </c>
      <c r="E54" s="40">
        <v>18.767908309455578</v>
      </c>
      <c r="F54" s="40">
        <v>17.929759704251396</v>
      </c>
      <c r="G54" s="40">
        <v>12.020255863539447</v>
      </c>
      <c r="H54" s="40">
        <v>8.778258778258774</v>
      </c>
      <c r="I54" s="40">
        <v>6.8651410797600647</v>
      </c>
      <c r="J54" s="40">
        <v>20.174068288328499</v>
      </c>
      <c r="K54" s="40">
        <v>20.379245676182549</v>
      </c>
      <c r="L54" s="40">
        <v>20.255368543238532</v>
      </c>
      <c r="M54" s="40">
        <v>18.20809248554913</v>
      </c>
      <c r="N54" s="40">
        <v>19.790257104194865</v>
      </c>
      <c r="O54" s="40">
        <v>19.341229920493276</v>
      </c>
      <c r="P54" s="40">
        <v>8.4561801393163734</v>
      </c>
      <c r="Q54" s="40">
        <v>16.287613715885229</v>
      </c>
      <c r="R54" s="40">
        <v>-6.9179311470060441</v>
      </c>
      <c r="S54" s="40">
        <v>-5.2011776251226678</v>
      </c>
      <c r="T54" s="40">
        <v>8.4411164057181907</v>
      </c>
      <c r="U54" s="40">
        <v>15.935439872698339</v>
      </c>
      <c r="V54" s="40">
        <v>20.871862615587844</v>
      </c>
      <c r="W54" s="40">
        <v>16.58682634730539</v>
      </c>
      <c r="X54" s="40">
        <v>9.6685082872928234</v>
      </c>
      <c r="Y54" s="40">
        <v>9.2065197922264019</v>
      </c>
      <c r="Z54" s="40">
        <v>9.2506274650412337</v>
      </c>
      <c r="AA54" s="40">
        <v>2.6757046022119084</v>
      </c>
      <c r="AB54" s="40">
        <v>22.565145074847521</v>
      </c>
      <c r="AC54" s="40">
        <v>22.230938186382176</v>
      </c>
      <c r="AD54" s="40">
        <v>11.935094542041028</v>
      </c>
    </row>
    <row r="55" spans="1:30" s="21" customFormat="1" ht="13.5" customHeight="1" x14ac:dyDescent="0.2">
      <c r="A55" s="19"/>
      <c r="B55" s="25" t="s">
        <v>123</v>
      </c>
      <c r="C55" s="40">
        <v>24.137931034482762</v>
      </c>
      <c r="D55" s="40">
        <v>29.411764705882348</v>
      </c>
      <c r="E55" s="40">
        <v>39.024390243902417</v>
      </c>
      <c r="F55" s="40">
        <v>26.415094339622641</v>
      </c>
      <c r="G55" s="40">
        <v>26.984126984126974</v>
      </c>
      <c r="H55" s="40">
        <v>11.392405063291136</v>
      </c>
      <c r="I55" s="40">
        <v>9.1954022988505812</v>
      </c>
      <c r="J55" s="40">
        <v>43.75</v>
      </c>
      <c r="K55" s="40">
        <v>37.209302325581405</v>
      </c>
      <c r="L55" s="40">
        <v>35.869565217391312</v>
      </c>
      <c r="M55" s="40">
        <v>33.653846153846132</v>
      </c>
      <c r="N55" s="40">
        <v>29.661016949152554</v>
      </c>
      <c r="O55" s="40">
        <v>30.894308943089413</v>
      </c>
      <c r="P55" s="40">
        <v>5.5555555555555571</v>
      </c>
      <c r="Q55" s="40">
        <v>6.0869565217391397</v>
      </c>
      <c r="R55" s="40">
        <v>6.9565217391304373</v>
      </c>
      <c r="S55" s="40">
        <v>0</v>
      </c>
      <c r="T55" s="40">
        <v>11.224489795918373</v>
      </c>
      <c r="U55" s="40">
        <v>4</v>
      </c>
      <c r="V55" s="40">
        <v>17.20430107526883</v>
      </c>
      <c r="W55" s="40">
        <v>30.303030303030312</v>
      </c>
      <c r="X55" s="40">
        <v>12.820512820512818</v>
      </c>
      <c r="Y55" s="40">
        <v>8.1300813008130035</v>
      </c>
      <c r="Z55" s="40">
        <v>-26.400000000000006</v>
      </c>
      <c r="AA55" s="40">
        <v>11.764705882352942</v>
      </c>
      <c r="AB55" s="40">
        <v>35.955056179775283</v>
      </c>
      <c r="AC55" s="40">
        <v>25</v>
      </c>
      <c r="AD55" s="40">
        <v>12.230215827338114</v>
      </c>
    </row>
    <row r="56" spans="1:30" s="21" customFormat="1" ht="13.5" customHeight="1" x14ac:dyDescent="0.2">
      <c r="A56" s="19"/>
      <c r="B56" s="25" t="s">
        <v>124</v>
      </c>
      <c r="C56" s="40">
        <v>12.690069457480774</v>
      </c>
      <c r="D56" s="40">
        <v>8.8771116263663572</v>
      </c>
      <c r="E56" s="40">
        <v>13.023748298290741</v>
      </c>
      <c r="F56" s="40">
        <v>13.106416275430362</v>
      </c>
      <c r="G56" s="40">
        <v>15.133062697338744</v>
      </c>
      <c r="H56" s="40">
        <v>16.831279910396077</v>
      </c>
      <c r="I56" s="40">
        <v>11.851271334029946</v>
      </c>
      <c r="J56" s="40">
        <v>1.6788669637173683</v>
      </c>
      <c r="K56" s="40">
        <v>12.119521912350592</v>
      </c>
      <c r="L56" s="40">
        <v>8.4173639419294943</v>
      </c>
      <c r="M56" s="40">
        <v>8.4850910546327754</v>
      </c>
      <c r="N56" s="40">
        <v>7.7553554796647006</v>
      </c>
      <c r="O56" s="40">
        <v>6.4193844740468649</v>
      </c>
      <c r="P56" s="40">
        <v>0.60975609756097526</v>
      </c>
      <c r="Q56" s="40">
        <v>1.0754978170588885</v>
      </c>
      <c r="R56" s="40">
        <v>0.62595339540266082</v>
      </c>
      <c r="S56" s="40">
        <v>-2.0302966547443617</v>
      </c>
      <c r="T56" s="40">
        <v>-3.0462184873949525</v>
      </c>
      <c r="U56" s="40">
        <v>-0.24761230986911187</v>
      </c>
      <c r="V56" s="40">
        <v>1.463872380356591</v>
      </c>
      <c r="W56" s="40">
        <v>-4.3434659981197115</v>
      </c>
      <c r="X56" s="40">
        <v>2.3997957620627943</v>
      </c>
      <c r="Y56" s="40">
        <v>1.0888182040616528</v>
      </c>
      <c r="Z56" s="40">
        <v>-3.3803473598321432</v>
      </c>
      <c r="AA56" s="40">
        <v>-0.81060292290396774</v>
      </c>
      <c r="AB56" s="40">
        <v>4.5833083697801129</v>
      </c>
      <c r="AC56" s="40">
        <v>3.6232309589523766</v>
      </c>
      <c r="AD56" s="40">
        <v>-2.9934998289428734</v>
      </c>
    </row>
    <row r="57" spans="1:30" s="21" customFormat="1" ht="13.5" customHeight="1" x14ac:dyDescent="0.2">
      <c r="A57" s="19"/>
      <c r="B57" s="29" t="s">
        <v>125</v>
      </c>
      <c r="C57" s="39">
        <v>3.8406192626407858</v>
      </c>
      <c r="D57" s="39">
        <v>4.7389855609033731</v>
      </c>
      <c r="E57" s="39">
        <v>8.0213214116837861</v>
      </c>
      <c r="F57" s="39">
        <v>6.2466218824801132</v>
      </c>
      <c r="G57" s="39">
        <v>5.6988559653236734</v>
      </c>
      <c r="H57" s="39">
        <v>0.7869444623621149</v>
      </c>
      <c r="I57" s="39">
        <v>1.6194828696745702</v>
      </c>
      <c r="J57" s="39">
        <v>2.4235027460552772</v>
      </c>
      <c r="K57" s="39">
        <v>3.1854160346396725</v>
      </c>
      <c r="L57" s="39">
        <v>3.9854788581577054</v>
      </c>
      <c r="M57" s="39">
        <v>1.2379778051788008</v>
      </c>
      <c r="N57" s="39">
        <v>2.5314037350145639</v>
      </c>
      <c r="O57" s="39">
        <v>-0.87660922046033818</v>
      </c>
      <c r="P57" s="39">
        <v>-7.6406931297020009</v>
      </c>
      <c r="Q57" s="39">
        <v>-0.75038729666925974</v>
      </c>
      <c r="R57" s="39">
        <v>-1.6071298122580089</v>
      </c>
      <c r="S57" s="39">
        <v>-7.1876519202722449</v>
      </c>
      <c r="T57" s="39">
        <v>-3.9280958721704309</v>
      </c>
      <c r="U57" s="39">
        <v>3.9325695409380614</v>
      </c>
      <c r="V57" s="39">
        <v>6.1856460308132597</v>
      </c>
      <c r="W57" s="39">
        <v>9.2801075397873234</v>
      </c>
      <c r="X57" s="39">
        <v>5.0053904204527981</v>
      </c>
      <c r="Y57" s="39">
        <v>2.6719598486095038</v>
      </c>
      <c r="Z57" s="39">
        <v>3.2003507233669524</v>
      </c>
      <c r="AA57" s="39">
        <v>-40.937957047186515</v>
      </c>
      <c r="AB57" s="39">
        <v>30.1156163491288</v>
      </c>
      <c r="AC57" s="39">
        <v>35.208513797797309</v>
      </c>
      <c r="AD57" s="39">
        <v>1.7821782178217802</v>
      </c>
    </row>
    <row r="58" spans="1:30" s="21" customFormat="1" ht="13.5" customHeight="1" x14ac:dyDescent="0.2">
      <c r="A58" s="19"/>
      <c r="B58" s="25" t="s">
        <v>126</v>
      </c>
      <c r="C58" s="40">
        <v>13.907284768211923</v>
      </c>
      <c r="D58" s="40">
        <v>23.95209580838322</v>
      </c>
      <c r="E58" s="40">
        <v>20.603015075376874</v>
      </c>
      <c r="F58" s="40">
        <v>24.421965317919074</v>
      </c>
      <c r="G58" s="40">
        <v>12.649164677804308</v>
      </c>
      <c r="H58" s="40">
        <v>4.8421052631578902</v>
      </c>
      <c r="I58" s="40">
        <v>3.2193158953722332</v>
      </c>
      <c r="J58" s="40">
        <v>19.071146245059282</v>
      </c>
      <c r="K58" s="40">
        <v>26.18644067796609</v>
      </c>
      <c r="L58" s="40">
        <v>8.6366880799428856</v>
      </c>
      <c r="M58" s="40">
        <v>6.2631949331456696</v>
      </c>
      <c r="N58" s="40">
        <v>8.1875437368789363</v>
      </c>
      <c r="O58" s="40">
        <v>-4.4460127028934266</v>
      </c>
      <c r="P58" s="40">
        <v>-5.9689288634505289</v>
      </c>
      <c r="Q58" s="40">
        <v>4.7709923664122016</v>
      </c>
      <c r="R58" s="40">
        <v>-5.1656920077972757</v>
      </c>
      <c r="S58" s="40">
        <v>-21.78217821782178</v>
      </c>
      <c r="T58" s="40">
        <v>-37.53709198813057</v>
      </c>
      <c r="U58" s="40">
        <v>4.8469387755102105</v>
      </c>
      <c r="V58" s="40">
        <v>10.761154855643042</v>
      </c>
      <c r="W58" s="40">
        <v>10.04901960784315</v>
      </c>
      <c r="X58" s="40">
        <v>2.2522522522522479</v>
      </c>
      <c r="Y58" s="40">
        <v>14.222222222222229</v>
      </c>
      <c r="Z58" s="40">
        <v>17.338709677419345</v>
      </c>
      <c r="AA58" s="40">
        <v>-42.160278745644597</v>
      </c>
      <c r="AB58" s="40">
        <v>70.516717325227972</v>
      </c>
      <c r="AC58" s="40">
        <v>10.442477876106196</v>
      </c>
      <c r="AD58" s="40">
        <v>3.4321372854914074</v>
      </c>
    </row>
    <row r="59" spans="1:30" s="21" customFormat="1" ht="13.5" customHeight="1" x14ac:dyDescent="0.2">
      <c r="A59" s="19"/>
      <c r="B59" s="25" t="s">
        <v>127</v>
      </c>
      <c r="C59" s="40">
        <v>5.3103007037747858</v>
      </c>
      <c r="D59" s="40">
        <v>3.4688995215311138</v>
      </c>
      <c r="E59" s="40">
        <v>8.4619782732990245</v>
      </c>
      <c r="F59" s="40">
        <v>9.501312335958005</v>
      </c>
      <c r="G59" s="40">
        <v>8.9914367269267217</v>
      </c>
      <c r="H59" s="40">
        <v>3.6005143591941788</v>
      </c>
      <c r="I59" s="40">
        <v>3.6003236245954611</v>
      </c>
      <c r="J59" s="40">
        <v>8.0563159953070027</v>
      </c>
      <c r="K59" s="40">
        <v>5.5495495495495533</v>
      </c>
      <c r="L59" s="40">
        <v>11.027138440398488</v>
      </c>
      <c r="M59" s="40">
        <v>4.0803515379786575</v>
      </c>
      <c r="N59" s="40">
        <v>11.265478707339184</v>
      </c>
      <c r="O59" s="40">
        <v>-6.5829008467631809</v>
      </c>
      <c r="P59" s="40">
        <v>2.3642732049036823</v>
      </c>
      <c r="Q59" s="40">
        <v>2.8455284552845654</v>
      </c>
      <c r="R59" s="40">
        <v>1.6041248925809271</v>
      </c>
      <c r="S59" s="40">
        <v>-12.521638776687823</v>
      </c>
      <c r="T59" s="40">
        <v>-6.7294751009421248</v>
      </c>
      <c r="U59" s="40">
        <v>10.055248618784532</v>
      </c>
      <c r="V59" s="40">
        <v>9.2547660311958424</v>
      </c>
      <c r="W59" s="40">
        <v>11.222834901070385</v>
      </c>
      <c r="X59" s="40">
        <v>10.291029102910286</v>
      </c>
      <c r="Y59" s="40">
        <v>0.71204784961548739</v>
      </c>
      <c r="Z59" s="40">
        <v>4.8850574712643748</v>
      </c>
      <c r="AA59" s="40">
        <v>-9.765625</v>
      </c>
      <c r="AB59" s="40">
        <v>7.4038150662786961</v>
      </c>
      <c r="AC59" s="40">
        <v>9.2811646951774378</v>
      </c>
      <c r="AD59" s="40">
        <v>6.6280033140016599</v>
      </c>
    </row>
    <row r="60" spans="1:30" s="21" customFormat="1" ht="13.5" customHeight="1" x14ac:dyDescent="0.2">
      <c r="A60" s="19"/>
      <c r="B60" s="25" t="s">
        <v>128</v>
      </c>
      <c r="C60" s="40">
        <v>5.2586938083121169</v>
      </c>
      <c r="D60" s="40">
        <v>4.3096568236232997</v>
      </c>
      <c r="E60" s="40">
        <v>9.9846390168970771</v>
      </c>
      <c r="F60" s="40">
        <v>9.6503496503496535</v>
      </c>
      <c r="G60" s="40">
        <v>8.8235294117646959</v>
      </c>
      <c r="H60" s="40">
        <v>1.338766006984855</v>
      </c>
      <c r="I60" s="40">
        <v>-2.8137310073156954</v>
      </c>
      <c r="J60" s="40">
        <v>0.11043622308118017</v>
      </c>
      <c r="K60" s="40">
        <v>3.0810810810810665</v>
      </c>
      <c r="L60" s="40">
        <v>8.1504702194357321</v>
      </c>
      <c r="M60" s="40">
        <v>4.6792088760250863</v>
      </c>
      <c r="N60" s="40">
        <v>7.1656777727065304</v>
      </c>
      <c r="O60" s="40">
        <v>-2.7356902356902424</v>
      </c>
      <c r="P60" s="40">
        <v>-6.5047344586249523</v>
      </c>
      <c r="Q60" s="40">
        <v>-4.2690815006468341</v>
      </c>
      <c r="R60" s="40">
        <v>-4.0035195776506782</v>
      </c>
      <c r="S60" s="40">
        <v>-0.3143242029636184</v>
      </c>
      <c r="T60" s="40">
        <v>-3.6923076923076934</v>
      </c>
      <c r="U60" s="40">
        <v>-0.17605633802817522</v>
      </c>
      <c r="V60" s="40">
        <v>3.8545773105562944</v>
      </c>
      <c r="W60" s="40">
        <v>6.551141166525781</v>
      </c>
      <c r="X60" s="40">
        <v>5.3423031262366436</v>
      </c>
      <c r="Y60" s="40">
        <v>2.8443113772455035</v>
      </c>
      <c r="Z60" s="40">
        <v>4.1110710421925774</v>
      </c>
      <c r="AA60" s="40">
        <v>-5.6110154905335605</v>
      </c>
      <c r="AB60" s="40">
        <v>22.913669064748206</v>
      </c>
      <c r="AC60" s="40">
        <v>-5.2661705781339379</v>
      </c>
      <c r="AD60" s="40">
        <v>-1.317957166392091</v>
      </c>
    </row>
    <row r="61" spans="1:30" s="21" customFormat="1" ht="13.5" customHeight="1" x14ac:dyDescent="0.2">
      <c r="A61" s="19"/>
      <c r="B61" s="25" t="s">
        <v>129</v>
      </c>
      <c r="C61" s="40">
        <v>2.6141512722202833</v>
      </c>
      <c r="D61" s="40">
        <v>5.788028555738606</v>
      </c>
      <c r="E61" s="40">
        <v>6.8951531129588233</v>
      </c>
      <c r="F61" s="40">
        <v>5.1674817753990965</v>
      </c>
      <c r="G61" s="40">
        <v>5.5135502506159355</v>
      </c>
      <c r="H61" s="40">
        <v>0.41133100504463016</v>
      </c>
      <c r="I61" s="40">
        <v>2.1343050494534026</v>
      </c>
      <c r="J61" s="40">
        <v>1.3961359469750363</v>
      </c>
      <c r="K61" s="40">
        <v>2.2715053763440807</v>
      </c>
      <c r="L61" s="40">
        <v>2.0160525816848889</v>
      </c>
      <c r="M61" s="40">
        <v>0.77984403119376111</v>
      </c>
      <c r="N61" s="40">
        <v>1.1391892673336059</v>
      </c>
      <c r="O61" s="40">
        <v>0.756985416898587</v>
      </c>
      <c r="P61" s="40">
        <v>-10.271756713037846</v>
      </c>
      <c r="Q61" s="40">
        <v>-2.4508071167668106</v>
      </c>
      <c r="R61" s="40">
        <v>0.31482031482030948</v>
      </c>
      <c r="S61" s="40">
        <v>-5.5481631472374886</v>
      </c>
      <c r="T61" s="40">
        <v>0.13205282112845396</v>
      </c>
      <c r="U61" s="40">
        <v>5.8306614416339926</v>
      </c>
      <c r="V61" s="40">
        <v>7.1025020177562652</v>
      </c>
      <c r="W61" s="40">
        <v>11.174427439487687</v>
      </c>
      <c r="X61" s="40">
        <v>9.1735979376428816</v>
      </c>
      <c r="Y61" s="40">
        <v>1.2155520449359329</v>
      </c>
      <c r="Z61" s="40">
        <v>2.4414313910581029</v>
      </c>
      <c r="AA61" s="40">
        <v>-43.010841678391131</v>
      </c>
      <c r="AB61" s="40">
        <v>40.791837321261767</v>
      </c>
      <c r="AC61" s="40">
        <v>33.145084711879633</v>
      </c>
      <c r="AD61" s="40">
        <v>2.5971699802973376</v>
      </c>
    </row>
    <row r="62" spans="1:30" s="21" customFormat="1" ht="13.5" customHeight="1" x14ac:dyDescent="0.2">
      <c r="A62" s="19"/>
      <c r="B62" s="25" t="s">
        <v>130</v>
      </c>
      <c r="C62" s="40">
        <v>7.2916666666666714</v>
      </c>
      <c r="D62" s="40">
        <v>10.831721470019346</v>
      </c>
      <c r="E62" s="40">
        <v>14.81481481481481</v>
      </c>
      <c r="F62" s="40">
        <v>2.7863777089783355</v>
      </c>
      <c r="G62" s="40">
        <v>6.9696969696969546</v>
      </c>
      <c r="H62" s="40">
        <v>0.84269662921347788</v>
      </c>
      <c r="I62" s="40">
        <v>-2.1857923497267819</v>
      </c>
      <c r="J62" s="40">
        <v>-2.7972027972028002</v>
      </c>
      <c r="K62" s="40">
        <v>-1.8678160919540261</v>
      </c>
      <c r="L62" s="40">
        <v>-0.87847730600292095</v>
      </c>
      <c r="M62" s="40">
        <v>-14.940828402366861</v>
      </c>
      <c r="N62" s="40">
        <v>-10.820244328097729</v>
      </c>
      <c r="O62" s="40">
        <v>-9.9009900990099027</v>
      </c>
      <c r="P62" s="40">
        <v>-10.792951541850215</v>
      </c>
      <c r="Q62" s="40">
        <v>-7.1604938271604937</v>
      </c>
      <c r="R62" s="40">
        <v>3.9787798408488015</v>
      </c>
      <c r="S62" s="40">
        <v>-6.1855670103092848</v>
      </c>
      <c r="T62" s="40">
        <v>-4.3103448275862064</v>
      </c>
      <c r="U62" s="40">
        <v>-5.2307692307692264</v>
      </c>
      <c r="V62" s="40">
        <v>-4.3189368770764105</v>
      </c>
      <c r="W62" s="40">
        <v>1.0676156583629961</v>
      </c>
      <c r="X62" s="40">
        <v>-0.71942446043165376</v>
      </c>
      <c r="Y62" s="40">
        <v>-0.36363636363635976</v>
      </c>
      <c r="Z62" s="40">
        <v>4.3956043956044084</v>
      </c>
      <c r="AA62" s="40">
        <v>21.402214022140214</v>
      </c>
      <c r="AB62" s="40">
        <v>36.645962732919259</v>
      </c>
      <c r="AC62" s="40">
        <v>7.8160919540229941</v>
      </c>
      <c r="AD62" s="40">
        <v>-6.5126050420168013</v>
      </c>
    </row>
    <row r="63" spans="1:30" s="21" customFormat="1" ht="13.5" customHeight="1" x14ac:dyDescent="0.2">
      <c r="A63" s="19"/>
      <c r="B63" s="25" t="s">
        <v>131</v>
      </c>
      <c r="C63" s="40">
        <v>2.9833620195066004</v>
      </c>
      <c r="D63" s="40">
        <v>2.4115755627009747</v>
      </c>
      <c r="E63" s="40">
        <v>4.3743641912512743</v>
      </c>
      <c r="F63" s="40">
        <v>8.6997635933806094</v>
      </c>
      <c r="G63" s="40">
        <v>5.4201680672268964</v>
      </c>
      <c r="H63" s="40">
        <v>3.1034482758620641</v>
      </c>
      <c r="I63" s="40">
        <v>3.1605113636363598</v>
      </c>
      <c r="J63" s="40">
        <v>3.3014196104332427E-2</v>
      </c>
      <c r="K63" s="40">
        <v>2.9157321371355351</v>
      </c>
      <c r="L63" s="40">
        <v>-2.3737066342057176</v>
      </c>
      <c r="M63" s="40">
        <v>2.5594149908592385</v>
      </c>
      <c r="N63" s="40">
        <v>4.1666666666666714</v>
      </c>
      <c r="O63" s="40">
        <v>-4.2501353546291227</v>
      </c>
      <c r="P63" s="40">
        <v>-6.2585405848592472</v>
      </c>
      <c r="Q63" s="40">
        <v>-0.19886363636362603</v>
      </c>
      <c r="R63" s="40">
        <v>-5.2440725244072439</v>
      </c>
      <c r="S63" s="40">
        <v>-12.485481997677113</v>
      </c>
      <c r="T63" s="40">
        <v>-4.7573739295908695</v>
      </c>
      <c r="U63" s="40">
        <v>8.2519685039370074</v>
      </c>
      <c r="V63" s="40">
        <v>4.2852949809216341</v>
      </c>
      <c r="W63" s="40">
        <v>20.734463276836166</v>
      </c>
      <c r="X63" s="40">
        <v>10.074453234062346</v>
      </c>
      <c r="Y63" s="40">
        <v>3.8413098236775909</v>
      </c>
      <c r="Z63" s="40">
        <v>8.3534621578099859</v>
      </c>
      <c r="AA63" s="40">
        <v>-49.021799888205699</v>
      </c>
      <c r="AB63" s="40">
        <v>46.7513611615245</v>
      </c>
      <c r="AC63" s="40">
        <v>63.50364963503651</v>
      </c>
      <c r="AD63" s="40">
        <v>-2.4214471029115003</v>
      </c>
    </row>
    <row r="64" spans="1:30" s="21" customFormat="1" ht="13.5" customHeight="1" x14ac:dyDescent="0.2">
      <c r="A64" s="19"/>
      <c r="B64" s="25" t="s">
        <v>132</v>
      </c>
      <c r="C64" s="40">
        <v>-0.34168564920274491</v>
      </c>
      <c r="D64" s="40">
        <v>1.6303150473672616</v>
      </c>
      <c r="E64" s="40">
        <v>11.680851063829792</v>
      </c>
      <c r="F64" s="40">
        <v>0.56190297808578293</v>
      </c>
      <c r="G64" s="40">
        <v>2.6686713023867696</v>
      </c>
      <c r="H64" s="40">
        <v>-1.8894830659536552</v>
      </c>
      <c r="I64" s="40">
        <v>-1.4809712416049621</v>
      </c>
      <c r="J64" s="40">
        <v>-1.7139976474542067</v>
      </c>
      <c r="K64" s="40">
        <v>-0.49504950495050082</v>
      </c>
      <c r="L64" s="40">
        <v>0.70614668592521923</v>
      </c>
      <c r="M64" s="40">
        <v>-0.89173967459323933</v>
      </c>
      <c r="N64" s="40">
        <v>-2.6074809871178104</v>
      </c>
      <c r="O64" s="40">
        <v>-3.0567685589519584</v>
      </c>
      <c r="P64" s="40">
        <v>-6.8667504714016445</v>
      </c>
      <c r="Q64" s="40">
        <v>-5.4740313272877188</v>
      </c>
      <c r="R64" s="40">
        <v>-3.4518113465481832</v>
      </c>
      <c r="S64" s="40">
        <v>-10.343044302706431</v>
      </c>
      <c r="T64" s="40">
        <v>-8.349254871990837</v>
      </c>
      <c r="U64" s="40">
        <v>-7.5925925925925952</v>
      </c>
      <c r="V64" s="40">
        <v>2.3941476391044176</v>
      </c>
      <c r="W64" s="40">
        <v>6.2566959502892558</v>
      </c>
      <c r="X64" s="40">
        <v>-6.9344524380495614</v>
      </c>
      <c r="Y64" s="40">
        <v>-0.40279838880644547</v>
      </c>
      <c r="Z64" s="40">
        <v>-1.8662193331935413</v>
      </c>
      <c r="AA64" s="40">
        <v>-18.158943174669744</v>
      </c>
      <c r="AB64" s="40">
        <v>0.63227111785533907</v>
      </c>
      <c r="AC64" s="40">
        <v>4.6303211351754925</v>
      </c>
      <c r="AD64" s="40">
        <v>-12.167736021998167</v>
      </c>
    </row>
    <row r="65" spans="1:30" s="21" customFormat="1" ht="13.5" customHeight="1" x14ac:dyDescent="0.2">
      <c r="A65" s="19"/>
      <c r="B65" s="25" t="s">
        <v>133</v>
      </c>
      <c r="C65" s="40">
        <v>15.477560414269263</v>
      </c>
      <c r="D65" s="40">
        <v>4.1763341067285324</v>
      </c>
      <c r="E65" s="40">
        <v>2.6190476190476062</v>
      </c>
      <c r="F65" s="40">
        <v>11.504424778761063</v>
      </c>
      <c r="G65" s="40">
        <v>5.8404558404558458</v>
      </c>
      <c r="H65" s="40">
        <v>1.3610315186246282</v>
      </c>
      <c r="I65" s="40">
        <v>4.0149188240456368</v>
      </c>
      <c r="J65" s="40">
        <v>6.9045771916214136</v>
      </c>
      <c r="K65" s="40">
        <v>4.3707214323328145</v>
      </c>
      <c r="L65" s="40">
        <v>10.745033112582789</v>
      </c>
      <c r="M65" s="40">
        <v>1.8978102189781083</v>
      </c>
      <c r="N65" s="40">
        <v>4.2071646764787545</v>
      </c>
      <c r="O65" s="40">
        <v>3.3660217333686688</v>
      </c>
      <c r="P65" s="40">
        <v>-7.4981622151433385</v>
      </c>
      <c r="Q65" s="40">
        <v>5.6388483481491392</v>
      </c>
      <c r="R65" s="40">
        <v>-3.2773990561090756</v>
      </c>
      <c r="S65" s="40">
        <v>-4.0026246719160099</v>
      </c>
      <c r="T65" s="40">
        <v>-5.3903826266804629</v>
      </c>
      <c r="U65" s="40">
        <v>4.6813012430573906</v>
      </c>
      <c r="V65" s="40">
        <v>6.8785046728971935</v>
      </c>
      <c r="W65" s="40">
        <v>2.6552655265526681</v>
      </c>
      <c r="X65" s="40">
        <v>-2.0315275310834835</v>
      </c>
      <c r="Y65" s="40">
        <v>7.3524737790020112</v>
      </c>
      <c r="Z65" s="40">
        <v>3.2519521597311467</v>
      </c>
      <c r="AA65" s="40">
        <v>-64.726955848179699</v>
      </c>
      <c r="AB65" s="40">
        <v>29.282700421940916</v>
      </c>
      <c r="AC65" s="40">
        <v>102.34479678427869</v>
      </c>
      <c r="AD65" s="40">
        <v>8.19211872054548</v>
      </c>
    </row>
    <row r="66" spans="1:30" s="21" customFormat="1" ht="13.5" customHeight="1" x14ac:dyDescent="0.2">
      <c r="A66" s="19"/>
      <c r="B66" s="29" t="s">
        <v>134</v>
      </c>
      <c r="C66" s="39">
        <v>4.2290175666883698</v>
      </c>
      <c r="D66" s="39">
        <v>1.5160464658397359</v>
      </c>
      <c r="E66" s="39">
        <v>2.7217182003332709</v>
      </c>
      <c r="F66" s="39">
        <v>1.6258741258741196</v>
      </c>
      <c r="G66" s="39">
        <v>-0.13368983957219882</v>
      </c>
      <c r="H66" s="39">
        <v>-0.87153001936734142</v>
      </c>
      <c r="I66" s="39">
        <v>2.2805373320837248</v>
      </c>
      <c r="J66" s="39">
        <v>-1.5847395451210673</v>
      </c>
      <c r="K66" s="39">
        <v>-0.49772468714448337</v>
      </c>
      <c r="L66" s="39">
        <v>2.3204723328298797</v>
      </c>
      <c r="M66" s="39">
        <v>-0.32179173638820657</v>
      </c>
      <c r="N66" s="39">
        <v>-1.1672668570719082</v>
      </c>
      <c r="O66" s="39">
        <v>-4.95837857401375</v>
      </c>
      <c r="P66" s="39">
        <v>-0.93730979914789714</v>
      </c>
      <c r="Q66" s="39">
        <v>-0.11892020454274643</v>
      </c>
      <c r="R66" s="39">
        <v>1.9562449357564589</v>
      </c>
      <c r="S66" s="39">
        <v>4.7698280643372186</v>
      </c>
      <c r="T66" s="39">
        <v>-0.90437963621583606</v>
      </c>
      <c r="U66" s="39">
        <v>0.59523809523808779</v>
      </c>
      <c r="V66" s="39">
        <v>-2.6661659782200502</v>
      </c>
      <c r="W66" s="39">
        <v>1.3461905671185832</v>
      </c>
      <c r="X66" s="39">
        <v>1.0018726591760441</v>
      </c>
      <c r="Y66" s="39">
        <v>0.37753222836096256</v>
      </c>
      <c r="Z66" s="39">
        <v>0.24558850281972866</v>
      </c>
      <c r="AA66" s="39">
        <v>-3.6198688583490508</v>
      </c>
      <c r="AB66" s="39">
        <v>-10.817819764749473</v>
      </c>
      <c r="AC66" s="39">
        <v>0.1866251944012447</v>
      </c>
      <c r="AD66" s="39">
        <v>0.66421418352749129</v>
      </c>
    </row>
    <row r="67" spans="1:30" s="21" customFormat="1" ht="13.5" customHeight="1" x14ac:dyDescent="0.2">
      <c r="A67" s="19"/>
      <c r="B67" s="25" t="s">
        <v>135</v>
      </c>
      <c r="C67" s="40">
        <v>-3.8610038610038657</v>
      </c>
      <c r="D67" s="40">
        <v>-0.61804697156983934</v>
      </c>
      <c r="E67" s="40">
        <v>-5.5813953488372192</v>
      </c>
      <c r="F67" s="40">
        <v>-1.0600706713780852</v>
      </c>
      <c r="G67" s="40">
        <v>-2.4137931034482847</v>
      </c>
      <c r="H67" s="40">
        <v>-1.0112359550561791</v>
      </c>
      <c r="I67" s="40">
        <v>2.74423710208562</v>
      </c>
      <c r="J67" s="40">
        <v>1.2578616352201237</v>
      </c>
      <c r="K67" s="40">
        <v>1.4691478942213507</v>
      </c>
      <c r="L67" s="40">
        <v>1.481481481481481</v>
      </c>
      <c r="M67" s="40">
        <v>1.4769765421372796</v>
      </c>
      <c r="N67" s="40">
        <v>2.1505376344086073</v>
      </c>
      <c r="O67" s="40">
        <v>2.4806201550387641</v>
      </c>
      <c r="P67" s="40">
        <v>0.8645533141210251</v>
      </c>
      <c r="Q67" s="40">
        <v>0.61728395061729202</v>
      </c>
      <c r="R67" s="40">
        <v>4.8716260697827494</v>
      </c>
      <c r="S67" s="40">
        <v>0.4910988336402653</v>
      </c>
      <c r="T67" s="40">
        <v>-0.77658303464754397</v>
      </c>
      <c r="U67" s="40">
        <v>2.0636792452830122</v>
      </c>
      <c r="V67" s="40">
        <v>-0.68220579874929399</v>
      </c>
      <c r="W67" s="40">
        <v>0.11267605633801736</v>
      </c>
      <c r="X67" s="40">
        <v>-0.5543237250554256</v>
      </c>
      <c r="Y67" s="40">
        <v>-0.38932146829810677</v>
      </c>
      <c r="Z67" s="40">
        <v>-0.88348978464935612</v>
      </c>
      <c r="AA67" s="40">
        <v>-1.6483516483516496</v>
      </c>
      <c r="AB67" s="40">
        <v>-8.1395348837209269</v>
      </c>
      <c r="AC67" s="40">
        <v>-1.9081693500298229</v>
      </c>
      <c r="AD67" s="40">
        <v>-1.6167664670658723</v>
      </c>
    </row>
    <row r="68" spans="1:30" s="21" customFormat="1" ht="13.5" customHeight="1" x14ac:dyDescent="0.2">
      <c r="A68" s="19"/>
      <c r="B68" s="25" t="s">
        <v>92</v>
      </c>
      <c r="C68" s="40">
        <v>-0.23201856148492084</v>
      </c>
      <c r="D68" s="40">
        <v>-8.762322015334064</v>
      </c>
      <c r="E68" s="40">
        <v>-5.1252847380410032</v>
      </c>
      <c r="F68" s="40">
        <v>-12.296983758700691</v>
      </c>
      <c r="G68" s="40">
        <v>-12.820512820512818</v>
      </c>
      <c r="H68" s="40">
        <v>-1.538461538461533</v>
      </c>
      <c r="I68" s="40">
        <v>0.53547523427042165</v>
      </c>
      <c r="J68" s="40">
        <v>-0.3870967741935516</v>
      </c>
      <c r="K68" s="40">
        <v>-0.24660912453761341</v>
      </c>
      <c r="L68" s="40">
        <v>0.7142857142857082</v>
      </c>
      <c r="M68" s="40">
        <v>1.0192525481313766</v>
      </c>
      <c r="N68" s="40">
        <v>1.2958963282937503</v>
      </c>
      <c r="O68" s="40">
        <v>0.71501532175687998</v>
      </c>
      <c r="P68" s="40">
        <v>0.19646365422396173</v>
      </c>
      <c r="Q68" s="40">
        <v>1.2584704743465807</v>
      </c>
      <c r="R68" s="40">
        <v>0.83798882681564635</v>
      </c>
      <c r="S68" s="40">
        <v>11.604714415231186</v>
      </c>
      <c r="T68" s="40">
        <v>4.1996830427892178</v>
      </c>
      <c r="U68" s="40">
        <v>-0.44411547002221141</v>
      </c>
      <c r="V68" s="40">
        <v>2.205882352941174</v>
      </c>
      <c r="W68" s="40">
        <v>2.34375</v>
      </c>
      <c r="X68" s="40">
        <v>1.7170329670329636</v>
      </c>
      <c r="Y68" s="40">
        <v>2.0161290322580783</v>
      </c>
      <c r="Z68" s="40">
        <v>1.4294996751137177</v>
      </c>
      <c r="AA68" s="40">
        <v>0.75471698113207708</v>
      </c>
      <c r="AB68" s="40">
        <v>-18.276283618581914</v>
      </c>
      <c r="AC68" s="40">
        <v>-3.8913362701908909</v>
      </c>
      <c r="AD68" s="40">
        <v>0.96942580164056835</v>
      </c>
    </row>
    <row r="69" spans="1:30" s="21" customFormat="1" ht="13.5" customHeight="1" x14ac:dyDescent="0.2">
      <c r="A69" s="19"/>
      <c r="B69" s="25" t="s">
        <v>136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125</v>
      </c>
      <c r="J69" s="40">
        <v>55.555555555555571</v>
      </c>
      <c r="K69" s="40">
        <v>26.666666666666657</v>
      </c>
      <c r="L69" s="40">
        <v>25</v>
      </c>
      <c r="M69" s="40">
        <v>26.92307692307692</v>
      </c>
      <c r="N69" s="40">
        <v>20.588235294117638</v>
      </c>
      <c r="O69" s="40">
        <v>21.428571428571416</v>
      </c>
      <c r="P69" s="40">
        <v>13.461538461538453</v>
      </c>
      <c r="Q69" s="40">
        <v>18.333333333333329</v>
      </c>
      <c r="R69" s="40">
        <v>22.222222222222229</v>
      </c>
      <c r="S69" s="40">
        <v>22.471910112359566</v>
      </c>
      <c r="T69" s="40">
        <v>27.678571428571416</v>
      </c>
      <c r="U69" s="40">
        <v>14.285714285714278</v>
      </c>
      <c r="V69" s="40">
        <v>3.5502958579881607</v>
      </c>
      <c r="W69" s="40">
        <v>2.8089887640449405</v>
      </c>
      <c r="X69" s="40">
        <v>3.2608695652173765</v>
      </c>
      <c r="Y69" s="40">
        <v>10.994764397905769</v>
      </c>
      <c r="Z69" s="40">
        <v>11.320754716981128</v>
      </c>
      <c r="AA69" s="40">
        <v>16.949152542372886</v>
      </c>
      <c r="AB69" s="40">
        <v>6.5693430656934311</v>
      </c>
      <c r="AC69" s="40">
        <v>7.2916666666666714</v>
      </c>
      <c r="AD69" s="40">
        <v>3.858520900321551</v>
      </c>
    </row>
    <row r="70" spans="1:30" s="21" customFormat="1" ht="13.5" customHeight="1" x14ac:dyDescent="0.2">
      <c r="A70" s="19"/>
      <c r="B70" s="25" t="s">
        <v>101</v>
      </c>
      <c r="C70" s="40">
        <v>7.1745562130177518</v>
      </c>
      <c r="D70" s="40">
        <v>2.7649769585253523</v>
      </c>
      <c r="E70" s="40">
        <v>3.992628992628994</v>
      </c>
      <c r="F70" s="40">
        <v>5.804597701149433</v>
      </c>
      <c r="G70" s="40">
        <v>0.42440318302388391</v>
      </c>
      <c r="H70" s="40">
        <v>-2.8335909325090114</v>
      </c>
      <c r="I70" s="40">
        <v>-2.9037187977585432</v>
      </c>
      <c r="J70" s="40">
        <v>-2.8443113772455177</v>
      </c>
      <c r="K70" s="40">
        <v>-3.9883268482490308</v>
      </c>
      <c r="L70" s="40">
        <v>-4.1445783132530067</v>
      </c>
      <c r="M70" s="40">
        <v>-2.0153550863723666</v>
      </c>
      <c r="N70" s="40">
        <v>-1.9096413600372557</v>
      </c>
      <c r="O70" s="40">
        <v>-0.54127198917456099</v>
      </c>
      <c r="P70" s="40">
        <v>-1.7657192075796786</v>
      </c>
      <c r="Q70" s="40">
        <v>0.45909849749583032</v>
      </c>
      <c r="R70" s="40">
        <v>5.8069683620344534</v>
      </c>
      <c r="S70" s="40">
        <v>2.9648609077598849</v>
      </c>
      <c r="T70" s="40">
        <v>6.4787819889858156E-2</v>
      </c>
      <c r="U70" s="40">
        <v>1.5595075239398</v>
      </c>
      <c r="V70" s="40">
        <v>-4.8142333856619643</v>
      </c>
      <c r="W70" s="40">
        <v>-5.0870511425462439</v>
      </c>
      <c r="X70" s="40">
        <v>-5.7257371886635156E-2</v>
      </c>
      <c r="Y70" s="40">
        <v>2.8465698832903286E-2</v>
      </c>
      <c r="Z70" s="40">
        <v>0.19892014776925748</v>
      </c>
      <c r="AA70" s="40">
        <v>0.65118912797281325</v>
      </c>
      <c r="AB70" s="40">
        <v>-10.747531734837807</v>
      </c>
      <c r="AC70" s="40">
        <v>-0.92978518756011397</v>
      </c>
      <c r="AD70" s="40">
        <v>1.3848631239935543</v>
      </c>
    </row>
    <row r="71" spans="1:30" s="21" customFormat="1" ht="13.5" customHeight="1" x14ac:dyDescent="0.2">
      <c r="A71" s="19"/>
      <c r="B71" s="25" t="s">
        <v>137</v>
      </c>
      <c r="C71" s="40">
        <v>8.0346106304079115</v>
      </c>
      <c r="D71" s="40">
        <v>6.4814814814814952</v>
      </c>
      <c r="E71" s="40">
        <v>8.6122047244094517</v>
      </c>
      <c r="F71" s="40">
        <v>4.6778464254192471</v>
      </c>
      <c r="G71" s="40">
        <v>4.2944785276073532</v>
      </c>
      <c r="H71" s="40">
        <v>0.79365079365078373</v>
      </c>
      <c r="I71" s="40">
        <v>6.0857039971191824</v>
      </c>
      <c r="J71" s="40">
        <v>-2.115196876016924</v>
      </c>
      <c r="K71" s="40">
        <v>0.95877277085330093</v>
      </c>
      <c r="L71" s="40">
        <v>6.9767441860465027</v>
      </c>
      <c r="M71" s="40">
        <v>-0.44137931034482847</v>
      </c>
      <c r="N71" s="40">
        <v>-2.6224244046026257</v>
      </c>
      <c r="O71" s="40">
        <v>-11.885136931667105</v>
      </c>
      <c r="P71" s="40">
        <v>-1.6593886462882068</v>
      </c>
      <c r="Q71" s="40">
        <v>-1.5597920277296282</v>
      </c>
      <c r="R71" s="40">
        <v>-2.15703192407247</v>
      </c>
      <c r="S71" s="40">
        <v>5.5748122472559061</v>
      </c>
      <c r="T71" s="40">
        <v>-4.3712898003237939</v>
      </c>
      <c r="U71" s="40">
        <v>-1.2615643397813301</v>
      </c>
      <c r="V71" s="40">
        <v>-3.5008469791078483</v>
      </c>
      <c r="W71" s="40">
        <v>8.3794006400931096</v>
      </c>
      <c r="X71" s="40">
        <v>2.3510553032326982</v>
      </c>
      <c r="Y71" s="40">
        <v>-0.10335917312661991</v>
      </c>
      <c r="Z71" s="40">
        <v>-0.25555839509327427</v>
      </c>
      <c r="AA71" s="40">
        <v>-11.327433628318587</v>
      </c>
      <c r="AB71" s="40">
        <v>-10.152714932126699</v>
      </c>
      <c r="AC71" s="40">
        <v>3.46983432322601</v>
      </c>
      <c r="AD71" s="40">
        <v>0.71449836260792665</v>
      </c>
    </row>
    <row r="72" spans="1:30" s="21" customFormat="1" ht="13.5" customHeight="1" x14ac:dyDescent="0.2">
      <c r="A72" s="19"/>
      <c r="B72" s="29" t="s">
        <v>138</v>
      </c>
      <c r="C72" s="39">
        <v>2.2433862433862544</v>
      </c>
      <c r="D72" s="39">
        <v>2.7879999999999967</v>
      </c>
      <c r="E72" s="39">
        <v>2.8100830165844144</v>
      </c>
      <c r="F72" s="39">
        <v>3.9424414250561739</v>
      </c>
      <c r="G72" s="39">
        <v>3.5341524639978843</v>
      </c>
      <c r="H72" s="39">
        <v>5.2266076329396043</v>
      </c>
      <c r="I72" s="39">
        <v>0.89596203412018838</v>
      </c>
      <c r="J72" s="39">
        <v>1.6579395460190227</v>
      </c>
      <c r="K72" s="39">
        <v>2.2418551954391575</v>
      </c>
      <c r="L72" s="39">
        <v>0.65835614578855939</v>
      </c>
      <c r="M72" s="39">
        <v>0.58820994570369578</v>
      </c>
      <c r="N72" s="39">
        <v>-1.467966973304101</v>
      </c>
      <c r="O72" s="39">
        <v>-5.6222669535642353</v>
      </c>
      <c r="P72" s="39">
        <v>-8.9583792557561708</v>
      </c>
      <c r="Q72" s="39">
        <v>-1.9467068660730718</v>
      </c>
      <c r="R72" s="39">
        <v>-1.9443356399878127</v>
      </c>
      <c r="S72" s="39">
        <v>-3.9117801275889121</v>
      </c>
      <c r="T72" s="39">
        <v>-6.4107476951513576</v>
      </c>
      <c r="U72" s="39">
        <v>1.5224714386755664</v>
      </c>
      <c r="V72" s="39">
        <v>5.3078631092940469</v>
      </c>
      <c r="W72" s="39">
        <v>5.0393683372406741</v>
      </c>
      <c r="X72" s="39">
        <v>7.222395670725362</v>
      </c>
      <c r="Y72" s="39">
        <v>7.7166374514135327E-2</v>
      </c>
      <c r="Z72" s="39">
        <v>1.2445730824891541</v>
      </c>
      <c r="AA72" s="39">
        <v>-47.524027377195921</v>
      </c>
      <c r="AB72" s="39">
        <v>39.095042659355272</v>
      </c>
      <c r="AC72" s="39">
        <v>33.130894368075246</v>
      </c>
      <c r="AD72" s="39">
        <v>7.4900987574578153</v>
      </c>
    </row>
    <row r="73" spans="1:30" s="21" customFormat="1" ht="13.5" customHeight="1" x14ac:dyDescent="0.2">
      <c r="A73" s="19"/>
      <c r="B73" s="25" t="s">
        <v>139</v>
      </c>
      <c r="C73" s="40">
        <v>2.4638331012673262</v>
      </c>
      <c r="D73" s="40">
        <v>2.4056519406188528</v>
      </c>
      <c r="E73" s="40">
        <v>2.0934421019175744</v>
      </c>
      <c r="F73" s="40">
        <v>2.343907860173772</v>
      </c>
      <c r="G73" s="40">
        <v>4.1183427437814686</v>
      </c>
      <c r="H73" s="40">
        <v>5.9637538634447935</v>
      </c>
      <c r="I73" s="40">
        <v>1.79797629007561</v>
      </c>
      <c r="J73" s="40">
        <v>2.4766574666744958</v>
      </c>
      <c r="K73" s="40">
        <v>3.0307595387438795</v>
      </c>
      <c r="L73" s="40">
        <v>1.184758653196937</v>
      </c>
      <c r="M73" s="40">
        <v>0.85517440740025563</v>
      </c>
      <c r="N73" s="40">
        <v>-1.1344441908240128</v>
      </c>
      <c r="O73" s="40">
        <v>-5.3359923315080238</v>
      </c>
      <c r="P73" s="40">
        <v>-8.4524073663190649</v>
      </c>
      <c r="Q73" s="40">
        <v>-1.7759367709374771</v>
      </c>
      <c r="R73" s="40">
        <v>-1.9245885239263458</v>
      </c>
      <c r="S73" s="40">
        <v>-4.4196385887752143</v>
      </c>
      <c r="T73" s="40">
        <v>-7.4164457547754097</v>
      </c>
      <c r="U73" s="40">
        <v>1.4540955472481301</v>
      </c>
      <c r="V73" s="40">
        <v>5.7461059393401257</v>
      </c>
      <c r="W73" s="40">
        <v>4.3924798392038582</v>
      </c>
      <c r="X73" s="40">
        <v>7.3043437830549607</v>
      </c>
      <c r="Y73" s="40">
        <v>0.13339166995697838</v>
      </c>
      <c r="Z73" s="40">
        <v>1.2195632602642235</v>
      </c>
      <c r="AA73" s="40">
        <v>-45.649636073861267</v>
      </c>
      <c r="AB73" s="40">
        <v>32.69916547185764</v>
      </c>
      <c r="AC73" s="40">
        <v>30.119215065069852</v>
      </c>
      <c r="AD73" s="40">
        <v>8.355722729715211</v>
      </c>
    </row>
    <row r="74" spans="1:30" s="21" customFormat="1" ht="13.5" customHeight="1" x14ac:dyDescent="0.2">
      <c r="A74" s="19"/>
      <c r="B74" s="25" t="s">
        <v>93</v>
      </c>
      <c r="C74" s="40">
        <v>0.32807053516505391</v>
      </c>
      <c r="D74" s="40">
        <v>6.0318664643399131</v>
      </c>
      <c r="E74" s="40">
        <v>8.7583538515652464</v>
      </c>
      <c r="F74" s="40">
        <v>15.943567961165044</v>
      </c>
      <c r="G74" s="40">
        <v>-0.23375984251968873</v>
      </c>
      <c r="H74" s="40">
        <v>0.56622626845785362</v>
      </c>
      <c r="I74" s="40">
        <v>-4.8296593186372689</v>
      </c>
      <c r="J74" s="40">
        <v>-3.922745922145495</v>
      </c>
      <c r="K74" s="40">
        <v>-3.5480952859583823</v>
      </c>
      <c r="L74" s="40">
        <v>-3.5133770822816786</v>
      </c>
      <c r="M74" s="40">
        <v>-1.6734693877551052</v>
      </c>
      <c r="N74" s="40">
        <v>-4.3908781756351232</v>
      </c>
      <c r="O74" s="40">
        <v>-8.1978588421887366</v>
      </c>
      <c r="P74" s="40">
        <v>-13.676805296917024</v>
      </c>
      <c r="Q74" s="40">
        <v>-3.6973764490543033</v>
      </c>
      <c r="R74" s="40">
        <v>-2.1531100478468801</v>
      </c>
      <c r="S74" s="40">
        <v>1.4862804878048763</v>
      </c>
      <c r="T74" s="40">
        <v>3.7374999999999972</v>
      </c>
      <c r="U74" s="40">
        <v>2.1454545454545411</v>
      </c>
      <c r="V74" s="40">
        <v>1.3719512195121979</v>
      </c>
      <c r="W74" s="40">
        <v>11.014263074484944</v>
      </c>
      <c r="X74" s="40">
        <v>6.5215230142161289</v>
      </c>
      <c r="Y74" s="40">
        <v>-0.39079847233324472</v>
      </c>
      <c r="Z74" s="40">
        <v>1.4509024958977363</v>
      </c>
      <c r="AA74" s="40">
        <v>-62.791466843062679</v>
      </c>
      <c r="AB74" s="40">
        <v>119.65732808520491</v>
      </c>
      <c r="AC74" s="40">
        <v>56.934700485698869</v>
      </c>
      <c r="AD74" s="40">
        <v>2.423112767940367</v>
      </c>
    </row>
    <row r="75" spans="1:30" s="21" customFormat="1" ht="13.5" customHeight="1" x14ac:dyDescent="0.2">
      <c r="A75" s="19"/>
      <c r="B75" s="29" t="s">
        <v>140</v>
      </c>
      <c r="C75" s="39">
        <v>4</v>
      </c>
      <c r="D75" s="39">
        <v>4.0782519523546483</v>
      </c>
      <c r="E75" s="39">
        <v>3.8703081641594679</v>
      </c>
      <c r="F75" s="39">
        <v>2.5767309064953565</v>
      </c>
      <c r="G75" s="39">
        <v>9.7427245887811154</v>
      </c>
      <c r="H75" s="39">
        <v>9.1178211959739457</v>
      </c>
      <c r="I75" s="39">
        <v>10.799082202713478</v>
      </c>
      <c r="J75" s="39">
        <v>-0.78515346181299606</v>
      </c>
      <c r="K75" s="39">
        <v>2.8362077559565364</v>
      </c>
      <c r="L75" s="39">
        <v>5.1552878781068898</v>
      </c>
      <c r="M75" s="39">
        <v>8.746478280980611</v>
      </c>
      <c r="N75" s="39">
        <v>10.693248753964667</v>
      </c>
      <c r="O75" s="39">
        <v>2.724399494311001</v>
      </c>
      <c r="P75" s="39">
        <v>-4.8672845343925388</v>
      </c>
      <c r="Q75" s="39">
        <v>-5.0553703017578613</v>
      </c>
      <c r="R75" s="39">
        <v>0.92323696415412826</v>
      </c>
      <c r="S75" s="39">
        <v>-1.3333333333333286</v>
      </c>
      <c r="T75" s="39">
        <v>-6.7679376614280073</v>
      </c>
      <c r="U75" s="39">
        <v>0.18480692539635868</v>
      </c>
      <c r="V75" s="39">
        <v>-1.5918591394671324</v>
      </c>
      <c r="W75" s="39">
        <v>4.6152618772188845</v>
      </c>
      <c r="X75" s="39">
        <v>-1.5226991697579848</v>
      </c>
      <c r="Y75" s="39">
        <v>6.7337020278196604</v>
      </c>
      <c r="Z75" s="39">
        <v>1.0594182280473348</v>
      </c>
      <c r="AA75" s="39">
        <v>4.3032194670828261</v>
      </c>
      <c r="AB75" s="39">
        <v>-5.4884864744019666</v>
      </c>
      <c r="AC75" s="39">
        <v>6.4731755309913837</v>
      </c>
      <c r="AD75" s="39">
        <v>-1.9274321784802169</v>
      </c>
    </row>
    <row r="76" spans="1:30" s="21" customFormat="1" ht="13.5" customHeight="1" x14ac:dyDescent="0.2">
      <c r="A76" s="19"/>
      <c r="B76" s="25" t="s">
        <v>141</v>
      </c>
      <c r="C76" s="40">
        <v>4.1030316845224633</v>
      </c>
      <c r="D76" s="40">
        <v>0.83315530869472809</v>
      </c>
      <c r="E76" s="40">
        <v>-4.8108552631579045</v>
      </c>
      <c r="F76" s="40">
        <v>-15.21965438267749</v>
      </c>
      <c r="G76" s="40">
        <v>5.0681329189576871</v>
      </c>
      <c r="H76" s="40">
        <v>22.694727706660871</v>
      </c>
      <c r="I76" s="40">
        <v>12.816160244440681</v>
      </c>
      <c r="J76" s="40">
        <v>-1.0760401721664294</v>
      </c>
      <c r="K76" s="40">
        <v>9.7486033519553104</v>
      </c>
      <c r="L76" s="40">
        <v>3.7664090295669297</v>
      </c>
      <c r="M76" s="40">
        <v>4.7597358232748945</v>
      </c>
      <c r="N76" s="40">
        <v>17.582992983558498</v>
      </c>
      <c r="O76" s="40">
        <v>1.3998099023589248</v>
      </c>
      <c r="P76" s="40">
        <v>-5.5135579293344392</v>
      </c>
      <c r="Q76" s="40">
        <v>-6.2233589087809094</v>
      </c>
      <c r="R76" s="40">
        <v>5.9363147217076744</v>
      </c>
      <c r="S76" s="40">
        <v>-0.54706355591311251</v>
      </c>
      <c r="T76" s="40">
        <v>-13.451495489792691</v>
      </c>
      <c r="U76" s="40">
        <v>-10.308163633087048</v>
      </c>
      <c r="V76" s="40">
        <v>-3.702603702603696</v>
      </c>
      <c r="W76" s="40">
        <v>5.5802668823291555</v>
      </c>
      <c r="X76" s="40">
        <v>-12.113523165116064</v>
      </c>
      <c r="Y76" s="40">
        <v>16.798090890226192</v>
      </c>
      <c r="Z76" s="40">
        <v>-16.009381514940941</v>
      </c>
      <c r="AA76" s="40">
        <v>5.2844296251389267</v>
      </c>
      <c r="AB76" s="40">
        <v>-10.383083633605168</v>
      </c>
      <c r="AC76" s="40">
        <v>38.586732591676963</v>
      </c>
      <c r="AD76" s="40">
        <v>0.94970102004924684</v>
      </c>
    </row>
    <row r="77" spans="1:30" s="21" customFormat="1" ht="13.5" customHeight="1" x14ac:dyDescent="0.2">
      <c r="A77" s="19"/>
      <c r="B77" s="25" t="s">
        <v>142</v>
      </c>
      <c r="C77" s="40">
        <v>3.9488572075130151</v>
      </c>
      <c r="D77" s="40">
        <v>5.9779889944972382</v>
      </c>
      <c r="E77" s="40">
        <v>8.6523216308040674</v>
      </c>
      <c r="F77" s="40">
        <v>11.860540892798952</v>
      </c>
      <c r="G77" s="40">
        <v>11.68973414318431</v>
      </c>
      <c r="H77" s="40">
        <v>4.6385110952040094</v>
      </c>
      <c r="I77" s="40">
        <v>9.959737232464505</v>
      </c>
      <c r="J77" s="40">
        <v>-0.62480227776021025</v>
      </c>
      <c r="K77" s="40">
        <v>-0.99984498527359733</v>
      </c>
      <c r="L77" s="40">
        <v>5.9582919563058567</v>
      </c>
      <c r="M77" s="40">
        <v>11.080738715914393</v>
      </c>
      <c r="N77" s="40">
        <v>6.8083850014762248</v>
      </c>
      <c r="O77" s="40">
        <v>3.4883141476055357</v>
      </c>
      <c r="P77" s="40">
        <v>-4.4650163666121045</v>
      </c>
      <c r="Q77" s="40">
        <v>-3.9646524958204026</v>
      </c>
      <c r="R77" s="40">
        <v>-3.9202318050110705</v>
      </c>
      <c r="S77" s="40">
        <v>-2.326053834433722</v>
      </c>
      <c r="T77" s="40">
        <v>1.5090641842234334</v>
      </c>
      <c r="U77" s="40">
        <v>12.489433643279796</v>
      </c>
      <c r="V77" s="40">
        <v>-2.2088057723451016E-2</v>
      </c>
      <c r="W77" s="40">
        <v>3.9862950517230047</v>
      </c>
      <c r="X77" s="40">
        <v>4.8573369565217348</v>
      </c>
      <c r="Y77" s="40">
        <v>1.9309798484923562</v>
      </c>
      <c r="Z77" s="40">
        <v>10.188153310104525</v>
      </c>
      <c r="AA77" s="40">
        <v>3.9101396478445736</v>
      </c>
      <c r="AB77" s="40">
        <v>-3.4432205404548739</v>
      </c>
      <c r="AC77" s="40">
        <v>-6.0724346076458744</v>
      </c>
      <c r="AD77" s="40">
        <v>-3.4260378879484108</v>
      </c>
    </row>
    <row r="78" spans="1:30" s="21" customFormat="1" ht="13.5" customHeight="1" x14ac:dyDescent="0.2">
      <c r="A78" s="19"/>
      <c r="B78" s="29" t="s">
        <v>143</v>
      </c>
      <c r="C78" s="39">
        <v>4.0990486849468368</v>
      </c>
      <c r="D78" s="39">
        <v>2.761159687068556</v>
      </c>
      <c r="E78" s="39">
        <v>6.5564531279353844</v>
      </c>
      <c r="F78" s="39">
        <v>5.8140877598152514</v>
      </c>
      <c r="G78" s="39">
        <v>6.2520107238605931</v>
      </c>
      <c r="H78" s="39">
        <v>3.9929189614476854</v>
      </c>
      <c r="I78" s="39">
        <v>3.9851075565361356</v>
      </c>
      <c r="J78" s="39">
        <v>3.1353064633571819</v>
      </c>
      <c r="K78" s="39">
        <v>8.2879612825166333</v>
      </c>
      <c r="L78" s="39">
        <v>4.4575608342989597</v>
      </c>
      <c r="M78" s="39">
        <v>6.3529491023006699</v>
      </c>
      <c r="N78" s="39">
        <v>1.2657843613404651</v>
      </c>
      <c r="O78" s="39">
        <v>-0.41509433962264097</v>
      </c>
      <c r="P78" s="39">
        <v>-5.1502994688665353</v>
      </c>
      <c r="Q78" s="39">
        <v>-0.87564645039962841</v>
      </c>
      <c r="R78" s="39">
        <v>-2.5475296241301919</v>
      </c>
      <c r="S78" s="39">
        <v>-3.4931808183017949</v>
      </c>
      <c r="T78" s="39">
        <v>-6.0589812332439692</v>
      </c>
      <c r="U78" s="39">
        <v>3.0144208404403656</v>
      </c>
      <c r="V78" s="39">
        <v>0.1932192132355226</v>
      </c>
      <c r="W78" s="39">
        <v>4.5411004011255471</v>
      </c>
      <c r="X78" s="39">
        <v>4.852676402503505</v>
      </c>
      <c r="Y78" s="39">
        <v>1.7538603992483388</v>
      </c>
      <c r="Z78" s="39">
        <v>0.87581525356048928</v>
      </c>
      <c r="AA78" s="39">
        <v>-15.620018293479674</v>
      </c>
      <c r="AB78" s="39">
        <v>10.64332576723362</v>
      </c>
      <c r="AC78" s="39">
        <v>10.642469052820246</v>
      </c>
      <c r="AD78" s="39">
        <v>0.85273780145136868</v>
      </c>
    </row>
    <row r="79" spans="1:30" ht="12" x14ac:dyDescent="0.2">
      <c r="B79" s="25" t="s">
        <v>144</v>
      </c>
      <c r="C79" s="40">
        <v>3.5218783351120635</v>
      </c>
      <c r="D79" s="40">
        <v>2.5503355704697981</v>
      </c>
      <c r="E79" s="40">
        <v>8.8593399551425875</v>
      </c>
      <c r="F79" s="40">
        <v>9.377257621730962</v>
      </c>
      <c r="G79" s="40">
        <v>7.8024245550683418</v>
      </c>
      <c r="H79" s="40">
        <v>5.3997682502896964</v>
      </c>
      <c r="I79" s="40">
        <v>4.8733773143221981</v>
      </c>
      <c r="J79" s="40">
        <v>-0.22546809136359514</v>
      </c>
      <c r="K79" s="40">
        <v>7.2632079961922926</v>
      </c>
      <c r="L79" s="40">
        <v>5.6584184114898903</v>
      </c>
      <c r="M79" s="40">
        <v>6.549800796812761</v>
      </c>
      <c r="N79" s="40">
        <v>4.1054232133806323</v>
      </c>
      <c r="O79" s="40">
        <v>-0.64141516440483315</v>
      </c>
      <c r="P79" s="40">
        <v>-5.2295330303629157</v>
      </c>
      <c r="Q79" s="40">
        <v>2.7597626604119796E-2</v>
      </c>
      <c r="R79" s="40">
        <v>1.9254403932814341</v>
      </c>
      <c r="S79" s="40">
        <v>-3.9629507112140345</v>
      </c>
      <c r="T79" s="40">
        <v>-7.4253705854224989</v>
      </c>
      <c r="U79" s="40">
        <v>3.0676187700378961</v>
      </c>
      <c r="V79" s="40">
        <v>0.56741612880347247</v>
      </c>
      <c r="W79" s="40">
        <v>8.1396170423231808</v>
      </c>
      <c r="X79" s="40">
        <v>8.5977883923313385</v>
      </c>
      <c r="Y79" s="40">
        <v>-0.68597098282037905</v>
      </c>
      <c r="Z79" s="40">
        <v>2.4809043690803492</v>
      </c>
      <c r="AA79" s="40">
        <v>-11.678226332325565</v>
      </c>
      <c r="AB79" s="40">
        <v>14.820488909611669</v>
      </c>
      <c r="AC79" s="40">
        <v>10.390815261509914</v>
      </c>
      <c r="AD79" s="40">
        <v>3.9997982447291349</v>
      </c>
    </row>
    <row r="80" spans="1:30" ht="12" x14ac:dyDescent="0.2">
      <c r="B80" s="25" t="s">
        <v>145</v>
      </c>
      <c r="C80" s="40">
        <v>7.4007865570253841</v>
      </c>
      <c r="D80" s="40">
        <v>0.90761750405185637</v>
      </c>
      <c r="E80" s="40">
        <v>4.64095327688932</v>
      </c>
      <c r="F80" s="40">
        <v>-1.0318396226415132</v>
      </c>
      <c r="G80" s="40">
        <v>3.252270729563449</v>
      </c>
      <c r="H80" s="40">
        <v>0.91034482758620072</v>
      </c>
      <c r="I80" s="40">
        <v>-2.6560424966799445</v>
      </c>
      <c r="J80" s="40">
        <v>3.7519957424161845</v>
      </c>
      <c r="K80" s="40">
        <v>8.3835341365461744</v>
      </c>
      <c r="L80" s="40">
        <v>-0.63564131668559298</v>
      </c>
      <c r="M80" s="40">
        <v>0.93562040543551461</v>
      </c>
      <c r="N80" s="40">
        <v>-1.3969267611255276</v>
      </c>
      <c r="O80" s="40">
        <v>-7.9374165235641954</v>
      </c>
      <c r="P80" s="40">
        <v>-15.327900659681802</v>
      </c>
      <c r="Q80" s="40">
        <v>-6.3291139240506311</v>
      </c>
      <c r="R80" s="40">
        <v>-10.884051532652151</v>
      </c>
      <c r="S80" s="40">
        <v>-17.482031068861588</v>
      </c>
      <c r="T80" s="40">
        <v>-6.3048683160415067</v>
      </c>
      <c r="U80" s="40">
        <v>3.9536853996046375</v>
      </c>
      <c r="V80" s="40">
        <v>-1.0378681626928454</v>
      </c>
      <c r="W80" s="40">
        <v>5.3374752894662407</v>
      </c>
      <c r="X80" s="40">
        <v>5.2155401809473148</v>
      </c>
      <c r="Y80" s="40">
        <v>-4.7857679779503854</v>
      </c>
      <c r="Z80" s="40">
        <v>-2.0146520146520146</v>
      </c>
      <c r="AA80" s="40">
        <v>-39.076517150395773</v>
      </c>
      <c r="AB80" s="40">
        <v>15.150232754972492</v>
      </c>
      <c r="AC80" s="40">
        <v>19.704077950198482</v>
      </c>
      <c r="AD80" s="40">
        <v>-0.31682027649769395</v>
      </c>
    </row>
    <row r="81" spans="2:30" ht="12" x14ac:dyDescent="0.2">
      <c r="B81" s="25" t="s">
        <v>146</v>
      </c>
      <c r="C81" s="40">
        <v>5.220588235294116</v>
      </c>
      <c r="D81" s="40">
        <v>3.4717494894485981</v>
      </c>
      <c r="E81" s="40">
        <v>3.8022813688212977</v>
      </c>
      <c r="F81" s="40">
        <v>3.4339846062759136</v>
      </c>
      <c r="G81" s="40">
        <v>6.007860752386307</v>
      </c>
      <c r="H81" s="40">
        <v>5.4442732408834189</v>
      </c>
      <c r="I81" s="40">
        <v>11.511464670098263</v>
      </c>
      <c r="J81" s="40">
        <v>7.5697211155378454</v>
      </c>
      <c r="K81" s="40">
        <v>7.0650263620386795</v>
      </c>
      <c r="L81" s="40">
        <v>7.9340385812072327</v>
      </c>
      <c r="M81" s="40">
        <v>10.401761144744086</v>
      </c>
      <c r="N81" s="40">
        <v>4.7056041617403679</v>
      </c>
      <c r="O81" s="40">
        <v>4.3375563667597135</v>
      </c>
      <c r="P81" s="40">
        <v>2.1999607149872276</v>
      </c>
      <c r="Q81" s="40">
        <v>4.0445269016697694</v>
      </c>
      <c r="R81" s="40">
        <v>1.4550493677464118</v>
      </c>
      <c r="S81" s="40">
        <v>-0.50200803212851497</v>
      </c>
      <c r="T81" s="40">
        <v>-0.8456309069806025</v>
      </c>
      <c r="U81" s="40">
        <v>3.2290279627163727</v>
      </c>
      <c r="V81" s="40">
        <v>3.0878095850755898</v>
      </c>
      <c r="W81" s="40">
        <v>2.7027027027026946</v>
      </c>
      <c r="X81" s="40">
        <v>-0.76622596153845279</v>
      </c>
      <c r="Y81" s="40">
        <v>4.4010144711323278</v>
      </c>
      <c r="Z81" s="40">
        <v>1.3314646110721924</v>
      </c>
      <c r="AA81" s="40">
        <v>-9.9380554807433299</v>
      </c>
      <c r="AB81" s="40">
        <v>-0.61484409310496346</v>
      </c>
      <c r="AC81" s="40">
        <v>2.4294442828047806</v>
      </c>
      <c r="AD81" s="40">
        <v>-5.0796265788028592</v>
      </c>
    </row>
    <row r="82" spans="2:30" ht="12" x14ac:dyDescent="0.2">
      <c r="B82" s="25" t="s">
        <v>147</v>
      </c>
      <c r="C82" s="40">
        <v>2.4352446313925071</v>
      </c>
      <c r="D82" s="40">
        <v>4.0238450074515697</v>
      </c>
      <c r="E82" s="40">
        <v>5.7661290322580641</v>
      </c>
      <c r="F82" s="40">
        <v>6.2993606619029805</v>
      </c>
      <c r="G82" s="40">
        <v>6.0154331813398869</v>
      </c>
      <c r="H82" s="40">
        <v>3.3746331920443424</v>
      </c>
      <c r="I82" s="40">
        <v>4.0737298636927051</v>
      </c>
      <c r="J82" s="40">
        <v>6.1645827275370806</v>
      </c>
      <c r="K82" s="40">
        <v>10.146093017021855</v>
      </c>
      <c r="L82" s="40">
        <v>4.1474108306671411</v>
      </c>
      <c r="M82" s="40">
        <v>7.1444419791435507</v>
      </c>
      <c r="N82" s="40">
        <v>-2.82017588193672</v>
      </c>
      <c r="O82" s="40">
        <v>1.7041371522430921</v>
      </c>
      <c r="P82" s="40">
        <v>-3.5212680577849085</v>
      </c>
      <c r="Q82" s="40">
        <v>-2.4364955935717916</v>
      </c>
      <c r="R82" s="40">
        <v>-7.9673244218120089</v>
      </c>
      <c r="S82" s="40">
        <v>2.2091819123230891</v>
      </c>
      <c r="T82" s="40">
        <v>-7.209276884367128</v>
      </c>
      <c r="U82" s="40">
        <v>2.418635755684349</v>
      </c>
      <c r="V82" s="40">
        <v>-1.850449085596793</v>
      </c>
      <c r="W82" s="40">
        <v>2.1565667457409177E-2</v>
      </c>
      <c r="X82" s="40">
        <v>2.5715515386270766</v>
      </c>
      <c r="Y82" s="40">
        <v>6.8362646566164216</v>
      </c>
      <c r="Z82" s="40">
        <v>-0.92746265742458434</v>
      </c>
      <c r="AA82" s="40">
        <v>-17.563850687622789</v>
      </c>
      <c r="AB82" s="40">
        <v>11.088760372139788</v>
      </c>
      <c r="AC82" s="40">
        <v>14.690867838910933</v>
      </c>
      <c r="AD82" s="40">
        <v>-0.6089898501691664</v>
      </c>
    </row>
    <row r="83" spans="2:30" ht="12" x14ac:dyDescent="0.2">
      <c r="B83" s="25" t="s">
        <v>94</v>
      </c>
      <c r="C83" s="40">
        <v>6.1291996367881723</v>
      </c>
      <c r="D83" s="40">
        <v>10.244504525684732</v>
      </c>
      <c r="E83" s="40">
        <v>10.243877073475119</v>
      </c>
      <c r="F83" s="40">
        <v>9.9509331865914561</v>
      </c>
      <c r="G83" s="40">
        <v>6.4263196184625428</v>
      </c>
      <c r="H83" s="40">
        <v>2.6479976784677888</v>
      </c>
      <c r="I83" s="40">
        <v>-5.9531521702069625</v>
      </c>
      <c r="J83" s="40">
        <v>2.3745333886354274</v>
      </c>
      <c r="K83" s="40">
        <v>1.0354544858771817</v>
      </c>
      <c r="L83" s="40">
        <v>3.1773468682233954</v>
      </c>
      <c r="M83" s="40">
        <v>2.5319067409437963</v>
      </c>
      <c r="N83" s="40">
        <v>0.27422303473491638</v>
      </c>
      <c r="O83" s="40">
        <v>-3.7278657968313098</v>
      </c>
      <c r="P83" s="40">
        <v>-8.2171816206476223</v>
      </c>
      <c r="Q83" s="40">
        <v>2.4085996780869152</v>
      </c>
      <c r="R83" s="40">
        <v>6.6508050683339803</v>
      </c>
      <c r="S83" s="40">
        <v>-0.15450861195542132</v>
      </c>
      <c r="T83" s="40">
        <v>-0.2987303958177705</v>
      </c>
      <c r="U83" s="40">
        <v>4.4515969299331601</v>
      </c>
      <c r="V83" s="40">
        <v>5.1021863117870652</v>
      </c>
      <c r="W83" s="40">
        <v>10.594761731538753</v>
      </c>
      <c r="X83" s="40">
        <v>9.983124794204798</v>
      </c>
      <c r="Y83" s="40">
        <v>1.964997337153136</v>
      </c>
      <c r="Z83" s="40">
        <v>2.4996011274796643</v>
      </c>
      <c r="AA83" s="40">
        <v>-75.894799965732886</v>
      </c>
      <c r="AB83" s="40">
        <v>74.99643722388484</v>
      </c>
      <c r="AC83" s="40">
        <v>115.55458584576326</v>
      </c>
      <c r="AD83" s="40">
        <v>20.077366113642213</v>
      </c>
    </row>
    <row r="84" spans="2:30" ht="12" x14ac:dyDescent="0.2">
      <c r="B84" s="25" t="s">
        <v>95</v>
      </c>
      <c r="C84" s="40">
        <v>10.615554736454101</v>
      </c>
      <c r="D84" s="40">
        <v>4.6798830029249245</v>
      </c>
      <c r="E84" s="40">
        <v>12.47357293868923</v>
      </c>
      <c r="F84" s="40">
        <v>14.896988906497626</v>
      </c>
      <c r="G84" s="40">
        <v>12.5932624915216</v>
      </c>
      <c r="H84" s="40">
        <v>10.915424811302501</v>
      </c>
      <c r="I84" s="40">
        <v>3.6025268908997674</v>
      </c>
      <c r="J84" s="40">
        <v>3.4633435831040771</v>
      </c>
      <c r="K84" s="40">
        <v>19.79199006519714</v>
      </c>
      <c r="L84" s="40">
        <v>21.212506354855094</v>
      </c>
      <c r="M84" s="40">
        <v>6.7378800328677073</v>
      </c>
      <c r="N84" s="40">
        <v>6.2141581272915403</v>
      </c>
      <c r="O84" s="40">
        <v>-5.6192461351398322</v>
      </c>
      <c r="P84" s="40">
        <v>-12.197752808988753</v>
      </c>
      <c r="Q84" s="40">
        <v>1.9734151329243304</v>
      </c>
      <c r="R84" s="40">
        <v>-4.9038838760298091</v>
      </c>
      <c r="S84" s="40">
        <v>-7.6575672420714653</v>
      </c>
      <c r="T84" s="40">
        <v>3.740465991014517</v>
      </c>
      <c r="U84" s="40">
        <v>9.2568448500651925</v>
      </c>
      <c r="V84" s="40">
        <v>9.2321671967287671</v>
      </c>
      <c r="W84" s="40">
        <v>7.2594259988745051</v>
      </c>
      <c r="X84" s="40">
        <v>14.003809523809537</v>
      </c>
      <c r="Y84" s="40">
        <v>13.945353748680049</v>
      </c>
      <c r="Z84" s="40">
        <v>11.40680020781619</v>
      </c>
      <c r="AA84" s="40">
        <v>-68.572441383501285</v>
      </c>
      <c r="AB84" s="40">
        <v>41.237615721942518</v>
      </c>
      <c r="AC84" s="40">
        <v>71.207534476959324</v>
      </c>
      <c r="AD84" s="40">
        <v>15.427961326294565</v>
      </c>
    </row>
    <row r="85" spans="2:30" ht="12" x14ac:dyDescent="0.2">
      <c r="B85" s="31" t="s">
        <v>96</v>
      </c>
      <c r="C85" s="42">
        <v>2.4727004320170209</v>
      </c>
      <c r="D85" s="42">
        <v>2.8651996057001696</v>
      </c>
      <c r="E85" s="42">
        <v>4.4396941009830613</v>
      </c>
      <c r="F85" s="42">
        <v>4.8124691989115149</v>
      </c>
      <c r="G85" s="42">
        <v>4.4216548666237543</v>
      </c>
      <c r="H85" s="42">
        <v>3.8880665879711671</v>
      </c>
      <c r="I85" s="42">
        <v>3.0746784430362197</v>
      </c>
      <c r="J85" s="42">
        <v>2.4717664114947411</v>
      </c>
      <c r="K85" s="42">
        <v>4.0940587790959171</v>
      </c>
      <c r="L85" s="42">
        <v>4.0875924234538417</v>
      </c>
      <c r="M85" s="42">
        <v>4.0246634660641973</v>
      </c>
      <c r="N85" s="42">
        <v>3.3936094186552452</v>
      </c>
      <c r="O85" s="42">
        <v>-0.6527141922825308</v>
      </c>
      <c r="P85" s="42">
        <v>-3.5927258625402914</v>
      </c>
      <c r="Q85" s="42">
        <v>0.41738991507413914</v>
      </c>
      <c r="R85" s="42">
        <v>-2.4168000845205597</v>
      </c>
      <c r="S85" s="42">
        <v>-3.4152462922694298</v>
      </c>
      <c r="T85" s="42">
        <v>-2.9469830275698854</v>
      </c>
      <c r="U85" s="42">
        <v>1.7228167970427535</v>
      </c>
      <c r="V85" s="42">
        <v>2.9415265979081369</v>
      </c>
      <c r="W85" s="42">
        <v>2.6119672845151172</v>
      </c>
      <c r="X85" s="42">
        <v>3.1188090967608844</v>
      </c>
      <c r="Y85" s="39">
        <v>1.8141411429551511</v>
      </c>
      <c r="Z85" s="39">
        <v>0.99761496393571747</v>
      </c>
      <c r="AA85" s="39">
        <v>-12.164346641980131</v>
      </c>
      <c r="AB85" s="39">
        <v>7.241699869337495</v>
      </c>
      <c r="AC85" s="39">
        <v>4.8948774845936072</v>
      </c>
      <c r="AD85" s="39">
        <v>1.6886670768549834</v>
      </c>
    </row>
    <row r="86" spans="2:30" x14ac:dyDescent="0.2">
      <c r="AB86" s="1"/>
      <c r="AC86" s="1"/>
      <c r="AD86" s="1"/>
    </row>
    <row r="87" spans="2:30" x14ac:dyDescent="0.2">
      <c r="B87" s="32" t="s">
        <v>97</v>
      </c>
      <c r="AB87" s="1"/>
      <c r="AC87" s="1"/>
      <c r="AD87" s="1"/>
    </row>
    <row r="88" spans="2:30" x14ac:dyDescent="0.2">
      <c r="B88" s="32" t="s">
        <v>98</v>
      </c>
      <c r="AB88" s="1"/>
      <c r="AC88" s="1"/>
      <c r="AD88" s="1"/>
    </row>
  </sheetData>
  <phoneticPr fontId="2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 of tables</vt:lpstr>
      <vt:lpstr>Table 1</vt:lpstr>
      <vt:lpstr>Table 2</vt:lpstr>
      <vt:lpstr>Table 3</vt:lpstr>
      <vt:lpstr>Table 4</vt:lpstr>
      <vt:lpstr>'List of tables'!Área_de_impresión</vt:lpstr>
      <vt:lpstr>'Table 1'!Títulos_a_imprimir</vt:lpstr>
      <vt:lpstr>'Table 2'!Títulos_a_imprimir</vt:lpstr>
      <vt:lpstr>'Table 3'!Títulos_a_imprimir</vt:lpstr>
      <vt:lpstr>'Table 4'!Títulos_a_imprimir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ALFREDO MENDEZ</cp:lastModifiedBy>
  <cp:lastPrinted>2013-12-09T08:27:19Z</cp:lastPrinted>
  <dcterms:created xsi:type="dcterms:W3CDTF">2000-04-26T08:17:30Z</dcterms:created>
  <dcterms:modified xsi:type="dcterms:W3CDTF">2024-10-16T07:43:16Z</dcterms:modified>
</cp:coreProperties>
</file>