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16 (Revision Estadistica 2019)\serie 2019-2021\publicacion\Enviar a difusión\"/>
    </mc:Choice>
  </mc:AlternateContent>
  <bookViews>
    <workbookView xWindow="-15" yWindow="-15" windowWidth="7680" windowHeight="9495"/>
  </bookViews>
  <sheets>
    <sheet name="List of Tables" sheetId="6" r:id="rId1"/>
    <sheet name="Table_1" sheetId="5" r:id="rId2"/>
    <sheet name="Table_2" sheetId="2" r:id="rId3"/>
  </sheets>
  <externalReferences>
    <externalReference r:id="rId4"/>
    <externalReference r:id="rId5"/>
  </externalReferences>
  <definedNames>
    <definedName name="_xlnm.Print_Area" localSheetId="1">Table_1!$A$1:$H$30</definedName>
    <definedName name="_xlnm.Print_Area" localSheetId="2">Table_2!$A$1:$L$30</definedName>
    <definedName name="_xlnm.Print_Titles" localSheetId="1">Table_1!$B:$B,Table_1!$1:$5</definedName>
    <definedName name="_xlnm.Print_Titles" localSheetId="2">Table_2!$B:$B,Table_2!$1:$5</definedName>
  </definedNames>
  <calcPr calcId="152511"/>
</workbook>
</file>

<file path=xl/calcChain.xml><?xml version="1.0" encoding="utf-8"?>
<calcChain xmlns="http://schemas.openxmlformats.org/spreadsheetml/2006/main">
  <c r="CD26" i="5" l="1"/>
  <c r="CD25" i="2" s="1"/>
  <c r="CD25" i="5"/>
  <c r="CD24" i="5"/>
  <c r="CD24" i="2" s="1"/>
  <c r="CD23" i="5"/>
  <c r="CD23" i="2" s="1"/>
  <c r="CD22" i="5"/>
  <c r="CD22" i="2" s="1"/>
  <c r="CD21" i="5"/>
  <c r="CD21" i="2" s="1"/>
  <c r="CD20" i="5"/>
  <c r="CD20" i="2" s="1"/>
  <c r="CD19" i="5"/>
  <c r="CD19" i="2" s="1"/>
  <c r="CD18" i="5"/>
  <c r="CD18" i="2" s="1"/>
  <c r="CD17" i="5"/>
  <c r="CD17" i="2" s="1"/>
  <c r="CD16" i="5"/>
  <c r="CD16" i="2" s="1"/>
  <c r="CD15" i="5"/>
  <c r="CD15" i="2" s="1"/>
  <c r="CD14" i="5"/>
  <c r="CD14" i="2" s="1"/>
  <c r="CD13" i="5"/>
  <c r="CD13" i="2" s="1"/>
  <c r="CD12" i="5"/>
  <c r="CD12" i="2" s="1"/>
  <c r="CD11" i="5"/>
  <c r="CD11" i="2" s="1"/>
  <c r="CD10" i="5"/>
  <c r="CD10" i="2" s="1"/>
  <c r="CD9" i="5"/>
  <c r="CD9" i="2" s="1"/>
  <c r="CD8" i="5"/>
  <c r="CD8" i="2" s="1"/>
  <c r="CD7" i="5"/>
  <c r="CD6" i="5"/>
  <c r="CD6" i="2" s="1"/>
  <c r="CE26" i="5"/>
  <c r="CE25" i="5"/>
  <c r="CE22" i="5"/>
  <c r="CE21" i="5"/>
  <c r="CE18" i="5"/>
  <c r="CE17" i="5"/>
  <c r="CE14" i="5"/>
  <c r="CE10" i="5"/>
  <c r="CE9" i="5"/>
  <c r="CE20" i="5" l="1"/>
  <c r="CE16" i="5"/>
  <c r="CE13" i="5"/>
  <c r="CE24" i="5"/>
  <c r="CE6" i="5"/>
  <c r="CE12" i="5"/>
  <c r="CE8" i="5"/>
  <c r="CD7" i="2"/>
  <c r="CE7" i="2" s="1"/>
  <c r="CE8" i="2"/>
  <c r="CE24" i="2"/>
  <c r="CE11" i="2"/>
  <c r="CE15" i="2"/>
  <c r="CE19" i="2"/>
  <c r="CE23" i="2"/>
  <c r="CE12" i="2"/>
  <c r="CE16" i="2"/>
  <c r="CE20" i="2"/>
  <c r="CE25" i="2"/>
  <c r="CE7" i="5"/>
  <c r="CE11" i="5"/>
  <c r="CE15" i="5"/>
  <c r="CE19" i="5"/>
  <c r="CE23" i="5"/>
  <c r="CE6" i="2"/>
  <c r="CE10" i="2"/>
  <c r="CE14" i="2"/>
  <c r="CE18" i="2"/>
  <c r="CE22" i="2"/>
  <c r="CE9" i="2" l="1"/>
  <c r="CE17" i="2"/>
  <c r="CE21" i="2"/>
  <c r="CE13" i="2"/>
  <c r="BZ26" i="5"/>
  <c r="BV26" i="5"/>
  <c r="BR26" i="5"/>
  <c r="BN26" i="5"/>
  <c r="BJ26" i="5"/>
  <c r="BF26" i="5"/>
  <c r="BB26" i="5"/>
  <c r="AX26" i="5"/>
  <c r="AT26" i="5"/>
  <c r="AP26" i="5"/>
  <c r="AL26" i="5"/>
  <c r="AH26" i="5"/>
  <c r="AD26" i="5"/>
  <c r="Z26" i="5"/>
  <c r="V26" i="5"/>
  <c r="R26" i="5"/>
  <c r="N26" i="5"/>
  <c r="J26" i="5"/>
  <c r="F26" i="5"/>
  <c r="C26" i="5"/>
  <c r="BZ25" i="5"/>
  <c r="BV25" i="5"/>
  <c r="BR25" i="5"/>
  <c r="BN25" i="5"/>
  <c r="BJ25" i="5"/>
  <c r="BF25" i="5"/>
  <c r="BB25" i="5"/>
  <c r="AX25" i="5"/>
  <c r="AT25" i="5"/>
  <c r="AP25" i="5"/>
  <c r="AL25" i="5"/>
  <c r="AH25" i="5"/>
  <c r="AD25" i="5"/>
  <c r="Z25" i="5"/>
  <c r="V25" i="5"/>
  <c r="R25" i="5"/>
  <c r="N25" i="5"/>
  <c r="J25" i="5"/>
  <c r="F25" i="5"/>
  <c r="C25" i="5"/>
  <c r="BZ24" i="5"/>
  <c r="BV24" i="5"/>
  <c r="BR24" i="5"/>
  <c r="BN24" i="5"/>
  <c r="BJ24" i="5"/>
  <c r="BF24" i="5"/>
  <c r="BB24" i="5"/>
  <c r="AX24" i="5"/>
  <c r="AT24" i="5"/>
  <c r="AP24" i="5"/>
  <c r="AL24" i="5"/>
  <c r="AH24" i="5"/>
  <c r="AD24" i="5"/>
  <c r="Z24" i="5"/>
  <c r="V24" i="5"/>
  <c r="R24" i="5"/>
  <c r="N24" i="5"/>
  <c r="J24" i="5"/>
  <c r="F24" i="5"/>
  <c r="C24" i="5"/>
  <c r="BZ23" i="5"/>
  <c r="BV23" i="5"/>
  <c r="BR23" i="5"/>
  <c r="BN23" i="5"/>
  <c r="BJ23" i="5"/>
  <c r="BF23" i="5"/>
  <c r="BB23" i="5"/>
  <c r="AX23" i="5"/>
  <c r="AT23" i="5"/>
  <c r="AP23" i="5"/>
  <c r="AL23" i="5"/>
  <c r="AH23" i="5"/>
  <c r="AD23" i="5"/>
  <c r="Z23" i="5"/>
  <c r="V23" i="5"/>
  <c r="R23" i="5"/>
  <c r="N23" i="5"/>
  <c r="J23" i="5"/>
  <c r="F23" i="5"/>
  <c r="C23" i="5"/>
  <c r="BZ22" i="5"/>
  <c r="BV22" i="5"/>
  <c r="BR22" i="5"/>
  <c r="BN22" i="5"/>
  <c r="BJ22" i="5"/>
  <c r="BF22" i="5"/>
  <c r="BB22" i="5"/>
  <c r="AX22" i="5"/>
  <c r="AT22" i="5"/>
  <c r="AP22" i="5"/>
  <c r="AL22" i="5"/>
  <c r="AH22" i="5"/>
  <c r="AD22" i="5"/>
  <c r="Z22" i="5"/>
  <c r="V22" i="5"/>
  <c r="R22" i="5"/>
  <c r="N22" i="5"/>
  <c r="J22" i="5"/>
  <c r="F22" i="5"/>
  <c r="C22" i="5"/>
  <c r="BZ21" i="5"/>
  <c r="BV21" i="5"/>
  <c r="BR21" i="5"/>
  <c r="BN21" i="5"/>
  <c r="BJ21" i="5"/>
  <c r="BF21" i="5"/>
  <c r="BB21" i="5"/>
  <c r="AX21" i="5"/>
  <c r="AT21" i="5"/>
  <c r="AP21" i="5"/>
  <c r="AL21" i="5"/>
  <c r="AH21" i="5"/>
  <c r="AD21" i="5"/>
  <c r="Z21" i="5"/>
  <c r="V21" i="5"/>
  <c r="R21" i="5"/>
  <c r="N21" i="5"/>
  <c r="J21" i="5"/>
  <c r="F21" i="5"/>
  <c r="C21" i="5"/>
  <c r="BZ20" i="5"/>
  <c r="BV20" i="5"/>
  <c r="BR20" i="5"/>
  <c r="BN20" i="5"/>
  <c r="BJ20" i="5"/>
  <c r="BF20" i="5"/>
  <c r="BB20" i="5"/>
  <c r="AX20" i="5"/>
  <c r="AT20" i="5"/>
  <c r="AP20" i="5"/>
  <c r="AL20" i="5"/>
  <c r="AH20" i="5"/>
  <c r="AD20" i="5"/>
  <c r="Z20" i="5"/>
  <c r="V20" i="5"/>
  <c r="R20" i="5"/>
  <c r="N20" i="5"/>
  <c r="J20" i="5"/>
  <c r="F20" i="5"/>
  <c r="C20" i="5"/>
  <c r="BZ19" i="5"/>
  <c r="BV19" i="5"/>
  <c r="BR19" i="5"/>
  <c r="BN19" i="5"/>
  <c r="BJ19" i="5"/>
  <c r="BF19" i="5"/>
  <c r="BB19" i="5"/>
  <c r="AX19" i="5"/>
  <c r="AT19" i="5"/>
  <c r="AP19" i="5"/>
  <c r="AL19" i="5"/>
  <c r="AH19" i="5"/>
  <c r="AD19" i="5"/>
  <c r="Z19" i="5"/>
  <c r="V19" i="5"/>
  <c r="R19" i="5"/>
  <c r="N19" i="5"/>
  <c r="J19" i="5"/>
  <c r="F19" i="5"/>
  <c r="C19" i="5"/>
  <c r="BZ18" i="5"/>
  <c r="BV18" i="5"/>
  <c r="BR18" i="5"/>
  <c r="BN18" i="5"/>
  <c r="BJ18" i="5"/>
  <c r="BF18" i="5"/>
  <c r="BB18" i="5"/>
  <c r="AX18" i="5"/>
  <c r="AT18" i="5"/>
  <c r="AP18" i="5"/>
  <c r="AL18" i="5"/>
  <c r="AH18" i="5"/>
  <c r="AD18" i="5"/>
  <c r="Z18" i="5"/>
  <c r="V18" i="5"/>
  <c r="R18" i="5"/>
  <c r="N18" i="5"/>
  <c r="J18" i="5"/>
  <c r="F18" i="5"/>
  <c r="C18" i="5"/>
  <c r="BZ17" i="5"/>
  <c r="BV17" i="5"/>
  <c r="BR17" i="5"/>
  <c r="BN17" i="5"/>
  <c r="BJ17" i="5"/>
  <c r="BF17" i="5"/>
  <c r="BB17" i="5"/>
  <c r="AX17" i="5"/>
  <c r="AT17" i="5"/>
  <c r="AP17" i="5"/>
  <c r="AL17" i="5"/>
  <c r="AH17" i="5"/>
  <c r="AD17" i="5"/>
  <c r="Z17" i="5"/>
  <c r="V17" i="5"/>
  <c r="R17" i="5"/>
  <c r="N17" i="5"/>
  <c r="J17" i="5"/>
  <c r="F17" i="5"/>
  <c r="C17" i="5"/>
  <c r="BZ16" i="5"/>
  <c r="BV16" i="5"/>
  <c r="BR16" i="5"/>
  <c r="BN16" i="5"/>
  <c r="BJ16" i="5"/>
  <c r="BF16" i="5"/>
  <c r="BB16" i="5"/>
  <c r="AX16" i="5"/>
  <c r="AT16" i="5"/>
  <c r="AP16" i="5"/>
  <c r="AL16" i="5"/>
  <c r="AH16" i="5"/>
  <c r="AD16" i="5"/>
  <c r="Z16" i="5"/>
  <c r="V16" i="5"/>
  <c r="R16" i="5"/>
  <c r="N16" i="5"/>
  <c r="J16" i="5"/>
  <c r="F16" i="5"/>
  <c r="C16" i="5"/>
  <c r="BZ15" i="5"/>
  <c r="BV15" i="5"/>
  <c r="BR15" i="5"/>
  <c r="BN15" i="5"/>
  <c r="BJ15" i="5"/>
  <c r="BF15" i="5"/>
  <c r="BB15" i="5"/>
  <c r="AX15" i="5"/>
  <c r="AT15" i="5"/>
  <c r="AP15" i="5"/>
  <c r="AL15" i="5"/>
  <c r="AH15" i="5"/>
  <c r="AD15" i="5"/>
  <c r="Z15" i="5"/>
  <c r="V15" i="5"/>
  <c r="R15" i="5"/>
  <c r="N15" i="5"/>
  <c r="J15" i="5"/>
  <c r="F15" i="5"/>
  <c r="C15" i="5"/>
  <c r="BZ14" i="5"/>
  <c r="BV14" i="5"/>
  <c r="BR14" i="5"/>
  <c r="BN14" i="5"/>
  <c r="BJ14" i="5"/>
  <c r="BF14" i="5"/>
  <c r="BB14" i="5"/>
  <c r="AX14" i="5"/>
  <c r="AT14" i="5"/>
  <c r="AP14" i="5"/>
  <c r="AL14" i="5"/>
  <c r="AH14" i="5"/>
  <c r="AD14" i="5"/>
  <c r="Z14" i="5"/>
  <c r="V14" i="5"/>
  <c r="R14" i="5"/>
  <c r="N14" i="5"/>
  <c r="J14" i="5"/>
  <c r="F14" i="5"/>
  <c r="C14" i="5"/>
  <c r="BZ13" i="5"/>
  <c r="BV13" i="5"/>
  <c r="BR13" i="5"/>
  <c r="BN13" i="5"/>
  <c r="BJ13" i="5"/>
  <c r="BF13" i="5"/>
  <c r="BB13" i="5"/>
  <c r="AX13" i="5"/>
  <c r="AT13" i="5"/>
  <c r="AP13" i="5"/>
  <c r="AL13" i="5"/>
  <c r="AH13" i="5"/>
  <c r="AD13" i="5"/>
  <c r="Z13" i="5"/>
  <c r="V13" i="5"/>
  <c r="R13" i="5"/>
  <c r="N13" i="5"/>
  <c r="J13" i="5"/>
  <c r="F13" i="5"/>
  <c r="C13" i="5"/>
  <c r="BZ12" i="5"/>
  <c r="BV12" i="5"/>
  <c r="BR12" i="5"/>
  <c r="BN12" i="5"/>
  <c r="BJ12" i="5"/>
  <c r="BF12" i="5"/>
  <c r="BB12" i="5"/>
  <c r="AX12" i="5"/>
  <c r="AT12" i="5"/>
  <c r="AP12" i="5"/>
  <c r="AL12" i="5"/>
  <c r="AH12" i="5"/>
  <c r="AD12" i="5"/>
  <c r="Z12" i="5"/>
  <c r="V12" i="5"/>
  <c r="R12" i="5"/>
  <c r="N12" i="5"/>
  <c r="J12" i="5"/>
  <c r="F12" i="5"/>
  <c r="C12" i="5"/>
  <c r="BZ11" i="5"/>
  <c r="BV11" i="5"/>
  <c r="BR11" i="5"/>
  <c r="BN11" i="5"/>
  <c r="BJ11" i="5"/>
  <c r="BF11" i="5"/>
  <c r="BB11" i="5"/>
  <c r="AX11" i="5"/>
  <c r="AT11" i="5"/>
  <c r="AP11" i="5"/>
  <c r="AL11" i="5"/>
  <c r="AH11" i="5"/>
  <c r="AD11" i="5"/>
  <c r="Z11" i="5"/>
  <c r="V11" i="5"/>
  <c r="R11" i="5"/>
  <c r="N11" i="5"/>
  <c r="J11" i="5"/>
  <c r="F11" i="5"/>
  <c r="C11" i="5"/>
  <c r="BZ10" i="5"/>
  <c r="BV10" i="5"/>
  <c r="BR10" i="5"/>
  <c r="BN10" i="5"/>
  <c r="BJ10" i="5"/>
  <c r="BF10" i="5"/>
  <c r="BB10" i="5"/>
  <c r="AX10" i="5"/>
  <c r="AT10" i="5"/>
  <c r="AP10" i="5"/>
  <c r="AL10" i="5"/>
  <c r="AH10" i="5"/>
  <c r="AD10" i="5"/>
  <c r="Z10" i="5"/>
  <c r="V10" i="5"/>
  <c r="R10" i="5"/>
  <c r="N10" i="5"/>
  <c r="J10" i="5"/>
  <c r="F10" i="5"/>
  <c r="C10" i="5"/>
  <c r="BZ9" i="5"/>
  <c r="BV9" i="5"/>
  <c r="BR9" i="5"/>
  <c r="BN9" i="5"/>
  <c r="BJ9" i="5"/>
  <c r="BF9" i="5"/>
  <c r="BB9" i="5"/>
  <c r="AX9" i="5"/>
  <c r="AT9" i="5"/>
  <c r="AP9" i="5"/>
  <c r="AL9" i="5"/>
  <c r="AH9" i="5"/>
  <c r="AD9" i="5"/>
  <c r="Z9" i="5"/>
  <c r="V9" i="5"/>
  <c r="R9" i="5"/>
  <c r="N9" i="5"/>
  <c r="J9" i="5"/>
  <c r="F9" i="5"/>
  <c r="C9" i="5"/>
  <c r="BZ8" i="5"/>
  <c r="BV8" i="5"/>
  <c r="BR8" i="5"/>
  <c r="BN8" i="5"/>
  <c r="BJ8" i="5"/>
  <c r="BF8" i="5"/>
  <c r="BB8" i="5"/>
  <c r="AX8" i="5"/>
  <c r="AT8" i="5"/>
  <c r="AP8" i="5"/>
  <c r="AL8" i="5"/>
  <c r="AH8" i="5"/>
  <c r="AD8" i="5"/>
  <c r="Z8" i="5"/>
  <c r="V8" i="5"/>
  <c r="R8" i="5"/>
  <c r="N8" i="5"/>
  <c r="J8" i="5"/>
  <c r="F8" i="5"/>
  <c r="C8" i="5"/>
  <c r="BZ7" i="5"/>
  <c r="BV7" i="5"/>
  <c r="BR7" i="5"/>
  <c r="BN7" i="5"/>
  <c r="BJ7" i="5"/>
  <c r="BF7" i="5"/>
  <c r="BB7" i="5"/>
  <c r="AX7" i="5"/>
  <c r="AT7" i="5"/>
  <c r="AP7" i="5"/>
  <c r="AL7" i="5"/>
  <c r="AH7" i="5"/>
  <c r="AD7" i="5"/>
  <c r="Z7" i="5"/>
  <c r="V7" i="5"/>
  <c r="R7" i="5"/>
  <c r="N7" i="5"/>
  <c r="J7" i="5"/>
  <c r="F7" i="5"/>
  <c r="C7" i="5"/>
  <c r="BZ6" i="5"/>
  <c r="BV6" i="5"/>
  <c r="BR6" i="5"/>
  <c r="BN6" i="5"/>
  <c r="BJ6" i="5"/>
  <c r="BF6" i="5"/>
  <c r="BB6" i="5"/>
  <c r="AX6" i="5"/>
  <c r="AT6" i="5"/>
  <c r="AP6" i="5"/>
  <c r="AL6" i="5"/>
  <c r="AH6" i="5"/>
  <c r="AD6" i="5"/>
  <c r="Z6" i="5"/>
  <c r="V6" i="5"/>
  <c r="R6" i="5"/>
  <c r="N6" i="5"/>
  <c r="J6" i="5"/>
  <c r="F6" i="5"/>
  <c r="C6" i="5"/>
  <c r="CA25" i="5" l="1"/>
  <c r="CF25" i="5" s="1"/>
  <c r="BZ24" i="2"/>
  <c r="CF24" i="2" s="1"/>
  <c r="BZ23" i="2"/>
  <c r="CF23" i="2" s="1"/>
  <c r="BZ22" i="2"/>
  <c r="CF22" i="2" s="1"/>
  <c r="BZ20" i="2"/>
  <c r="CF20" i="2" s="1"/>
  <c r="BZ19" i="2"/>
  <c r="CF19" i="2" s="1"/>
  <c r="BZ18" i="2"/>
  <c r="CF18" i="2" s="1"/>
  <c r="BZ16" i="2"/>
  <c r="CF16" i="2" s="1"/>
  <c r="BZ15" i="2"/>
  <c r="CF15" i="2" s="1"/>
  <c r="BZ14" i="2"/>
  <c r="CF14" i="2" s="1"/>
  <c r="BZ12" i="2"/>
  <c r="CF12" i="2" s="1"/>
  <c r="BZ11" i="2"/>
  <c r="CF11" i="2" s="1"/>
  <c r="BZ10" i="2"/>
  <c r="CF10" i="2" s="1"/>
  <c r="BZ8" i="2"/>
  <c r="CF8" i="2" s="1"/>
  <c r="BZ7" i="2"/>
  <c r="CF7" i="2" s="1"/>
  <c r="BZ6" i="2"/>
  <c r="CF6" i="2" s="1"/>
  <c r="CA22" i="5"/>
  <c r="CF22" i="5" s="1"/>
  <c r="CA20" i="5"/>
  <c r="CF20" i="5" s="1"/>
  <c r="CA16" i="5"/>
  <c r="CF16" i="5" s="1"/>
  <c r="CA14" i="5"/>
  <c r="CF14" i="5" s="1"/>
  <c r="CA12" i="5"/>
  <c r="CF12" i="5" s="1"/>
  <c r="CA8" i="5"/>
  <c r="CF8" i="5" s="1"/>
  <c r="CA9" i="5" l="1"/>
  <c r="CF9" i="5" s="1"/>
  <c r="BZ9" i="2"/>
  <c r="CF9" i="2" s="1"/>
  <c r="CA13" i="5"/>
  <c r="CF13" i="5" s="1"/>
  <c r="BZ13" i="2"/>
  <c r="CA17" i="5"/>
  <c r="CF17" i="5" s="1"/>
  <c r="BZ17" i="2"/>
  <c r="CF17" i="2" s="1"/>
  <c r="CA21" i="5"/>
  <c r="CF21" i="5" s="1"/>
  <c r="BZ21" i="2"/>
  <c r="CA26" i="5"/>
  <c r="CF26" i="5" s="1"/>
  <c r="BZ25" i="2"/>
  <c r="CF25" i="2" s="1"/>
  <c r="CA10" i="5"/>
  <c r="CF10" i="5" s="1"/>
  <c r="CA24" i="5"/>
  <c r="CF24" i="5" s="1"/>
  <c r="CA6" i="5"/>
  <c r="CF6" i="5" s="1"/>
  <c r="CA18" i="5"/>
  <c r="CF18" i="5" s="1"/>
  <c r="CA7" i="5"/>
  <c r="CF7" i="5" s="1"/>
  <c r="CA11" i="5"/>
  <c r="CF11" i="5" s="1"/>
  <c r="CA15" i="5"/>
  <c r="CF15" i="5" s="1"/>
  <c r="CA19" i="5"/>
  <c r="CF19" i="5" s="1"/>
  <c r="CA23" i="5"/>
  <c r="CF23" i="5" s="1"/>
  <c r="BR25" i="2"/>
  <c r="BN25" i="2"/>
  <c r="BJ25" i="2"/>
  <c r="BF25" i="2"/>
  <c r="BB25" i="2"/>
  <c r="AX25" i="2"/>
  <c r="AT25" i="2"/>
  <c r="AP25" i="2"/>
  <c r="AL25" i="2"/>
  <c r="AH25" i="2"/>
  <c r="AD25" i="2"/>
  <c r="Z25" i="2"/>
  <c r="V25" i="2"/>
  <c r="R25" i="2"/>
  <c r="N25" i="2"/>
  <c r="J25" i="2"/>
  <c r="F25" i="2"/>
  <c r="C25" i="2"/>
  <c r="BV24" i="2"/>
  <c r="BR24" i="2"/>
  <c r="BN24" i="2"/>
  <c r="BJ24" i="2"/>
  <c r="BF24" i="2"/>
  <c r="BB24" i="2"/>
  <c r="AX24" i="2"/>
  <c r="AT24" i="2"/>
  <c r="AP24" i="2"/>
  <c r="AL24" i="2"/>
  <c r="AH24" i="2"/>
  <c r="AD24" i="2"/>
  <c r="Z24" i="2"/>
  <c r="V24" i="2"/>
  <c r="R24" i="2"/>
  <c r="N24" i="2"/>
  <c r="J24" i="2"/>
  <c r="F24" i="2"/>
  <c r="C24" i="2"/>
  <c r="BV23" i="2"/>
  <c r="CB23" i="2" s="1"/>
  <c r="BR23" i="2"/>
  <c r="BN23" i="2"/>
  <c r="BJ23" i="2"/>
  <c r="BF23" i="2"/>
  <c r="BB23" i="2"/>
  <c r="AX23" i="2"/>
  <c r="AT23" i="2"/>
  <c r="AP23" i="2"/>
  <c r="AL23" i="2"/>
  <c r="AH23" i="2"/>
  <c r="AD23" i="2"/>
  <c r="Z23" i="2"/>
  <c r="V23" i="2"/>
  <c r="R23" i="2"/>
  <c r="N23" i="2"/>
  <c r="J23" i="2"/>
  <c r="F23" i="2"/>
  <c r="C23" i="2"/>
  <c r="BR22" i="2"/>
  <c r="BN22" i="2"/>
  <c r="BJ22" i="2"/>
  <c r="BF22" i="2"/>
  <c r="BB22" i="2"/>
  <c r="AX22" i="2"/>
  <c r="AT22" i="2"/>
  <c r="AP22" i="2"/>
  <c r="AL22" i="2"/>
  <c r="AH22" i="2"/>
  <c r="AD22" i="2"/>
  <c r="Z22" i="2"/>
  <c r="V22" i="2"/>
  <c r="R22" i="2"/>
  <c r="N22" i="2"/>
  <c r="J22" i="2"/>
  <c r="F22" i="2"/>
  <c r="C22" i="2"/>
  <c r="BV21" i="2"/>
  <c r="BR21" i="2"/>
  <c r="BN21" i="2"/>
  <c r="BJ21" i="2"/>
  <c r="BF21" i="2"/>
  <c r="BB21" i="2"/>
  <c r="AX21" i="2"/>
  <c r="AT21" i="2"/>
  <c r="AP21" i="2"/>
  <c r="AL21" i="2"/>
  <c r="AH21" i="2"/>
  <c r="AD21" i="2"/>
  <c r="Z21" i="2"/>
  <c r="V21" i="2"/>
  <c r="R21" i="2"/>
  <c r="N21" i="2"/>
  <c r="J21" i="2"/>
  <c r="F21" i="2"/>
  <c r="C21" i="2"/>
  <c r="BV20" i="2"/>
  <c r="CB20" i="2" s="1"/>
  <c r="BR20" i="2"/>
  <c r="BN20" i="2"/>
  <c r="BJ20" i="2"/>
  <c r="BF20" i="2"/>
  <c r="BB20" i="2"/>
  <c r="AX20" i="2"/>
  <c r="AT20" i="2"/>
  <c r="AP20" i="2"/>
  <c r="AL20" i="2"/>
  <c r="AH20" i="2"/>
  <c r="AD20" i="2"/>
  <c r="Z20" i="2"/>
  <c r="V20" i="2"/>
  <c r="R20" i="2"/>
  <c r="N20" i="2"/>
  <c r="J20" i="2"/>
  <c r="F20" i="2"/>
  <c r="C20" i="2"/>
  <c r="BV19" i="2"/>
  <c r="CB19" i="2" s="1"/>
  <c r="BR19" i="2"/>
  <c r="BN19" i="2"/>
  <c r="BJ19" i="2"/>
  <c r="BF19" i="2"/>
  <c r="BB19" i="2"/>
  <c r="AX19" i="2"/>
  <c r="AT19" i="2"/>
  <c r="AP19" i="2"/>
  <c r="AL19" i="2"/>
  <c r="AH19" i="2"/>
  <c r="AD19" i="2"/>
  <c r="Z19" i="2"/>
  <c r="V19" i="2"/>
  <c r="R19" i="2"/>
  <c r="N19" i="2"/>
  <c r="J19" i="2"/>
  <c r="F19" i="2"/>
  <c r="C19" i="2"/>
  <c r="BR18" i="2"/>
  <c r="BN18" i="2"/>
  <c r="BJ18" i="2"/>
  <c r="BF18" i="2"/>
  <c r="BB18" i="2"/>
  <c r="AX18" i="2"/>
  <c r="AT18" i="2"/>
  <c r="AP18" i="2"/>
  <c r="AL18" i="2"/>
  <c r="AH18" i="2"/>
  <c r="AD18" i="2"/>
  <c r="Z18" i="2"/>
  <c r="V18" i="2"/>
  <c r="R18" i="2"/>
  <c r="N18" i="2"/>
  <c r="J18" i="2"/>
  <c r="F18" i="2"/>
  <c r="C18" i="2"/>
  <c r="BV17" i="2"/>
  <c r="BR17" i="2"/>
  <c r="BN17" i="2"/>
  <c r="BJ17" i="2"/>
  <c r="BF17" i="2"/>
  <c r="BB17" i="2"/>
  <c r="AX17" i="2"/>
  <c r="AT17" i="2"/>
  <c r="AP17" i="2"/>
  <c r="AL17" i="2"/>
  <c r="AH17" i="2"/>
  <c r="AD17" i="2"/>
  <c r="Z17" i="2"/>
  <c r="V17" i="2"/>
  <c r="R17" i="2"/>
  <c r="N17" i="2"/>
  <c r="J17" i="2"/>
  <c r="F17" i="2"/>
  <c r="C17" i="2"/>
  <c r="BV16" i="2"/>
  <c r="BR16" i="2"/>
  <c r="BN16" i="2"/>
  <c r="BJ16" i="2"/>
  <c r="BF16" i="2"/>
  <c r="BB16" i="2"/>
  <c r="AX16" i="2"/>
  <c r="AT16" i="2"/>
  <c r="AP16" i="2"/>
  <c r="AL16" i="2"/>
  <c r="AH16" i="2"/>
  <c r="AD16" i="2"/>
  <c r="Z16" i="2"/>
  <c r="V16" i="2"/>
  <c r="R16" i="2"/>
  <c r="N16" i="2"/>
  <c r="J16" i="2"/>
  <c r="F16" i="2"/>
  <c r="C16" i="2"/>
  <c r="BV15" i="2"/>
  <c r="BR15" i="2"/>
  <c r="BN15" i="2"/>
  <c r="BJ15" i="2"/>
  <c r="BF15" i="2"/>
  <c r="BB15" i="2"/>
  <c r="AX15" i="2"/>
  <c r="AT15" i="2"/>
  <c r="AP15" i="2"/>
  <c r="AL15" i="2"/>
  <c r="AH15" i="2"/>
  <c r="AD15" i="2"/>
  <c r="Z15" i="2"/>
  <c r="V15" i="2"/>
  <c r="R15" i="2"/>
  <c r="N15" i="2"/>
  <c r="J15" i="2"/>
  <c r="F15" i="2"/>
  <c r="C15" i="2"/>
  <c r="BR14" i="2"/>
  <c r="BN14" i="2"/>
  <c r="BJ14" i="2"/>
  <c r="BF14" i="2"/>
  <c r="BB14" i="2"/>
  <c r="AX14" i="2"/>
  <c r="AT14" i="2"/>
  <c r="AP14" i="2"/>
  <c r="AL14" i="2"/>
  <c r="AH14" i="2"/>
  <c r="AD14" i="2"/>
  <c r="Z14" i="2"/>
  <c r="V14" i="2"/>
  <c r="R14" i="2"/>
  <c r="N14" i="2"/>
  <c r="J14" i="2"/>
  <c r="F14" i="2"/>
  <c r="C14" i="2"/>
  <c r="BV13" i="2"/>
  <c r="BR13" i="2"/>
  <c r="BN13" i="2"/>
  <c r="BJ13" i="2"/>
  <c r="BF13" i="2"/>
  <c r="BB13" i="2"/>
  <c r="AX13" i="2"/>
  <c r="AT13" i="2"/>
  <c r="AP13" i="2"/>
  <c r="AL13" i="2"/>
  <c r="AH13" i="2"/>
  <c r="AD13" i="2"/>
  <c r="Z13" i="2"/>
  <c r="V13" i="2"/>
  <c r="R13" i="2"/>
  <c r="N13" i="2"/>
  <c r="J13" i="2"/>
  <c r="F13" i="2"/>
  <c r="C13" i="2"/>
  <c r="BV12" i="2"/>
  <c r="CB12" i="2" s="1"/>
  <c r="BR12" i="2"/>
  <c r="BN12" i="2"/>
  <c r="BJ12" i="2"/>
  <c r="BF12" i="2"/>
  <c r="BB12" i="2"/>
  <c r="AX12" i="2"/>
  <c r="AT12" i="2"/>
  <c r="AP12" i="2"/>
  <c r="AL12" i="2"/>
  <c r="AH12" i="2"/>
  <c r="AD12" i="2"/>
  <c r="Z12" i="2"/>
  <c r="V12" i="2"/>
  <c r="R12" i="2"/>
  <c r="N12" i="2"/>
  <c r="J12" i="2"/>
  <c r="F12" i="2"/>
  <c r="C12" i="2"/>
  <c r="BV11" i="2"/>
  <c r="CB11" i="2" s="1"/>
  <c r="BR11" i="2"/>
  <c r="BN11" i="2"/>
  <c r="BJ11" i="2"/>
  <c r="BF11" i="2"/>
  <c r="BB11" i="2"/>
  <c r="AX11" i="2"/>
  <c r="AT11" i="2"/>
  <c r="AP11" i="2"/>
  <c r="AL11" i="2"/>
  <c r="AH11" i="2"/>
  <c r="AD11" i="2"/>
  <c r="Z11" i="2"/>
  <c r="V11" i="2"/>
  <c r="R11" i="2"/>
  <c r="N11" i="2"/>
  <c r="J11" i="2"/>
  <c r="F11" i="2"/>
  <c r="C11" i="2"/>
  <c r="BR10" i="2"/>
  <c r="BN10" i="2"/>
  <c r="BJ10" i="2"/>
  <c r="BF10" i="2"/>
  <c r="BB10" i="2"/>
  <c r="AX10" i="2"/>
  <c r="AT10" i="2"/>
  <c r="AP10" i="2"/>
  <c r="AL10" i="2"/>
  <c r="AH10" i="2"/>
  <c r="AD10" i="2"/>
  <c r="Z10" i="2"/>
  <c r="V10" i="2"/>
  <c r="R10" i="2"/>
  <c r="N10" i="2"/>
  <c r="J10" i="2"/>
  <c r="F10" i="2"/>
  <c r="C10" i="2"/>
  <c r="BV9" i="2"/>
  <c r="BR9" i="2"/>
  <c r="BN9" i="2"/>
  <c r="BJ9" i="2"/>
  <c r="BF9" i="2"/>
  <c r="BB9" i="2"/>
  <c r="AX9" i="2"/>
  <c r="AT9" i="2"/>
  <c r="AP9" i="2"/>
  <c r="AL9" i="2"/>
  <c r="AH9" i="2"/>
  <c r="AD9" i="2"/>
  <c r="Z9" i="2"/>
  <c r="V9" i="2"/>
  <c r="R9" i="2"/>
  <c r="N9" i="2"/>
  <c r="J9" i="2"/>
  <c r="F9" i="2"/>
  <c r="C9" i="2"/>
  <c r="BV8" i="2"/>
  <c r="CB8" i="2" s="1"/>
  <c r="BR8" i="2"/>
  <c r="BN8" i="2"/>
  <c r="BJ8" i="2"/>
  <c r="BF8" i="2"/>
  <c r="BB8" i="2"/>
  <c r="AX8" i="2"/>
  <c r="AT8" i="2"/>
  <c r="AP8" i="2"/>
  <c r="AL8" i="2"/>
  <c r="AH8" i="2"/>
  <c r="AD8" i="2"/>
  <c r="Z8" i="2"/>
  <c r="V8" i="2"/>
  <c r="R8" i="2"/>
  <c r="N8" i="2"/>
  <c r="J8" i="2"/>
  <c r="F8" i="2"/>
  <c r="C8" i="2"/>
  <c r="BV7" i="2"/>
  <c r="CB7" i="2" s="1"/>
  <c r="BR7" i="2"/>
  <c r="BN7" i="2"/>
  <c r="BJ7" i="2"/>
  <c r="BF7" i="2"/>
  <c r="BB7" i="2"/>
  <c r="AX7" i="2"/>
  <c r="AT7" i="2"/>
  <c r="AP7" i="2"/>
  <c r="AL7" i="2"/>
  <c r="AH7" i="2"/>
  <c r="AD7" i="2"/>
  <c r="Z7" i="2"/>
  <c r="V7" i="2"/>
  <c r="R7" i="2"/>
  <c r="N7" i="2"/>
  <c r="J7" i="2"/>
  <c r="F7" i="2"/>
  <c r="C7" i="2"/>
  <c r="BR6" i="2"/>
  <c r="BN6" i="2"/>
  <c r="BJ6" i="2"/>
  <c r="BF6" i="2"/>
  <c r="BB6" i="2"/>
  <c r="AX6" i="2"/>
  <c r="AT6" i="2"/>
  <c r="AP6" i="2"/>
  <c r="AL6" i="2"/>
  <c r="AH6" i="2"/>
  <c r="AD6" i="2"/>
  <c r="Z6" i="2"/>
  <c r="V6" i="2"/>
  <c r="R6" i="2"/>
  <c r="N6" i="2"/>
  <c r="J6" i="2"/>
  <c r="F6" i="2"/>
  <c r="C6" i="2"/>
  <c r="CB24" i="2"/>
  <c r="CB16" i="2"/>
  <c r="CA25" i="2" l="1"/>
  <c r="CB21" i="2"/>
  <c r="CF21" i="2"/>
  <c r="CB13" i="2"/>
  <c r="CF13" i="2"/>
  <c r="BV6" i="2"/>
  <c r="CB6" i="2" s="1"/>
  <c r="BV10" i="2"/>
  <c r="CB10" i="2" s="1"/>
  <c r="BV14" i="2"/>
  <c r="CB14" i="2" s="1"/>
  <c r="BV18" i="2"/>
  <c r="CB18" i="2" s="1"/>
  <c r="BV22" i="2"/>
  <c r="CB22" i="2" s="1"/>
  <c r="BV25" i="2"/>
  <c r="CB25" i="2" s="1"/>
  <c r="CA15" i="2"/>
  <c r="CB15" i="2"/>
  <c r="CA10" i="2"/>
  <c r="CA9" i="2"/>
  <c r="CA22" i="2"/>
  <c r="CA7" i="2"/>
  <c r="CA18" i="2"/>
  <c r="CB17" i="2"/>
  <c r="CA17" i="2"/>
  <c r="CA14" i="2"/>
  <c r="CA11" i="2"/>
  <c r="CA8" i="2"/>
  <c r="CB9" i="2"/>
  <c r="CA16" i="2"/>
  <c r="CA19" i="2"/>
  <c r="CA24" i="2"/>
  <c r="CA6" i="2"/>
  <c r="CA20" i="2"/>
  <c r="CA23" i="2"/>
  <c r="CA21" i="2"/>
  <c r="CA12" i="2"/>
  <c r="CA13" i="2"/>
  <c r="BW25" i="5"/>
  <c r="CB25" i="5" s="1"/>
  <c r="BW22" i="5"/>
  <c r="CB22" i="5" s="1"/>
  <c r="BW21" i="5"/>
  <c r="CB21" i="5" s="1"/>
  <c r="BW8" i="5"/>
  <c r="CB8" i="5" s="1"/>
  <c r="BW13" i="5" l="1"/>
  <c r="CB13" i="5" s="1"/>
  <c r="BW14" i="5"/>
  <c r="CB14" i="5" s="1"/>
  <c r="BW6" i="5"/>
  <c r="CB6" i="5" s="1"/>
  <c r="BW18" i="5"/>
  <c r="CB18" i="5" s="1"/>
  <c r="BW26" i="5"/>
  <c r="CB26" i="5" s="1"/>
  <c r="BW9" i="5"/>
  <c r="CB9" i="5" s="1"/>
  <c r="BW16" i="5"/>
  <c r="CB16" i="5" s="1"/>
  <c r="BW20" i="5"/>
  <c r="CB20" i="5" s="1"/>
  <c r="BW24" i="5"/>
  <c r="CB24" i="5" s="1"/>
  <c r="BW17" i="5"/>
  <c r="CB17" i="5" s="1"/>
  <c r="BW10" i="5"/>
  <c r="CB10" i="5" s="1"/>
  <c r="BW10" i="2"/>
  <c r="BW12" i="5"/>
  <c r="CB12" i="5" s="1"/>
  <c r="BW8" i="2"/>
  <c r="BW12" i="2"/>
  <c r="BW16" i="2"/>
  <c r="BW20" i="2"/>
  <c r="BW24" i="2"/>
  <c r="BW25" i="2"/>
  <c r="BW6" i="2"/>
  <c r="BW14" i="2"/>
  <c r="BW22" i="2"/>
  <c r="BW18" i="2"/>
  <c r="BW7" i="2"/>
  <c r="BW11" i="2"/>
  <c r="BW15" i="2"/>
  <c r="BW19" i="2"/>
  <c r="BW23" i="2"/>
  <c r="BW7" i="5"/>
  <c r="CB7" i="5" s="1"/>
  <c r="BW11" i="5"/>
  <c r="CB11" i="5" s="1"/>
  <c r="BW15" i="5"/>
  <c r="CB15" i="5" s="1"/>
  <c r="BW19" i="5"/>
  <c r="CB19" i="5" s="1"/>
  <c r="BW23" i="5"/>
  <c r="CB23" i="5" s="1"/>
  <c r="BX25" i="2"/>
  <c r="BX24" i="2"/>
  <c r="BX23" i="2"/>
  <c r="BX22" i="2"/>
  <c r="BX20" i="2"/>
  <c r="BX19" i="2"/>
  <c r="BX18" i="2"/>
  <c r="BX16" i="2"/>
  <c r="BX15" i="2"/>
  <c r="BX14" i="2"/>
  <c r="BX12" i="2"/>
  <c r="BX11" i="2"/>
  <c r="BX10" i="2"/>
  <c r="BX8" i="2"/>
  <c r="BX7" i="2"/>
  <c r="BX6" i="2"/>
  <c r="BX21" i="2" l="1"/>
  <c r="BW21" i="2"/>
  <c r="BX9" i="2"/>
  <c r="BW9" i="2"/>
  <c r="BX17" i="2"/>
  <c r="BW17" i="2"/>
  <c r="BX13" i="2"/>
  <c r="BW13" i="2"/>
  <c r="BS25" i="5"/>
  <c r="BX25" i="5" s="1"/>
  <c r="BS21" i="5"/>
  <c r="BX21" i="5" s="1"/>
  <c r="BS17" i="5"/>
  <c r="BX17" i="5" s="1"/>
  <c r="BS13" i="5"/>
  <c r="BX13" i="5" s="1"/>
  <c r="BS9" i="5"/>
  <c r="BX9" i="5" s="1"/>
  <c r="BS6" i="5"/>
  <c r="BX6" i="5" s="1"/>
  <c r="BS10" i="5" l="1"/>
  <c r="BX10" i="5" s="1"/>
  <c r="BS14" i="5"/>
  <c r="BX14" i="5" s="1"/>
  <c r="BS18" i="5"/>
  <c r="BX18" i="5" s="1"/>
  <c r="BS22" i="5"/>
  <c r="BX22" i="5" s="1"/>
  <c r="BS7" i="5"/>
  <c r="BX7" i="5" s="1"/>
  <c r="BS11" i="5"/>
  <c r="BX11" i="5" s="1"/>
  <c r="BS15" i="5"/>
  <c r="BX15" i="5" s="1"/>
  <c r="BS19" i="5"/>
  <c r="BX19" i="5" s="1"/>
  <c r="BS23" i="5"/>
  <c r="BX23" i="5" s="1"/>
  <c r="BS8" i="5"/>
  <c r="BX8" i="5" s="1"/>
  <c r="BS12" i="5"/>
  <c r="BX12" i="5" s="1"/>
  <c r="BS16" i="5"/>
  <c r="BX16" i="5" s="1"/>
  <c r="BS20" i="5"/>
  <c r="BX20" i="5" s="1"/>
  <c r="BS24" i="5"/>
  <c r="BX24" i="5" s="1"/>
  <c r="BS26" i="5"/>
  <c r="BX26" i="5" s="1"/>
  <c r="BS6" i="2" l="1"/>
  <c r="BS14" i="2"/>
  <c r="BS23" i="2"/>
  <c r="BS20" i="2"/>
  <c r="BS19" i="2"/>
  <c r="BS18" i="2"/>
  <c r="BS15" i="2"/>
  <c r="BS12" i="2"/>
  <c r="BS11" i="2"/>
  <c r="BS10" i="2"/>
  <c r="BS8" i="2"/>
  <c r="BS7" i="2"/>
  <c r="BT23" i="2"/>
  <c r="BT19" i="2"/>
  <c r="BT18" i="2"/>
  <c r="BT15" i="2"/>
  <c r="BT14" i="2"/>
  <c r="BT11" i="2"/>
  <c r="BT10" i="2"/>
  <c r="BT6" i="2"/>
  <c r="H6" i="5" l="1"/>
  <c r="BT7" i="2"/>
  <c r="BO7" i="5"/>
  <c r="BS22" i="2"/>
  <c r="BS24" i="2"/>
  <c r="BS16" i="2"/>
  <c r="BT22" i="2"/>
  <c r="BT21" i="2"/>
  <c r="BT17" i="2"/>
  <c r="BT13" i="2"/>
  <c r="BT9" i="2"/>
  <c r="BT25" i="2"/>
  <c r="BT8" i="2"/>
  <c r="BT12" i="2"/>
  <c r="BT16" i="2"/>
  <c r="BT20" i="2"/>
  <c r="BT24" i="2"/>
  <c r="BS9" i="2"/>
  <c r="BS13" i="2"/>
  <c r="BS17" i="2"/>
  <c r="BS21" i="2"/>
  <c r="BS25" i="2"/>
  <c r="BO15" i="5" l="1"/>
  <c r="BT15" i="5" s="1"/>
  <c r="BO20" i="2"/>
  <c r="BO11" i="5"/>
  <c r="BT11" i="5" s="1"/>
  <c r="BT7" i="5"/>
  <c r="BO19" i="5"/>
  <c r="BT19" i="5" s="1"/>
  <c r="BO8" i="5"/>
  <c r="BT8" i="5" s="1"/>
  <c r="BO12" i="5"/>
  <c r="BT12" i="5" s="1"/>
  <c r="BO16" i="5"/>
  <c r="BT16" i="5" s="1"/>
  <c r="BO20" i="5"/>
  <c r="BT20" i="5" s="1"/>
  <c r="BO24" i="5"/>
  <c r="BT24" i="5" s="1"/>
  <c r="BO23" i="5"/>
  <c r="BT23" i="5" s="1"/>
  <c r="BO6" i="5"/>
  <c r="BT6" i="5" s="1"/>
  <c r="BO10" i="5"/>
  <c r="BT10" i="5" s="1"/>
  <c r="BO14" i="5"/>
  <c r="BT14" i="5" s="1"/>
  <c r="BO18" i="5"/>
  <c r="BT18" i="5" s="1"/>
  <c r="BO22" i="5"/>
  <c r="BT22" i="5" s="1"/>
  <c r="BO26" i="5"/>
  <c r="BT26" i="5" s="1"/>
  <c r="BO9" i="5"/>
  <c r="BT9" i="5" s="1"/>
  <c r="BO13" i="5"/>
  <c r="BT13" i="5" s="1"/>
  <c r="BO17" i="5"/>
  <c r="BT17" i="5" s="1"/>
  <c r="BO21" i="5"/>
  <c r="BT21" i="5" s="1"/>
  <c r="BO25" i="5"/>
  <c r="BT25" i="5" s="1"/>
  <c r="BO9" i="2" l="1"/>
  <c r="BO17" i="2"/>
  <c r="BO7" i="2"/>
  <c r="BP8" i="2"/>
  <c r="BP12" i="2"/>
  <c r="BP16" i="2"/>
  <c r="BK20" i="2"/>
  <c r="BP24" i="2"/>
  <c r="BP9" i="2"/>
  <c r="BP21" i="2"/>
  <c r="BP13" i="2"/>
  <c r="BP17" i="2"/>
  <c r="BK7" i="2"/>
  <c r="BP11" i="2"/>
  <c r="BP15" i="2"/>
  <c r="BK19" i="2"/>
  <c r="BK23" i="2"/>
  <c r="BO13" i="2"/>
  <c r="BO11" i="2"/>
  <c r="BO24" i="2"/>
  <c r="BO12" i="2"/>
  <c r="BO16" i="2"/>
  <c r="BO19" i="2"/>
  <c r="BO23" i="2"/>
  <c r="BP10" i="2"/>
  <c r="BO10" i="2"/>
  <c r="BP22" i="2"/>
  <c r="BO22" i="2"/>
  <c r="BP6" i="2"/>
  <c r="BO6" i="2"/>
  <c r="BP25" i="2"/>
  <c r="BO25" i="2"/>
  <c r="BP18" i="2"/>
  <c r="BO18" i="2"/>
  <c r="BO8" i="2"/>
  <c r="BO21" i="2"/>
  <c r="BP14" i="2"/>
  <c r="BO14" i="2"/>
  <c r="BO15" i="2"/>
  <c r="BK10" i="2"/>
  <c r="BK18" i="2"/>
  <c r="BK6" i="2"/>
  <c r="BK14" i="2"/>
  <c r="BK22" i="2"/>
  <c r="BK25" i="2"/>
  <c r="BP20" i="2" l="1"/>
  <c r="BK13" i="2"/>
  <c r="BK12" i="2"/>
  <c r="BK11" i="2"/>
  <c r="BP7" i="2"/>
  <c r="BK15" i="2"/>
  <c r="BK9" i="2"/>
  <c r="BP23" i="2"/>
  <c r="BK17" i="2"/>
  <c r="BK16" i="2"/>
  <c r="BK21" i="2"/>
  <c r="BK24" i="2"/>
  <c r="BP19" i="2"/>
  <c r="BK8" i="2"/>
  <c r="BK20" i="5"/>
  <c r="BP20" i="5" s="1"/>
  <c r="BK12" i="5"/>
  <c r="BP12" i="5" s="1"/>
  <c r="BK10" i="5"/>
  <c r="BP10" i="5" s="1"/>
  <c r="BK9" i="5"/>
  <c r="BP9" i="5" s="1"/>
  <c r="BL14" i="2" l="1"/>
  <c r="BL22" i="2"/>
  <c r="BL7" i="2"/>
  <c r="BL11" i="2"/>
  <c r="BL15" i="2"/>
  <c r="BL19" i="2"/>
  <c r="BL23" i="2"/>
  <c r="BL10" i="2"/>
  <c r="BL18" i="2"/>
  <c r="BL9" i="2"/>
  <c r="BL13" i="2"/>
  <c r="BL17" i="2"/>
  <c r="BL21" i="2"/>
  <c r="BL6" i="2"/>
  <c r="BL25" i="2"/>
  <c r="BL8" i="2"/>
  <c r="BL12" i="2"/>
  <c r="BL16" i="2"/>
  <c r="BL20" i="2"/>
  <c r="BL24" i="2"/>
  <c r="BK25" i="5"/>
  <c r="BP25" i="5" s="1"/>
  <c r="BK17" i="5"/>
  <c r="BP17" i="5" s="1"/>
  <c r="BK7" i="5"/>
  <c r="BP7" i="5" s="1"/>
  <c r="BK15" i="5"/>
  <c r="BP15" i="5" s="1"/>
  <c r="BK18" i="5"/>
  <c r="BP18" i="5" s="1"/>
  <c r="BK26" i="5"/>
  <c r="BP26" i="5" s="1"/>
  <c r="BK13" i="5"/>
  <c r="BP13" i="5" s="1"/>
  <c r="BK21" i="5"/>
  <c r="BP21" i="5" s="1"/>
  <c r="BK8" i="5"/>
  <c r="BP8" i="5" s="1"/>
  <c r="BK16" i="5"/>
  <c r="BP16" i="5" s="1"/>
  <c r="BK24" i="5"/>
  <c r="BP24" i="5" s="1"/>
  <c r="BK11" i="5"/>
  <c r="BP11" i="5" s="1"/>
  <c r="BK19" i="5"/>
  <c r="BP19" i="5" s="1"/>
  <c r="BK23" i="5"/>
  <c r="BP23" i="5" s="1"/>
  <c r="BK6" i="5"/>
  <c r="BP6" i="5" s="1"/>
  <c r="BK14" i="5"/>
  <c r="BP14" i="5" s="1"/>
  <c r="BK22" i="5"/>
  <c r="BP22" i="5" s="1"/>
  <c r="BC18" i="2"/>
  <c r="AM12" i="2"/>
  <c r="S10" i="2"/>
  <c r="AM22" i="2" l="1"/>
  <c r="AB24" i="2"/>
  <c r="AE12" i="2"/>
  <c r="AR15" i="2"/>
  <c r="AB14" i="2"/>
  <c r="AR25" i="2"/>
  <c r="AA6" i="2"/>
  <c r="AM7" i="2"/>
  <c r="AQ18" i="2"/>
  <c r="AQ11" i="2"/>
  <c r="AV15" i="2"/>
  <c r="BH16" i="2"/>
  <c r="AJ7" i="2"/>
  <c r="BD14" i="2"/>
  <c r="S12" i="2"/>
  <c r="AA10" i="2"/>
  <c r="AB18" i="2"/>
  <c r="AF21" i="2"/>
  <c r="AN24" i="2"/>
  <c r="AN11" i="2"/>
  <c r="AN19" i="2"/>
  <c r="AR22" i="2"/>
  <c r="BH10" i="2"/>
  <c r="BG15" i="2"/>
  <c r="AV19" i="2"/>
  <c r="BD17" i="2"/>
  <c r="AU7" i="2"/>
  <c r="AB11" i="2"/>
  <c r="AZ18" i="2"/>
  <c r="BC8" i="2"/>
  <c r="X6" i="2"/>
  <c r="T14" i="2"/>
  <c r="X22" i="2"/>
  <c r="AJ10" i="2"/>
  <c r="AN18" i="2"/>
  <c r="AI8" i="2"/>
  <c r="AM13" i="2"/>
  <c r="AA15" i="2"/>
  <c r="AN16" i="2"/>
  <c r="BH23" i="2"/>
  <c r="AA8" i="2"/>
  <c r="AR20" i="2"/>
  <c r="AY18" i="2"/>
  <c r="BD13" i="2"/>
  <c r="AB19" i="2"/>
  <c r="AJ17" i="2"/>
  <c r="AV23" i="2"/>
  <c r="BH24" i="2"/>
  <c r="AR6" i="2"/>
  <c r="AN14" i="2"/>
  <c r="AU24" i="2"/>
  <c r="AE23" i="2"/>
  <c r="AV16" i="2"/>
  <c r="AB7" i="2"/>
  <c r="AA17" i="2"/>
  <c r="AJ8" i="2"/>
  <c r="AV9" i="2"/>
  <c r="BD20" i="2"/>
  <c r="BH18" i="2"/>
  <c r="AE10" i="2"/>
  <c r="AE24" i="2"/>
  <c r="BC12" i="2"/>
  <c r="BH12" i="2"/>
  <c r="AE7" i="2"/>
  <c r="AN21" i="2"/>
  <c r="AU19" i="2"/>
  <c r="AU8" i="2"/>
  <c r="AZ8" i="2"/>
  <c r="BC22" i="2"/>
  <c r="AE19" i="2"/>
  <c r="BD21" i="2"/>
  <c r="AB17" i="2"/>
  <c r="AE15" i="2"/>
  <c r="AR8" i="2"/>
  <c r="AU11" i="2"/>
  <c r="AR10" i="2"/>
  <c r="AV13" i="2"/>
  <c r="AU21" i="2"/>
  <c r="AZ16" i="2"/>
  <c r="AZ24" i="2"/>
  <c r="BD11" i="2"/>
  <c r="BD19" i="2"/>
  <c r="AU10" i="2"/>
  <c r="W20" i="2"/>
  <c r="AB20" i="2"/>
  <c r="AN17" i="2"/>
  <c r="AM17" i="2"/>
  <c r="S20" i="2"/>
  <c r="X20" i="2"/>
  <c r="W15" i="2"/>
  <c r="W23" i="2"/>
  <c r="AB23" i="2"/>
  <c r="X23" i="2"/>
  <c r="AQ6" i="2"/>
  <c r="AQ14" i="2"/>
  <c r="AZ12" i="2"/>
  <c r="BD12" i="2"/>
  <c r="BH7" i="2"/>
  <c r="BC7" i="2"/>
  <c r="BC23" i="2"/>
  <c r="AJ12" i="2"/>
  <c r="X17" i="2"/>
  <c r="S17" i="2"/>
  <c r="AJ6" i="2"/>
  <c r="X9" i="2"/>
  <c r="AB9" i="2"/>
  <c r="W9" i="2"/>
  <c r="AA12" i="2"/>
  <c r="AF12" i="2"/>
  <c r="AA20" i="2"/>
  <c r="AF20" i="2"/>
  <c r="BD9" i="2"/>
  <c r="BC9" i="2"/>
  <c r="X11" i="2"/>
  <c r="X19" i="2"/>
  <c r="AA22" i="2"/>
  <c r="AB22" i="2"/>
  <c r="AF17" i="2"/>
  <c r="AN12" i="2"/>
  <c r="AN20" i="2"/>
  <c r="AF13" i="2"/>
  <c r="AJ13" i="2"/>
  <c r="T25" i="2"/>
  <c r="S25" i="2"/>
  <c r="AA13" i="2"/>
  <c r="AR24" i="2"/>
  <c r="BD7" i="2"/>
  <c r="AA14" i="2"/>
  <c r="AF14" i="2"/>
  <c r="AJ14" i="2"/>
  <c r="AM15" i="2"/>
  <c r="AZ6" i="2"/>
  <c r="BD6" i="2"/>
  <c r="AZ14" i="2"/>
  <c r="AZ22" i="2"/>
  <c r="BD22" i="2"/>
  <c r="BC17" i="2"/>
  <c r="W7" i="2"/>
  <c r="AA9" i="2"/>
  <c r="AA25" i="2"/>
  <c r="AQ15" i="2"/>
  <c r="BD23" i="2"/>
  <c r="X10" i="2"/>
  <c r="AJ19" i="2"/>
  <c r="AU20" i="2"/>
  <c r="AZ20" i="2"/>
  <c r="W8" i="2"/>
  <c r="X16" i="2"/>
  <c r="W24" i="2"/>
  <c r="AE16" i="2"/>
  <c r="AQ7" i="2"/>
  <c r="BC25" i="2"/>
  <c r="BH17" i="2"/>
  <c r="BC15" i="2"/>
  <c r="BH15" i="2"/>
  <c r="S16" i="2"/>
  <c r="AF9" i="2"/>
  <c r="AJ9" i="2"/>
  <c r="AM23" i="2"/>
  <c r="BG6" i="5"/>
  <c r="BL6" i="5" s="1"/>
  <c r="BH22" i="2"/>
  <c r="X7" i="2"/>
  <c r="S7" i="2"/>
  <c r="X15" i="2"/>
  <c r="W17" i="2"/>
  <c r="X25" i="2"/>
  <c r="AB25" i="2"/>
  <c r="W25" i="2"/>
  <c r="AA21" i="2"/>
  <c r="AN10" i="2"/>
  <c r="AM20" i="2"/>
  <c r="BD15" i="2"/>
  <c r="W12" i="2"/>
  <c r="AF7" i="2"/>
  <c r="AF23" i="2"/>
  <c r="AF25" i="2"/>
  <c r="AN8" i="2"/>
  <c r="AV6" i="2"/>
  <c r="AV14" i="2"/>
  <c r="AZ9" i="2"/>
  <c r="BC20" i="2"/>
  <c r="S15" i="2"/>
  <c r="S23" i="2"/>
  <c r="X18" i="2"/>
  <c r="AB16" i="2"/>
  <c r="AE8" i="2"/>
  <c r="AJ20" i="2"/>
  <c r="AE20" i="2"/>
  <c r="BC16" i="2"/>
  <c r="BH9" i="2"/>
  <c r="BH20" i="2"/>
  <c r="W21" i="2"/>
  <c r="AB21" i="2"/>
  <c r="T18" i="2"/>
  <c r="X13" i="2"/>
  <c r="AB13" i="2"/>
  <c r="AA16" i="2"/>
  <c r="AA24" i="2"/>
  <c r="AJ22" i="2"/>
  <c r="AN22" i="2"/>
  <c r="AN9" i="2"/>
  <c r="AM9" i="2"/>
  <c r="AR12" i="2"/>
  <c r="AV12" i="2"/>
  <c r="AU23" i="2"/>
  <c r="AZ23" i="2"/>
  <c r="S9" i="2"/>
  <c r="AJ15" i="2"/>
  <c r="AN15" i="2"/>
  <c r="AJ23" i="2"/>
  <c r="AQ21" i="2"/>
  <c r="AZ11" i="2"/>
  <c r="AZ19" i="2"/>
  <c r="BC6" i="2"/>
  <c r="AA7" i="2"/>
  <c r="AB12" i="2"/>
  <c r="AA23" i="2"/>
  <c r="AF22" i="2"/>
  <c r="AN23" i="2"/>
  <c r="AR9" i="2"/>
  <c r="AU12" i="2"/>
  <c r="AZ13" i="2"/>
  <c r="BH11" i="2"/>
  <c r="AM25" i="2"/>
  <c r="AR17" i="2"/>
  <c r="AV25" i="2"/>
  <c r="BD10" i="2"/>
  <c r="BH19" i="2"/>
  <c r="BH21" i="2"/>
  <c r="BC10" i="2"/>
  <c r="BD18" i="2"/>
  <c r="BC21" i="2"/>
  <c r="BC11" i="2"/>
  <c r="BD16" i="2"/>
  <c r="BC19" i="2"/>
  <c r="AZ10" i="2"/>
  <c r="AZ21" i="2"/>
  <c r="AV10" i="2"/>
  <c r="AU13" i="2"/>
  <c r="AU16" i="2"/>
  <c r="AV21" i="2"/>
  <c r="AV24" i="2"/>
  <c r="AU6" i="2"/>
  <c r="AU14" i="2"/>
  <c r="AU22" i="2"/>
  <c r="AV8" i="2"/>
  <c r="AU9" i="2"/>
  <c r="AU25" i="2"/>
  <c r="AQ10" i="2"/>
  <c r="AQ13" i="2"/>
  <c r="AQ8" i="2"/>
  <c r="AQ16" i="2"/>
  <c r="AR21" i="2"/>
  <c r="AQ24" i="2"/>
  <c r="AQ9" i="2"/>
  <c r="AQ17" i="2"/>
  <c r="AQ25" i="2"/>
  <c r="AQ12" i="2"/>
  <c r="AM10" i="2"/>
  <c r="AM18" i="2"/>
  <c r="AM21" i="2"/>
  <c r="AM8" i="2"/>
  <c r="AM24" i="2"/>
  <c r="AJ16" i="2"/>
  <c r="AJ11" i="2"/>
  <c r="AE18" i="2"/>
  <c r="AE13" i="2"/>
  <c r="AE11" i="2"/>
  <c r="AF16" i="2"/>
  <c r="AF24" i="2"/>
  <c r="AE6" i="2"/>
  <c r="AE14" i="2"/>
  <c r="AE22" i="2"/>
  <c r="AE9" i="2"/>
  <c r="AE17" i="2"/>
  <c r="AE25" i="2"/>
  <c r="W10" i="2"/>
  <c r="W13" i="2"/>
  <c r="W16" i="2"/>
  <c r="X21" i="2"/>
  <c r="X8" i="2"/>
  <c r="W11" i="2"/>
  <c r="W19" i="2"/>
  <c r="X24" i="2"/>
  <c r="W6" i="2"/>
  <c r="W14" i="2"/>
  <c r="W22" i="2"/>
  <c r="W18" i="2"/>
  <c r="S13" i="2"/>
  <c r="S8" i="2"/>
  <c r="S24" i="2"/>
  <c r="S11" i="2"/>
  <c r="S19" i="2"/>
  <c r="S18" i="2"/>
  <c r="S21" i="2"/>
  <c r="BG25" i="5"/>
  <c r="BL25" i="5" s="1"/>
  <c r="BG21" i="5"/>
  <c r="BL21" i="5" s="1"/>
  <c r="BG17" i="5"/>
  <c r="BL17" i="5" s="1"/>
  <c r="BG13" i="5"/>
  <c r="BL13" i="5" s="1"/>
  <c r="BG12" i="5"/>
  <c r="BL12" i="5" s="1"/>
  <c r="BG11" i="5"/>
  <c r="BL11" i="5" s="1"/>
  <c r="BG7" i="5"/>
  <c r="BL7" i="5" s="1"/>
  <c r="BC24" i="5"/>
  <c r="BH24" i="5" s="1"/>
  <c r="BC23" i="5"/>
  <c r="BH23" i="5" s="1"/>
  <c r="BC22" i="5"/>
  <c r="BH22" i="5" s="1"/>
  <c r="BC21" i="5"/>
  <c r="BH21" i="5" s="1"/>
  <c r="BC20" i="5"/>
  <c r="BH20" i="5" s="1"/>
  <c r="BC19" i="5"/>
  <c r="BH19" i="5" s="1"/>
  <c r="BC18" i="5"/>
  <c r="BH18" i="5" s="1"/>
  <c r="BC16" i="5"/>
  <c r="BH16" i="5" s="1"/>
  <c r="BC15" i="5"/>
  <c r="BH15" i="5" s="1"/>
  <c r="BC14" i="5"/>
  <c r="BH14" i="5" s="1"/>
  <c r="BC13" i="5"/>
  <c r="BH13" i="5" s="1"/>
  <c r="BC12" i="5"/>
  <c r="BH12" i="5" s="1"/>
  <c r="BC11" i="5"/>
  <c r="BH11" i="5" s="1"/>
  <c r="BC10" i="5"/>
  <c r="BH10" i="5" s="1"/>
  <c r="BC8" i="5"/>
  <c r="BH8" i="5" s="1"/>
  <c r="BC7" i="5"/>
  <c r="BH7" i="5" s="1"/>
  <c r="BC6" i="5"/>
  <c r="BH6" i="5" s="1"/>
  <c r="AY14" i="5"/>
  <c r="BD14" i="5" s="1"/>
  <c r="AY20" i="5"/>
  <c r="BD20" i="5" s="1"/>
  <c r="AY16" i="5"/>
  <c r="BD16" i="5" s="1"/>
  <c r="AY11" i="5"/>
  <c r="BD11" i="5" s="1"/>
  <c r="AY7" i="5"/>
  <c r="BD7" i="5" s="1"/>
  <c r="AU25" i="5"/>
  <c r="AZ25" i="5" s="1"/>
  <c r="AU21" i="5"/>
  <c r="AZ21" i="5" s="1"/>
  <c r="AU19" i="5"/>
  <c r="AZ19" i="5" s="1"/>
  <c r="AU18" i="5"/>
  <c r="AZ18" i="5" s="1"/>
  <c r="AU17" i="5"/>
  <c r="AZ17" i="5" s="1"/>
  <c r="AU15" i="5"/>
  <c r="AZ15" i="5" s="1"/>
  <c r="AU13" i="5"/>
  <c r="AZ13" i="5" s="1"/>
  <c r="AU12" i="5"/>
  <c r="AZ12" i="5" s="1"/>
  <c r="AU11" i="5"/>
  <c r="AZ11" i="5" s="1"/>
  <c r="AU10" i="5"/>
  <c r="AZ10" i="5" s="1"/>
  <c r="AU7" i="5"/>
  <c r="AZ7" i="5" s="1"/>
  <c r="AQ25" i="5"/>
  <c r="AV25" i="5" s="1"/>
  <c r="AQ24" i="5"/>
  <c r="AV24" i="5" s="1"/>
  <c r="AQ23" i="5"/>
  <c r="AV23" i="5" s="1"/>
  <c r="AQ22" i="5"/>
  <c r="AV22" i="5" s="1"/>
  <c r="AQ21" i="5"/>
  <c r="AV21" i="5" s="1"/>
  <c r="AQ20" i="5"/>
  <c r="AV20" i="5" s="1"/>
  <c r="AQ19" i="5"/>
  <c r="AV19" i="5" s="1"/>
  <c r="AQ18" i="5"/>
  <c r="AV18" i="5" s="1"/>
  <c r="AQ17" i="5"/>
  <c r="AV17" i="5" s="1"/>
  <c r="AQ16" i="5"/>
  <c r="AV16" i="5" s="1"/>
  <c r="AQ15" i="5"/>
  <c r="AV15" i="5" s="1"/>
  <c r="AQ14" i="5"/>
  <c r="AV14" i="5" s="1"/>
  <c r="AQ13" i="5"/>
  <c r="AV13" i="5" s="1"/>
  <c r="AQ12" i="5"/>
  <c r="AV12" i="5" s="1"/>
  <c r="AQ11" i="5"/>
  <c r="AV11" i="5" s="1"/>
  <c r="AQ10" i="5"/>
  <c r="AV10" i="5" s="1"/>
  <c r="AQ9" i="5"/>
  <c r="AV9" i="5" s="1"/>
  <c r="AQ8" i="5"/>
  <c r="AV8" i="5" s="1"/>
  <c r="AQ7" i="5"/>
  <c r="AV7" i="5" s="1"/>
  <c r="AQ6" i="5"/>
  <c r="AV6" i="5" s="1"/>
  <c r="AM20" i="5"/>
  <c r="AR20" i="5" s="1"/>
  <c r="AM15" i="5"/>
  <c r="AR15" i="5" s="1"/>
  <c r="AM12" i="5"/>
  <c r="AR12" i="5" s="1"/>
  <c r="AM11" i="5"/>
  <c r="AR11" i="5" s="1"/>
  <c r="AM7" i="5"/>
  <c r="AR7" i="5" s="1"/>
  <c r="AI25" i="5"/>
  <c r="AN25" i="5" s="1"/>
  <c r="AI23" i="5"/>
  <c r="AN23" i="5" s="1"/>
  <c r="AI20" i="5"/>
  <c r="AN20" i="5" s="1"/>
  <c r="AI19" i="5"/>
  <c r="AN19" i="5" s="1"/>
  <c r="AI18" i="5"/>
  <c r="AN18" i="5" s="1"/>
  <c r="AI15" i="5"/>
  <c r="AN15" i="5" s="1"/>
  <c r="AI14" i="5"/>
  <c r="AN14" i="5" s="1"/>
  <c r="AI13" i="5"/>
  <c r="AN13" i="5" s="1"/>
  <c r="AI12" i="5"/>
  <c r="AN12" i="5" s="1"/>
  <c r="AI10" i="5"/>
  <c r="AN10" i="5" s="1"/>
  <c r="AI9" i="5"/>
  <c r="AN9" i="5" s="1"/>
  <c r="AI7" i="5"/>
  <c r="AN7" i="5" s="1"/>
  <c r="AE26" i="5"/>
  <c r="AJ26" i="5" s="1"/>
  <c r="AE18" i="5"/>
  <c r="AJ18" i="5" s="1"/>
  <c r="AE24" i="5"/>
  <c r="AJ24" i="5" s="1"/>
  <c r="AE23" i="5"/>
  <c r="AJ23" i="5" s="1"/>
  <c r="AE22" i="5"/>
  <c r="AJ22" i="5" s="1"/>
  <c r="AE21" i="5"/>
  <c r="AJ21" i="5" s="1"/>
  <c r="AE20" i="5"/>
  <c r="AJ20" i="5" s="1"/>
  <c r="AE19" i="5"/>
  <c r="AJ19" i="5" s="1"/>
  <c r="AE17" i="5"/>
  <c r="AJ17" i="5" s="1"/>
  <c r="AE16" i="5"/>
  <c r="AJ16" i="5" s="1"/>
  <c r="AE15" i="5"/>
  <c r="AJ15" i="5" s="1"/>
  <c r="AE13" i="5"/>
  <c r="AJ13" i="5" s="1"/>
  <c r="AE12" i="5"/>
  <c r="AJ12" i="5" s="1"/>
  <c r="AE10" i="5"/>
  <c r="AJ10" i="5" s="1"/>
  <c r="AE9" i="5"/>
  <c r="AJ9" i="5" s="1"/>
  <c r="AE8" i="5"/>
  <c r="AJ8" i="5" s="1"/>
  <c r="AE7" i="5"/>
  <c r="AJ7" i="5" s="1"/>
  <c r="AA21" i="5"/>
  <c r="AF21" i="5" s="1"/>
  <c r="W25" i="5"/>
  <c r="AB25" i="5" s="1"/>
  <c r="W24" i="5"/>
  <c r="AB24" i="5" s="1"/>
  <c r="W21" i="5"/>
  <c r="AB21" i="5" s="1"/>
  <c r="W20" i="5"/>
  <c r="AB20" i="5" s="1"/>
  <c r="W18" i="5"/>
  <c r="AB18" i="5" s="1"/>
  <c r="W17" i="5"/>
  <c r="AB17" i="5" s="1"/>
  <c r="W16" i="5"/>
  <c r="AB16" i="5" s="1"/>
  <c r="W13" i="5"/>
  <c r="AB13" i="5" s="1"/>
  <c r="W12" i="5"/>
  <c r="AB12" i="5" s="1"/>
  <c r="W10" i="5"/>
  <c r="AB10" i="5" s="1"/>
  <c r="W9" i="5"/>
  <c r="AB9" i="5" s="1"/>
  <c r="W7" i="5"/>
  <c r="AB7" i="5" s="1"/>
  <c r="S23" i="5"/>
  <c r="X23" i="5" s="1"/>
  <c r="S22" i="5"/>
  <c r="X22" i="5" s="1"/>
  <c r="S20" i="5"/>
  <c r="X20" i="5" s="1"/>
  <c r="S16" i="5"/>
  <c r="X16" i="5" s="1"/>
  <c r="S12" i="5"/>
  <c r="X12" i="5" s="1"/>
  <c r="S9" i="5"/>
  <c r="X9" i="5" s="1"/>
  <c r="S8" i="5"/>
  <c r="X8" i="5" s="1"/>
  <c r="S7" i="5"/>
  <c r="X7" i="5" s="1"/>
  <c r="T21" i="2"/>
  <c r="T20" i="2"/>
  <c r="T16" i="2"/>
  <c r="T8" i="2"/>
  <c r="T7" i="2"/>
  <c r="T24" i="2"/>
  <c r="T23" i="2"/>
  <c r="T19" i="2"/>
  <c r="T17" i="2"/>
  <c r="T15" i="2"/>
  <c r="T13" i="2"/>
  <c r="T11" i="2"/>
  <c r="T10" i="2"/>
  <c r="T9" i="2"/>
  <c r="AU15" i="2" l="1"/>
  <c r="AZ15" i="2"/>
  <c r="AV7" i="2"/>
  <c r="AY10" i="2"/>
  <c r="AQ20" i="2"/>
  <c r="AN6" i="2"/>
  <c r="AY20" i="2"/>
  <c r="AZ17" i="2"/>
  <c r="AY16" i="2"/>
  <c r="AY7" i="2"/>
  <c r="AR13" i="2"/>
  <c r="AJ18" i="2"/>
  <c r="AF8" i="2"/>
  <c r="AZ7" i="2"/>
  <c r="AR23" i="2"/>
  <c r="T22" i="2"/>
  <c r="AF15" i="2"/>
  <c r="AQ22" i="2"/>
  <c r="AJ21" i="2"/>
  <c r="BC13" i="2"/>
  <c r="AY9" i="2"/>
  <c r="AE21" i="2"/>
  <c r="AY11" i="2"/>
  <c r="AR7" i="2"/>
  <c r="AB10" i="2"/>
  <c r="BG20" i="2"/>
  <c r="AB15" i="2"/>
  <c r="AY22" i="2"/>
  <c r="AN13" i="2"/>
  <c r="AV22" i="2"/>
  <c r="AM6" i="2"/>
  <c r="AV20" i="2"/>
  <c r="AF19" i="2"/>
  <c r="AY24" i="2"/>
  <c r="AB6" i="2"/>
  <c r="AY14" i="2"/>
  <c r="AF18" i="2"/>
  <c r="AF6" i="2"/>
  <c r="BG24" i="2"/>
  <c r="AY12" i="2"/>
  <c r="T6" i="2"/>
  <c r="AF10" i="2"/>
  <c r="AU17" i="2"/>
  <c r="AY21" i="2"/>
  <c r="AR11" i="2"/>
  <c r="AI23" i="2"/>
  <c r="AB8" i="2"/>
  <c r="AJ24" i="2"/>
  <c r="AA19" i="2"/>
  <c r="T12" i="2"/>
  <c r="AM11" i="2"/>
  <c r="X12" i="2"/>
  <c r="BH14" i="2"/>
  <c r="X14" i="2"/>
  <c r="AM14" i="2"/>
  <c r="S22" i="2"/>
  <c r="AV17" i="2"/>
  <c r="AQ19" i="2"/>
  <c r="AV11" i="2"/>
  <c r="BD8" i="2"/>
  <c r="AR19" i="2"/>
  <c r="BH8" i="2"/>
  <c r="AV18" i="2"/>
  <c r="AI22" i="2"/>
  <c r="AR14" i="2"/>
  <c r="AI15" i="2"/>
  <c r="AI11" i="2"/>
  <c r="AU18" i="2"/>
  <c r="BC14" i="2"/>
  <c r="AI14" i="2"/>
  <c r="AI21" i="2"/>
  <c r="AI7" i="2"/>
  <c r="BG25" i="2"/>
  <c r="AF11" i="2"/>
  <c r="BG12" i="2"/>
  <c r="AI20" i="2"/>
  <c r="BD24" i="2"/>
  <c r="BG23" i="2"/>
  <c r="S14" i="2"/>
  <c r="BH25" i="2"/>
  <c r="AR18" i="2"/>
  <c r="AI6" i="2"/>
  <c r="BG17" i="2"/>
  <c r="AI19" i="2"/>
  <c r="AM19" i="2"/>
  <c r="AY25" i="2"/>
  <c r="AY8" i="2"/>
  <c r="BC24" i="2"/>
  <c r="BG9" i="2"/>
  <c r="BG13" i="2"/>
  <c r="AN25" i="2"/>
  <c r="BH13" i="2"/>
  <c r="BD25" i="2"/>
  <c r="AI12" i="2"/>
  <c r="AR16" i="2"/>
  <c r="AQ23" i="2"/>
  <c r="AZ25" i="2"/>
  <c r="AM16" i="2"/>
  <c r="AI18" i="2"/>
  <c r="S6" i="2"/>
  <c r="BG10" i="2"/>
  <c r="BG16" i="2"/>
  <c r="AI13" i="2"/>
  <c r="AI25" i="2"/>
  <c r="AA11" i="2"/>
  <c r="AA18" i="2"/>
  <c r="AN7" i="2"/>
  <c r="BG8" i="2"/>
  <c r="AY17" i="2"/>
  <c r="AY13" i="2"/>
  <c r="BG22" i="2"/>
  <c r="AY6" i="2"/>
  <c r="AI9" i="2"/>
  <c r="AY23" i="2"/>
  <c r="AY15" i="2"/>
  <c r="AI24" i="2"/>
  <c r="BG19" i="2"/>
  <c r="BG18" i="2"/>
  <c r="AJ25" i="2"/>
  <c r="BG7" i="2"/>
  <c r="AI16" i="2"/>
  <c r="AI17" i="2"/>
  <c r="AI10" i="2"/>
  <c r="AY19" i="2"/>
  <c r="BG11" i="2"/>
  <c r="BG21" i="2"/>
  <c r="BG14" i="2"/>
  <c r="BH6" i="2"/>
  <c r="BG6" i="2"/>
  <c r="AA7" i="5"/>
  <c r="AF7" i="5" s="1"/>
  <c r="AA8" i="5"/>
  <c r="AF8" i="5" s="1"/>
  <c r="AY17" i="5"/>
  <c r="BD17" i="5" s="1"/>
  <c r="S19" i="5"/>
  <c r="X19" i="5" s="1"/>
  <c r="AA14" i="5"/>
  <c r="AF14" i="5" s="1"/>
  <c r="AA23" i="5"/>
  <c r="AF23" i="5" s="1"/>
  <c r="AM22" i="5"/>
  <c r="AR22" i="5" s="1"/>
  <c r="AY23" i="5"/>
  <c r="BD23" i="5" s="1"/>
  <c r="BG18" i="5"/>
  <c r="BL18" i="5" s="1"/>
  <c r="S11" i="5"/>
  <c r="X11" i="5" s="1"/>
  <c r="S15" i="5"/>
  <c r="X15" i="5" s="1"/>
  <c r="S24" i="5"/>
  <c r="X24" i="5" s="1"/>
  <c r="AA10" i="5"/>
  <c r="AF10" i="5" s="1"/>
  <c r="AA19" i="5"/>
  <c r="AF19" i="5" s="1"/>
  <c r="AE14" i="5"/>
  <c r="AJ14" i="5" s="1"/>
  <c r="AE25" i="5"/>
  <c r="AJ25" i="5" s="1"/>
  <c r="AM8" i="5"/>
  <c r="AR8" i="5" s="1"/>
  <c r="AM18" i="5"/>
  <c r="AR18" i="5" s="1"/>
  <c r="AU20" i="5"/>
  <c r="AZ20" i="5" s="1"/>
  <c r="AY9" i="5"/>
  <c r="BD9" i="5" s="1"/>
  <c r="AY8" i="5"/>
  <c r="BD8" i="5" s="1"/>
  <c r="BG20" i="5"/>
  <c r="BL20" i="5" s="1"/>
  <c r="AY18" i="5"/>
  <c r="BD18" i="5" s="1"/>
  <c r="AA15" i="5"/>
  <c r="AF15" i="5" s="1"/>
  <c r="AE11" i="5"/>
  <c r="AJ11" i="5" s="1"/>
  <c r="AM23" i="5"/>
  <c r="AR23" i="5" s="1"/>
  <c r="AY19" i="5"/>
  <c r="BD19" i="5" s="1"/>
  <c r="AY24" i="5"/>
  <c r="BD24" i="5" s="1"/>
  <c r="BG10" i="5"/>
  <c r="BL10" i="5" s="1"/>
  <c r="BG19" i="5"/>
  <c r="BL19" i="5" s="1"/>
  <c r="AA12" i="5"/>
  <c r="AF12" i="5" s="1"/>
  <c r="AA22" i="5"/>
  <c r="AF22" i="5" s="1"/>
  <c r="AY22" i="5"/>
  <c r="BD22" i="5" s="1"/>
  <c r="AA18" i="5"/>
  <c r="AF18" i="5" s="1"/>
  <c r="AM16" i="5"/>
  <c r="AR16" i="5" s="1"/>
  <c r="AA6" i="5"/>
  <c r="AF6" i="5" s="1"/>
  <c r="AA11" i="5"/>
  <c r="AF11" i="5" s="1"/>
  <c r="AA20" i="5"/>
  <c r="AF20" i="5" s="1"/>
  <c r="AM14" i="5"/>
  <c r="AR14" i="5" s="1"/>
  <c r="AM19" i="5"/>
  <c r="AR19" i="5" s="1"/>
  <c r="AY15" i="5"/>
  <c r="BD15" i="5" s="1"/>
  <c r="AY25" i="5"/>
  <c r="BD25" i="5" s="1"/>
  <c r="BG15" i="5"/>
  <c r="BL15" i="5" s="1"/>
  <c r="S13" i="5"/>
  <c r="X13" i="5" s="1"/>
  <c r="AA16" i="5"/>
  <c r="AF16" i="5" s="1"/>
  <c r="AM9" i="5"/>
  <c r="AR9" i="5" s="1"/>
  <c r="AM24" i="5"/>
  <c r="AR24" i="5" s="1"/>
  <c r="AU8" i="5"/>
  <c r="AZ8" i="5" s="1"/>
  <c r="AY13" i="5"/>
  <c r="BD13" i="5" s="1"/>
  <c r="BG8" i="5"/>
  <c r="BL8" i="5" s="1"/>
  <c r="BG23" i="5"/>
  <c r="BL23" i="5" s="1"/>
  <c r="S10" i="5"/>
  <c r="X10" i="5" s="1"/>
  <c r="S21" i="5"/>
  <c r="X21" i="5" s="1"/>
  <c r="S25" i="5"/>
  <c r="X25" i="5" s="1"/>
  <c r="W15" i="5"/>
  <c r="AB15" i="5" s="1"/>
  <c r="AA24" i="5"/>
  <c r="AF24" i="5" s="1"/>
  <c r="AE6" i="5"/>
  <c r="AJ6" i="5" s="1"/>
  <c r="AI11" i="5"/>
  <c r="AN11" i="5" s="1"/>
  <c r="AI21" i="5"/>
  <c r="AN21" i="5" s="1"/>
  <c r="AM13" i="5"/>
  <c r="AR13" i="5" s="1"/>
  <c r="AM17" i="5"/>
  <c r="AR17" i="5" s="1"/>
  <c r="AU16" i="5"/>
  <c r="AZ16" i="5" s="1"/>
  <c r="AY6" i="5"/>
  <c r="BD6" i="5" s="1"/>
  <c r="AY21" i="5"/>
  <c r="BD21" i="5" s="1"/>
  <c r="BG16" i="5"/>
  <c r="BL16" i="5" s="1"/>
  <c r="S17" i="5"/>
  <c r="X17" i="5" s="1"/>
  <c r="AU23" i="5"/>
  <c r="AZ23" i="5" s="1"/>
  <c r="S18" i="5"/>
  <c r="X18" i="5" s="1"/>
  <c r="W8" i="5"/>
  <c r="AB8" i="5" s="1"/>
  <c r="W23" i="5"/>
  <c r="AB23" i="5" s="1"/>
  <c r="AA13" i="5"/>
  <c r="AF13" i="5" s="1"/>
  <c r="AI6" i="5"/>
  <c r="AN6" i="5" s="1"/>
  <c r="AI17" i="5"/>
  <c r="AN17" i="5" s="1"/>
  <c r="AI22" i="5"/>
  <c r="AN22" i="5" s="1"/>
  <c r="AM6" i="5"/>
  <c r="AR6" i="5" s="1"/>
  <c r="AM10" i="5"/>
  <c r="AR10" i="5" s="1"/>
  <c r="AM21" i="5"/>
  <c r="AR21" i="5" s="1"/>
  <c r="AM25" i="5"/>
  <c r="AR25" i="5" s="1"/>
  <c r="AU24" i="5"/>
  <c r="AZ24" i="5" s="1"/>
  <c r="AY10" i="5"/>
  <c r="BD10" i="5" s="1"/>
  <c r="BG9" i="5"/>
  <c r="BL9" i="5" s="1"/>
  <c r="BG24" i="5"/>
  <c r="BL24" i="5" s="1"/>
  <c r="BG26" i="5"/>
  <c r="BL26" i="5" s="1"/>
  <c r="BG14" i="5"/>
  <c r="BL14" i="5" s="1"/>
  <c r="BG22" i="5"/>
  <c r="BL22" i="5" s="1"/>
  <c r="BC26" i="5"/>
  <c r="BC9" i="5"/>
  <c r="BH9" i="5" s="1"/>
  <c r="BC17" i="5"/>
  <c r="BH17" i="5" s="1"/>
  <c r="BC25" i="5"/>
  <c r="BH25" i="5" s="1"/>
  <c r="AY12" i="5"/>
  <c r="BD12" i="5" s="1"/>
  <c r="AY26" i="5"/>
  <c r="AU6" i="5"/>
  <c r="AZ6" i="5" s="1"/>
  <c r="AU14" i="5"/>
  <c r="AZ14" i="5" s="1"/>
  <c r="AU22" i="5"/>
  <c r="AZ22" i="5" s="1"/>
  <c r="AU26" i="5"/>
  <c r="AU9" i="5"/>
  <c r="AZ9" i="5" s="1"/>
  <c r="AQ26" i="5"/>
  <c r="AM26" i="5"/>
  <c r="AI26" i="5"/>
  <c r="AI8" i="5"/>
  <c r="AN8" i="5" s="1"/>
  <c r="AI16" i="5"/>
  <c r="AN16" i="5" s="1"/>
  <c r="AI24" i="5"/>
  <c r="AN24" i="5" s="1"/>
  <c r="AA26" i="5"/>
  <c r="AA9" i="5"/>
  <c r="AF9" i="5" s="1"/>
  <c r="AA17" i="5"/>
  <c r="AF17" i="5" s="1"/>
  <c r="AA25" i="5"/>
  <c r="AF25" i="5" s="1"/>
  <c r="W26" i="5"/>
  <c r="W11" i="5"/>
  <c r="AB11" i="5" s="1"/>
  <c r="W19" i="5"/>
  <c r="AB19" i="5" s="1"/>
  <c r="W6" i="5"/>
  <c r="AB6" i="5" s="1"/>
  <c r="W14" i="5"/>
  <c r="AB14" i="5" s="1"/>
  <c r="W22" i="5"/>
  <c r="AB22" i="5" s="1"/>
  <c r="S6" i="5"/>
  <c r="X6" i="5" s="1"/>
  <c r="S14" i="5"/>
  <c r="X14" i="5" s="1"/>
  <c r="S26" i="5"/>
  <c r="X26" i="5" s="1"/>
  <c r="O16" i="2"/>
  <c r="O12" i="2"/>
  <c r="O8" i="2"/>
  <c r="O7" i="2"/>
  <c r="AN26" i="5" l="1"/>
  <c r="AB26" i="5"/>
  <c r="AF26" i="5"/>
  <c r="AR26" i="5"/>
  <c r="BH26" i="5"/>
  <c r="AZ26" i="5"/>
  <c r="AV26" i="5"/>
  <c r="BD26" i="5"/>
  <c r="O19" i="2"/>
  <c r="O15" i="2"/>
  <c r="O20" i="2"/>
  <c r="O13" i="2"/>
  <c r="O21" i="2"/>
  <c r="O14" i="2"/>
  <c r="O9" i="2"/>
  <c r="O24" i="2"/>
  <c r="O23" i="2"/>
  <c r="O10" i="2"/>
  <c r="O18" i="2"/>
  <c r="O11" i="2"/>
  <c r="O22" i="2"/>
  <c r="O17" i="2"/>
  <c r="O25" i="2"/>
  <c r="O6" i="2"/>
  <c r="O25" i="5" l="1"/>
  <c r="T25" i="5" s="1"/>
  <c r="O24" i="5"/>
  <c r="T24" i="5" s="1"/>
  <c r="O22" i="5"/>
  <c r="T22" i="5" s="1"/>
  <c r="O21" i="5"/>
  <c r="T21" i="5" s="1"/>
  <c r="O17" i="5"/>
  <c r="T17" i="5" s="1"/>
  <c r="O16" i="5"/>
  <c r="T16" i="5" s="1"/>
  <c r="O13" i="5"/>
  <c r="T13" i="5" s="1"/>
  <c r="O9" i="5"/>
  <c r="T9" i="5" s="1"/>
  <c r="O8" i="5"/>
  <c r="T8" i="5" s="1"/>
  <c r="O6" i="5"/>
  <c r="T6" i="5" s="1"/>
  <c r="O14" i="5" l="1"/>
  <c r="T14" i="5" s="1"/>
  <c r="O12" i="5"/>
  <c r="T12" i="5" s="1"/>
  <c r="O20" i="5"/>
  <c r="T20" i="5" s="1"/>
  <c r="O7" i="5"/>
  <c r="T7" i="5" s="1"/>
  <c r="O15" i="5"/>
  <c r="T15" i="5" s="1"/>
  <c r="O23" i="5"/>
  <c r="T23" i="5" s="1"/>
  <c r="O10" i="5"/>
  <c r="T10" i="5" s="1"/>
  <c r="O18" i="5"/>
  <c r="T18" i="5" s="1"/>
  <c r="O26" i="5"/>
  <c r="T26" i="5" s="1"/>
  <c r="O11" i="5"/>
  <c r="T11" i="5" s="1"/>
  <c r="O19" i="5"/>
  <c r="T19" i="5" s="1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K19" i="5" l="1"/>
  <c r="P19" i="5" s="1"/>
  <c r="K10" i="5"/>
  <c r="P10" i="5" s="1"/>
  <c r="K22" i="5"/>
  <c r="P22" i="5" s="1"/>
  <c r="K17" i="5"/>
  <c r="P17" i="5" s="1"/>
  <c r="K25" i="5" l="1"/>
  <c r="P25" i="5" s="1"/>
  <c r="K24" i="5"/>
  <c r="P24" i="5" s="1"/>
  <c r="K13" i="5"/>
  <c r="P13" i="5" s="1"/>
  <c r="K8" i="5"/>
  <c r="P8" i="5" s="1"/>
  <c r="K6" i="5"/>
  <c r="P6" i="5" s="1"/>
  <c r="K9" i="5"/>
  <c r="P9" i="5" s="1"/>
  <c r="K11" i="5"/>
  <c r="P11" i="5" s="1"/>
  <c r="K15" i="5"/>
  <c r="P15" i="5" s="1"/>
  <c r="K16" i="5"/>
  <c r="P16" i="5" s="1"/>
  <c r="K18" i="5"/>
  <c r="P18" i="5" s="1"/>
  <c r="K20" i="5"/>
  <c r="P20" i="5" s="1"/>
  <c r="K23" i="5"/>
  <c r="P23" i="5" s="1"/>
  <c r="K7" i="5"/>
  <c r="P7" i="5" s="1"/>
  <c r="K12" i="5"/>
  <c r="P12" i="5" s="1"/>
  <c r="K14" i="5"/>
  <c r="P14" i="5" s="1"/>
  <c r="K21" i="5"/>
  <c r="P21" i="5" s="1"/>
  <c r="K26" i="5"/>
  <c r="P26" i="5" s="1"/>
  <c r="K25" i="2" l="1"/>
  <c r="L24" i="2"/>
  <c r="L19" i="2"/>
  <c r="L13" i="2"/>
  <c r="L8" i="2"/>
  <c r="L7" i="2"/>
  <c r="L25" i="2" l="1"/>
  <c r="K13" i="2"/>
  <c r="L10" i="2"/>
  <c r="L12" i="2"/>
  <c r="L14" i="2"/>
  <c r="L17" i="2"/>
  <c r="K8" i="2"/>
  <c r="L6" i="2"/>
  <c r="L21" i="2"/>
  <c r="L22" i="2"/>
  <c r="K19" i="2"/>
  <c r="K7" i="2"/>
  <c r="K10" i="2"/>
  <c r="K12" i="2"/>
  <c r="K14" i="2"/>
  <c r="K17" i="2"/>
  <c r="K21" i="2"/>
  <c r="K22" i="2"/>
  <c r="L9" i="2"/>
  <c r="L11" i="2"/>
  <c r="L15" i="2"/>
  <c r="L16" i="2"/>
  <c r="L18" i="2"/>
  <c r="L20" i="2"/>
  <c r="L23" i="2"/>
  <c r="K6" i="2"/>
  <c r="K9" i="2"/>
  <c r="K11" i="2"/>
  <c r="K15" i="2"/>
  <c r="K16" i="2"/>
  <c r="K18" i="2"/>
  <c r="K20" i="2"/>
  <c r="K24" i="2"/>
  <c r="K23" i="2"/>
  <c r="D6" i="5" l="1"/>
  <c r="G6" i="5"/>
  <c r="H7" i="5"/>
  <c r="H8" i="5"/>
  <c r="D9" i="5"/>
  <c r="G9" i="5"/>
  <c r="L9" i="5" s="1"/>
  <c r="H9" i="5"/>
  <c r="H10" i="5"/>
  <c r="D11" i="5"/>
  <c r="G11" i="5"/>
  <c r="L11" i="5" s="1"/>
  <c r="H11" i="5"/>
  <c r="H12" i="5"/>
  <c r="H13" i="5"/>
  <c r="H14" i="5"/>
  <c r="D15" i="5"/>
  <c r="G15" i="5"/>
  <c r="L15" i="5" s="1"/>
  <c r="H15" i="5"/>
  <c r="D16" i="5"/>
  <c r="G16" i="5"/>
  <c r="L16" i="5" s="1"/>
  <c r="H16" i="5"/>
  <c r="H17" i="5"/>
  <c r="D18" i="5"/>
  <c r="G18" i="5"/>
  <c r="L18" i="5" s="1"/>
  <c r="H18" i="5"/>
  <c r="D19" i="5"/>
  <c r="G19" i="5"/>
  <c r="L19" i="5" s="1"/>
  <c r="H19" i="5"/>
  <c r="D20" i="5"/>
  <c r="G20" i="5"/>
  <c r="L20" i="5" s="1"/>
  <c r="H20" i="5"/>
  <c r="D21" i="5"/>
  <c r="G21" i="5"/>
  <c r="L21" i="5" s="1"/>
  <c r="H21" i="5"/>
  <c r="D22" i="5"/>
  <c r="G22" i="5"/>
  <c r="L22" i="5" s="1"/>
  <c r="H22" i="5"/>
  <c r="D23" i="5"/>
  <c r="G23" i="5"/>
  <c r="L23" i="5" s="1"/>
  <c r="H23" i="5"/>
  <c r="D24" i="5"/>
  <c r="G24" i="5"/>
  <c r="L24" i="5" s="1"/>
  <c r="H24" i="5"/>
  <c r="D25" i="5"/>
  <c r="G25" i="5"/>
  <c r="L25" i="5" s="1"/>
  <c r="H25" i="5"/>
  <c r="D26" i="5"/>
  <c r="G26" i="5"/>
  <c r="L26" i="5" s="1"/>
  <c r="H26" i="5"/>
  <c r="H7" i="2"/>
  <c r="H8" i="2"/>
  <c r="H10" i="2"/>
  <c r="H13" i="2"/>
  <c r="H17" i="2"/>
  <c r="H19" i="2"/>
  <c r="H22" i="2"/>
  <c r="H24" i="2"/>
  <c r="D25" i="2"/>
  <c r="G25" i="2"/>
  <c r="L6" i="5" l="1"/>
  <c r="H21" i="2"/>
  <c r="H14" i="2"/>
  <c r="H12" i="2"/>
  <c r="G23" i="2"/>
  <c r="G20" i="2"/>
  <c r="G18" i="2"/>
  <c r="G16" i="2"/>
  <c r="G15" i="2"/>
  <c r="G11" i="2"/>
  <c r="G9" i="2"/>
  <c r="G6" i="2"/>
  <c r="H25" i="2"/>
  <c r="H23" i="2"/>
  <c r="D23" i="2"/>
  <c r="H20" i="2"/>
  <c r="D20" i="2"/>
  <c r="H18" i="2"/>
  <c r="D18" i="2"/>
  <c r="H16" i="2"/>
  <c r="D16" i="2"/>
  <c r="H15" i="2"/>
  <c r="D15" i="2"/>
  <c r="H11" i="2"/>
  <c r="D11" i="2"/>
  <c r="H9" i="2"/>
  <c r="D9" i="2"/>
  <c r="H6" i="2"/>
  <c r="D6" i="2"/>
  <c r="D24" i="2"/>
  <c r="G22" i="2"/>
  <c r="G21" i="2"/>
  <c r="D21" i="2"/>
  <c r="G19" i="2"/>
  <c r="D19" i="2"/>
  <c r="G17" i="2"/>
  <c r="D17" i="2"/>
  <c r="G14" i="2"/>
  <c r="D14" i="2"/>
  <c r="G13" i="2"/>
  <c r="D13" i="2"/>
  <c r="G12" i="2"/>
  <c r="D12" i="2"/>
  <c r="G10" i="2"/>
  <c r="D10" i="2"/>
  <c r="G8" i="2"/>
  <c r="D8" i="2"/>
  <c r="G7" i="2"/>
  <c r="D7" i="2"/>
  <c r="G17" i="5"/>
  <c r="L17" i="5" s="1"/>
  <c r="D17" i="5"/>
  <c r="G14" i="5"/>
  <c r="L14" i="5" s="1"/>
  <c r="D14" i="5"/>
  <c r="G13" i="5"/>
  <c r="L13" i="5" s="1"/>
  <c r="D13" i="5"/>
  <c r="G12" i="5"/>
  <c r="L12" i="5" s="1"/>
  <c r="D12" i="5"/>
  <c r="G10" i="5"/>
  <c r="L10" i="5" s="1"/>
  <c r="D10" i="5"/>
  <c r="G8" i="5"/>
  <c r="L8" i="5" s="1"/>
  <c r="D8" i="5"/>
  <c r="G7" i="5"/>
  <c r="L7" i="5" s="1"/>
  <c r="D7" i="5"/>
  <c r="G24" i="2"/>
  <c r="D22" i="2"/>
</calcChain>
</file>

<file path=xl/sharedStrings.xml><?xml version="1.0" encoding="utf-8"?>
<sst xmlns="http://schemas.openxmlformats.org/spreadsheetml/2006/main" count="187" uniqueCount="42">
  <si>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</si>
  <si>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</si>
  <si>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</si>
  <si>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</si>
  <si>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</si>
  <si>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</si>
  <si>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</si>
  <si>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</si>
  <si>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</si>
  <si>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COMUNITAT VALENCIANA</t>
  </si>
  <si>
    <t>(P) Provisional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</si>
  <si>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</si>
  <si>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</si>
  <si>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</si>
  <si>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</si>
  <si>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</si>
  <si>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</si>
  <si>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</si>
  <si>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</si>
  <si>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</si>
  <si>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</si>
  <si>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>National Statistics Institute</t>
  </si>
  <si>
    <t>Spanish Regional Accounts</t>
  </si>
  <si>
    <t>Benchmark Revision 2019</t>
  </si>
  <si>
    <t>Income Account of Households</t>
  </si>
  <si>
    <r>
      <t xml:space="preserve">Table 1. </t>
    </r>
    <r>
      <rPr>
        <sz val="10"/>
        <color indexed="18"/>
        <rFont val="Arial Greek"/>
      </rPr>
      <t>Household Gross Disposable Income</t>
    </r>
  </si>
  <si>
    <r>
      <t xml:space="preserve">Table 2. </t>
    </r>
    <r>
      <rPr>
        <sz val="10"/>
        <color indexed="18"/>
        <rFont val="Arial Greek"/>
      </rPr>
      <t>Household Gross Disposable Income per capita</t>
    </r>
  </si>
  <si>
    <t>Household Gross Disposable Income</t>
  </si>
  <si>
    <t>Household Gross Disposable Income per capita</t>
  </si>
  <si>
    <t xml:space="preserve">     List of Tables</t>
  </si>
  <si>
    <t>Spanish Regional Accounts - 2019 Benchmark Revision</t>
  </si>
  <si>
    <t>Unit: EUR million</t>
  </si>
  <si>
    <t>Unit: EUR</t>
  </si>
  <si>
    <t>Autonomous Community</t>
  </si>
  <si>
    <t>National Total</t>
  </si>
  <si>
    <t>Value</t>
  </si>
  <si>
    <t>Percentage Estructure</t>
  </si>
  <si>
    <t>Interannual Variation Rate</t>
  </si>
  <si>
    <t>Index España = 100</t>
  </si>
  <si>
    <t>Nota: Population Figures at 1 July. Source: Current Population Estimates of Spain. Unit: Persons</t>
  </si>
  <si>
    <t>Main Results. 2000-2020 Series</t>
  </si>
  <si>
    <t>2020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</si>
</sst>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name val="Arial"/>
      <family val="2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8"/>
      <color theme="1"/>
      <name val="Univers"/>
      <family val="2"/>
    </font>
    <font>
      <b/>
      <sz val="18"/>
      <color theme="1"/>
      <name val="Arial"/>
      <family val="2"/>
    </font>
    <font>
      <sz val="10"/>
      <color indexed="18"/>
      <name val="Arial Greek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51"/>
      </top>
      <bottom style="hair">
        <color indexed="51"/>
      </bottom>
      <diagonal/>
    </border>
    <border>
      <left/>
      <right/>
      <top/>
      <bottom style="thin">
        <color theme="4" tint="0.59996337778862885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3" borderId="0" xfId="0" applyFont="1" applyFill="1" applyBorder="1"/>
    <xf numFmtId="0" fontId="3" fillId="2" borderId="0" xfId="0" applyFont="1" applyFill="1" applyBorder="1"/>
    <xf numFmtId="0" fontId="6" fillId="3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0" borderId="1" xfId="0" applyFont="1" applyBorder="1"/>
    <xf numFmtId="3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Border="1" applyAlignment="1">
      <alignment horizontal="left" wrapText="1"/>
    </xf>
    <xf numFmtId="0" fontId="9" fillId="0" borderId="0" xfId="0" applyFont="1" applyBorder="1"/>
    <xf numFmtId="0" fontId="2" fillId="2" borderId="0" xfId="2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3" fontId="0" fillId="2" borderId="0" xfId="0" applyNumberFormat="1" applyFill="1" applyBorder="1"/>
    <xf numFmtId="0" fontId="15" fillId="4" borderId="0" xfId="3" applyFont="1" applyFill="1"/>
    <xf numFmtId="3" fontId="0" fillId="2" borderId="0" xfId="0" applyNumberFormat="1" applyFill="1"/>
    <xf numFmtId="0" fontId="9" fillId="2" borderId="3" xfId="2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/>
    </xf>
    <xf numFmtId="164" fontId="10" fillId="2" borderId="3" xfId="4" applyNumberFormat="1" applyFont="1" applyFill="1" applyBorder="1" applyAlignment="1">
      <alignment horizontal="right"/>
    </xf>
    <xf numFmtId="0" fontId="17" fillId="2" borderId="0" xfId="0" applyFont="1" applyFill="1" applyBorder="1"/>
    <xf numFmtId="0" fontId="9" fillId="0" borderId="4" xfId="0" applyFont="1" applyBorder="1"/>
    <xf numFmtId="164" fontId="10" fillId="0" borderId="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3" fillId="2" borderId="0" xfId="2" applyFont="1" applyFill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9" fillId="0" borderId="6" xfId="0" applyFont="1" applyBorder="1"/>
    <xf numFmtId="0" fontId="11" fillId="0" borderId="0" xfId="3" applyFont="1" applyFill="1"/>
    <xf numFmtId="0" fontId="1" fillId="0" borderId="0" xfId="3" applyFill="1"/>
    <xf numFmtId="0" fontId="13" fillId="0" borderId="0" xfId="3" applyFont="1" applyFill="1"/>
    <xf numFmtId="0" fontId="14" fillId="0" borderId="0" xfId="3" applyFont="1" applyFill="1"/>
    <xf numFmtId="0" fontId="18" fillId="0" borderId="0" xfId="3" applyFont="1" applyFill="1"/>
    <xf numFmtId="0" fontId="16" fillId="0" borderId="7" xfId="1" applyFont="1" applyFill="1" applyBorder="1" applyAlignment="1" applyProtection="1">
      <alignment vertical="center"/>
    </xf>
    <xf numFmtId="0" fontId="19" fillId="0" borderId="0" xfId="3" applyFont="1" applyFill="1"/>
    <xf numFmtId="10" fontId="10" fillId="0" borderId="1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0" fontId="20" fillId="2" borderId="0" xfId="0" applyFont="1" applyFill="1" applyBorder="1" applyAlignment="1">
      <alignment vertical="center" wrapText="1"/>
    </xf>
    <xf numFmtId="0" fontId="21" fillId="0" borderId="0" xfId="5" applyFont="1" applyFill="1" applyBorder="1" applyAlignment="1">
      <alignment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_cuadrosWEB" xfId="2"/>
    <cellStyle name="Normal_Lista Tablas" xfId="5"/>
    <cellStyle name="Normal_Lista Tablas_1" xfId="3"/>
    <cellStyle name="Porcentaj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UE/A_Plantillas_Regional/Base%202016%20(Revision%20Estadistica%202019)/serie%202019-2021/Hogares/CuentaHogares_2000-2020_dic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UE/A_Plantillas_Regional/Base%202016%20(Revision%20Estadistica%202019)/serie%202019-2021/Poblacion/Poblacion_200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Tablas"/>
      <sheetName val="Andalucía"/>
      <sheetName val="Aragón"/>
      <sheetName val="Asturias"/>
      <sheetName val="Balears"/>
      <sheetName val="Canarias"/>
      <sheetName val="Cantabria"/>
      <sheetName val="CastillayLeón"/>
      <sheetName val="CastillaLaMancha"/>
      <sheetName val="Cataluña"/>
      <sheetName val="Valencia"/>
      <sheetName val="Extremadura"/>
      <sheetName val="Galicia"/>
      <sheetName val="Madrid"/>
      <sheetName val="Murcia"/>
      <sheetName val="Navarra"/>
      <sheetName val="PaísVasco"/>
      <sheetName val="Rioja"/>
      <sheetName val="Ceuta"/>
      <sheetName val="Melilla"/>
      <sheetName val="ExtraRegio"/>
      <sheetName val="España"/>
      <sheetName val="PruebaEspaña"/>
      <sheetName val="PruebaCCAA"/>
    </sheetNames>
    <sheetDataSet>
      <sheetData sheetId="0"/>
      <sheetData sheetId="1">
        <row r="36">
          <cell r="H36">
            <v>59616286</v>
          </cell>
          <cell r="J36">
            <v>64225674</v>
          </cell>
          <cell r="L36">
            <v>67937014</v>
          </cell>
          <cell r="N36">
            <v>73392345</v>
          </cell>
          <cell r="P36">
            <v>77656823</v>
          </cell>
          <cell r="R36">
            <v>83047091</v>
          </cell>
          <cell r="T36">
            <v>87943966</v>
          </cell>
          <cell r="V36">
            <v>91933224</v>
          </cell>
          <cell r="X36">
            <v>96782147</v>
          </cell>
          <cell r="Z36">
            <v>96921407</v>
          </cell>
          <cell r="AB36">
            <v>96499347</v>
          </cell>
          <cell r="AD36">
            <v>97139397</v>
          </cell>
          <cell r="AF36">
            <v>92091681</v>
          </cell>
          <cell r="AH36">
            <v>91603923</v>
          </cell>
          <cell r="AJ36">
            <v>91742339</v>
          </cell>
          <cell r="AL36">
            <v>96150376</v>
          </cell>
          <cell r="AN36">
            <v>97403659</v>
          </cell>
          <cell r="AP36">
            <v>100324891</v>
          </cell>
          <cell r="AR36">
            <v>104877178</v>
          </cell>
          <cell r="AT36">
            <v>109230736</v>
          </cell>
          <cell r="AV36">
            <v>108961343</v>
          </cell>
        </row>
      </sheetData>
      <sheetData sheetId="2">
        <row r="36">
          <cell r="H36">
            <v>13282261</v>
          </cell>
          <cell r="J36">
            <v>14234350</v>
          </cell>
          <cell r="L36">
            <v>15226099</v>
          </cell>
          <cell r="N36">
            <v>16218958</v>
          </cell>
          <cell r="P36">
            <v>16893457</v>
          </cell>
          <cell r="R36">
            <v>17984132</v>
          </cell>
          <cell r="T36">
            <v>19171242</v>
          </cell>
          <cell r="V36">
            <v>20202604</v>
          </cell>
          <cell r="X36">
            <v>21291352</v>
          </cell>
          <cell r="Z36">
            <v>21092488</v>
          </cell>
          <cell r="AB36">
            <v>20884481</v>
          </cell>
          <cell r="AD36">
            <v>21178497</v>
          </cell>
          <cell r="AF36">
            <v>20012536</v>
          </cell>
          <cell r="AH36">
            <v>19921346</v>
          </cell>
          <cell r="AJ36">
            <v>19672633</v>
          </cell>
          <cell r="AL36">
            <v>20160568</v>
          </cell>
          <cell r="AN36">
            <v>20728731</v>
          </cell>
          <cell r="AP36">
            <v>21370351</v>
          </cell>
          <cell r="AR36">
            <v>21890718</v>
          </cell>
          <cell r="AT36">
            <v>22924171</v>
          </cell>
          <cell r="AV36">
            <v>22842485</v>
          </cell>
        </row>
      </sheetData>
      <sheetData sheetId="3">
        <row r="36">
          <cell r="H36">
            <v>10247898</v>
          </cell>
          <cell r="J36">
            <v>11038025</v>
          </cell>
          <cell r="L36">
            <v>11687393</v>
          </cell>
          <cell r="N36">
            <v>12397912</v>
          </cell>
          <cell r="P36">
            <v>13041541</v>
          </cell>
          <cell r="R36">
            <v>14028540</v>
          </cell>
          <cell r="T36">
            <v>15052000</v>
          </cell>
          <cell r="V36">
            <v>15988084</v>
          </cell>
          <cell r="X36">
            <v>16491152</v>
          </cell>
          <cell r="Z36">
            <v>15843464</v>
          </cell>
          <cell r="AB36">
            <v>15831520</v>
          </cell>
          <cell r="AD36">
            <v>16053980</v>
          </cell>
          <cell r="AF36">
            <v>15214692</v>
          </cell>
          <cell r="AH36">
            <v>15097446</v>
          </cell>
          <cell r="AJ36">
            <v>14987855</v>
          </cell>
          <cell r="AL36">
            <v>15447908</v>
          </cell>
          <cell r="AN36">
            <v>15494022</v>
          </cell>
          <cell r="AP36">
            <v>15996408</v>
          </cell>
          <cell r="AR36">
            <v>16407090</v>
          </cell>
          <cell r="AT36">
            <v>16947561</v>
          </cell>
          <cell r="AV36">
            <v>16970742</v>
          </cell>
        </row>
      </sheetData>
      <sheetData sheetId="4">
        <row r="36">
          <cell r="H36">
            <v>10606380</v>
          </cell>
          <cell r="J36">
            <v>11506493</v>
          </cell>
          <cell r="L36">
            <v>12074917</v>
          </cell>
          <cell r="N36">
            <v>12709829</v>
          </cell>
          <cell r="P36">
            <v>13555358</v>
          </cell>
          <cell r="R36">
            <v>14332441</v>
          </cell>
          <cell r="T36">
            <v>15173637</v>
          </cell>
          <cell r="V36">
            <v>15848778</v>
          </cell>
          <cell r="X36">
            <v>16679385</v>
          </cell>
          <cell r="Z36">
            <v>16463237</v>
          </cell>
          <cell r="AB36">
            <v>16278267</v>
          </cell>
          <cell r="AD36">
            <v>16564795</v>
          </cell>
          <cell r="AF36">
            <v>15838936</v>
          </cell>
          <cell r="AH36">
            <v>15735595</v>
          </cell>
          <cell r="AJ36">
            <v>15923673</v>
          </cell>
          <cell r="AL36">
            <v>16798211</v>
          </cell>
          <cell r="AN36">
            <v>17678260</v>
          </cell>
          <cell r="AP36">
            <v>18152115</v>
          </cell>
          <cell r="AR36">
            <v>18949959</v>
          </cell>
          <cell r="AT36">
            <v>20020795</v>
          </cell>
          <cell r="AV36">
            <v>18120441</v>
          </cell>
        </row>
      </sheetData>
      <sheetData sheetId="5">
        <row r="36">
          <cell r="H36">
            <v>16637312</v>
          </cell>
          <cell r="J36">
            <v>17995518</v>
          </cell>
          <cell r="L36">
            <v>19216064</v>
          </cell>
          <cell r="N36">
            <v>20508265</v>
          </cell>
          <cell r="P36">
            <v>21474450</v>
          </cell>
          <cell r="R36">
            <v>22645124</v>
          </cell>
          <cell r="T36">
            <v>23657189</v>
          </cell>
          <cell r="V36">
            <v>24714779</v>
          </cell>
          <cell r="X36">
            <v>25646103</v>
          </cell>
          <cell r="Z36">
            <v>25228511</v>
          </cell>
          <cell r="AB36">
            <v>25445047</v>
          </cell>
          <cell r="AD36">
            <v>25886699</v>
          </cell>
          <cell r="AF36">
            <v>24614060</v>
          </cell>
          <cell r="AH36">
            <v>24667074</v>
          </cell>
          <cell r="AJ36">
            <v>24546422</v>
          </cell>
          <cell r="AL36">
            <v>25643726</v>
          </cell>
          <cell r="AN36">
            <v>26525992</v>
          </cell>
          <cell r="AP36">
            <v>27760994</v>
          </cell>
          <cell r="AR36">
            <v>28405712</v>
          </cell>
          <cell r="AT36">
            <v>29724078</v>
          </cell>
          <cell r="AV36">
            <v>27854620</v>
          </cell>
        </row>
      </sheetData>
      <sheetData sheetId="6">
        <row r="36">
          <cell r="H36">
            <v>5447233</v>
          </cell>
          <cell r="J36">
            <v>5871622</v>
          </cell>
          <cell r="L36">
            <v>6252547</v>
          </cell>
          <cell r="N36">
            <v>6658848</v>
          </cell>
          <cell r="P36">
            <v>7005180</v>
          </cell>
          <cell r="R36">
            <v>7541719</v>
          </cell>
          <cell r="T36">
            <v>7955234</v>
          </cell>
          <cell r="V36">
            <v>8351984</v>
          </cell>
          <cell r="X36">
            <v>8832684</v>
          </cell>
          <cell r="Z36">
            <v>8628007</v>
          </cell>
          <cell r="AB36">
            <v>8426792</v>
          </cell>
          <cell r="AD36">
            <v>8477042</v>
          </cell>
          <cell r="AF36">
            <v>7966719</v>
          </cell>
          <cell r="AH36">
            <v>7988018</v>
          </cell>
          <cell r="AJ36">
            <v>7991323</v>
          </cell>
          <cell r="AL36">
            <v>8274297</v>
          </cell>
          <cell r="AN36">
            <v>8554626</v>
          </cell>
          <cell r="AP36">
            <v>8907908</v>
          </cell>
          <cell r="AR36">
            <v>9205407</v>
          </cell>
          <cell r="AT36">
            <v>9434771</v>
          </cell>
          <cell r="AV36">
            <v>9269766</v>
          </cell>
        </row>
      </sheetData>
      <sheetData sheetId="7">
        <row r="36">
          <cell r="H36">
            <v>24572601</v>
          </cell>
          <cell r="J36">
            <v>26512005</v>
          </cell>
          <cell r="L36">
            <v>27430237</v>
          </cell>
          <cell r="N36">
            <v>29113083</v>
          </cell>
          <cell r="P36">
            <v>30369571</v>
          </cell>
          <cell r="R36">
            <v>32123254</v>
          </cell>
          <cell r="T36">
            <v>34288807</v>
          </cell>
          <cell r="V36">
            <v>35801175</v>
          </cell>
          <cell r="X36">
            <v>37246847</v>
          </cell>
          <cell r="Z36">
            <v>36245863</v>
          </cell>
          <cell r="AB36">
            <v>36240106</v>
          </cell>
          <cell r="AD36">
            <v>36313853</v>
          </cell>
          <cell r="AF36">
            <v>34832551</v>
          </cell>
          <cell r="AH36">
            <v>34242219</v>
          </cell>
          <cell r="AJ36">
            <v>33926001</v>
          </cell>
          <cell r="AL36">
            <v>35026507</v>
          </cell>
          <cell r="AN36">
            <v>35672765</v>
          </cell>
          <cell r="AP36">
            <v>36373606</v>
          </cell>
          <cell r="AR36">
            <v>37699022</v>
          </cell>
          <cell r="AT36">
            <v>39046799</v>
          </cell>
          <cell r="AV36">
            <v>38924587</v>
          </cell>
        </row>
      </sheetData>
      <sheetData sheetId="8">
        <row r="36">
          <cell r="H36">
            <v>15144266</v>
          </cell>
          <cell r="J36">
            <v>16440208</v>
          </cell>
          <cell r="L36">
            <v>17675312</v>
          </cell>
          <cell r="N36">
            <v>19027376</v>
          </cell>
          <cell r="P36">
            <v>20027208</v>
          </cell>
          <cell r="R36">
            <v>21295178</v>
          </cell>
          <cell r="T36">
            <v>22355265</v>
          </cell>
          <cell r="V36">
            <v>23909607</v>
          </cell>
          <cell r="X36">
            <v>25166047</v>
          </cell>
          <cell r="Z36">
            <v>25193646</v>
          </cell>
          <cell r="AB36">
            <v>25414858</v>
          </cell>
          <cell r="AD36">
            <v>25365669</v>
          </cell>
          <cell r="AF36">
            <v>24037453</v>
          </cell>
          <cell r="AH36">
            <v>24050319</v>
          </cell>
          <cell r="AJ36">
            <v>23653706</v>
          </cell>
          <cell r="AL36">
            <v>24547669</v>
          </cell>
          <cell r="AN36">
            <v>25240377</v>
          </cell>
          <cell r="AP36">
            <v>25961245</v>
          </cell>
          <cell r="AR36">
            <v>26691313</v>
          </cell>
          <cell r="AT36">
            <v>27802476</v>
          </cell>
          <cell r="AV36">
            <v>27882677</v>
          </cell>
        </row>
      </sheetData>
      <sheetData sheetId="9">
        <row r="36">
          <cell r="H36">
            <v>74693025</v>
          </cell>
          <cell r="J36">
            <v>80018051</v>
          </cell>
          <cell r="L36">
            <v>84892418</v>
          </cell>
          <cell r="N36">
            <v>92267502</v>
          </cell>
          <cell r="P36">
            <v>98197499</v>
          </cell>
          <cell r="R36">
            <v>105842247</v>
          </cell>
          <cell r="T36">
            <v>111477944</v>
          </cell>
          <cell r="V36">
            <v>117526588</v>
          </cell>
          <cell r="X36">
            <v>123876727</v>
          </cell>
          <cell r="Z36">
            <v>124006042</v>
          </cell>
          <cell r="AB36">
            <v>125513875</v>
          </cell>
          <cell r="AD36">
            <v>125133109</v>
          </cell>
          <cell r="AF36">
            <v>118679543</v>
          </cell>
          <cell r="AH36">
            <v>117976107</v>
          </cell>
          <cell r="AJ36">
            <v>118908304</v>
          </cell>
          <cell r="AL36">
            <v>123798363</v>
          </cell>
          <cell r="AN36">
            <v>126913853</v>
          </cell>
          <cell r="AP36">
            <v>129830636</v>
          </cell>
          <cell r="AR36">
            <v>132591673</v>
          </cell>
          <cell r="AT36">
            <v>139905144</v>
          </cell>
          <cell r="AV36">
            <v>135705727</v>
          </cell>
        </row>
      </sheetData>
      <sheetData sheetId="10">
        <row r="36">
          <cell r="H36">
            <v>41442807</v>
          </cell>
          <cell r="J36">
            <v>44484836</v>
          </cell>
          <cell r="L36">
            <v>46980159</v>
          </cell>
          <cell r="N36">
            <v>50496432</v>
          </cell>
          <cell r="P36">
            <v>53174417</v>
          </cell>
          <cell r="R36">
            <v>56316342</v>
          </cell>
          <cell r="T36">
            <v>59369044</v>
          </cell>
          <cell r="V36">
            <v>62637906</v>
          </cell>
          <cell r="X36">
            <v>66648589</v>
          </cell>
          <cell r="Z36">
            <v>64981026</v>
          </cell>
          <cell r="AB36">
            <v>64867681</v>
          </cell>
          <cell r="AD36">
            <v>65529716</v>
          </cell>
          <cell r="AF36">
            <v>61450178</v>
          </cell>
          <cell r="AH36">
            <v>60929386</v>
          </cell>
          <cell r="AJ36">
            <v>61267236</v>
          </cell>
          <cell r="AL36">
            <v>63690277</v>
          </cell>
          <cell r="AN36">
            <v>65073761</v>
          </cell>
          <cell r="AP36">
            <v>67118464</v>
          </cell>
          <cell r="AR36">
            <v>69148257</v>
          </cell>
          <cell r="AT36">
            <v>72887370</v>
          </cell>
          <cell r="AV36">
            <v>72210393</v>
          </cell>
        </row>
      </sheetData>
      <sheetData sheetId="11">
        <row r="36">
          <cell r="H36">
            <v>8040077</v>
          </cell>
          <cell r="J36">
            <v>8627085</v>
          </cell>
          <cell r="L36">
            <v>9031777</v>
          </cell>
          <cell r="N36">
            <v>9589977</v>
          </cell>
          <cell r="P36">
            <v>10016257</v>
          </cell>
          <cell r="R36">
            <v>10694838</v>
          </cell>
          <cell r="T36">
            <v>11305688</v>
          </cell>
          <cell r="V36">
            <v>11835971</v>
          </cell>
          <cell r="X36">
            <v>12318336</v>
          </cell>
          <cell r="Z36">
            <v>12065909</v>
          </cell>
          <cell r="AB36">
            <v>12220492</v>
          </cell>
          <cell r="AD36">
            <v>12216871</v>
          </cell>
          <cell r="AF36">
            <v>11639851</v>
          </cell>
          <cell r="AH36">
            <v>11724433</v>
          </cell>
          <cell r="AJ36">
            <v>11650895</v>
          </cell>
          <cell r="AL36">
            <v>12045823</v>
          </cell>
          <cell r="AN36">
            <v>12409972</v>
          </cell>
          <cell r="AP36">
            <v>12889108</v>
          </cell>
          <cell r="AR36">
            <v>13052224</v>
          </cell>
          <cell r="AT36">
            <v>13503384</v>
          </cell>
          <cell r="AV36">
            <v>13672426</v>
          </cell>
        </row>
      </sheetData>
      <sheetData sheetId="12">
        <row r="36">
          <cell r="H36">
            <v>23798928</v>
          </cell>
          <cell r="J36">
            <v>25388455</v>
          </cell>
          <cell r="L36">
            <v>26792626</v>
          </cell>
          <cell r="N36">
            <v>28761732</v>
          </cell>
          <cell r="P36">
            <v>30209961</v>
          </cell>
          <cell r="R36">
            <v>32221774</v>
          </cell>
          <cell r="T36">
            <v>34168727</v>
          </cell>
          <cell r="V36">
            <v>36037594</v>
          </cell>
          <cell r="X36">
            <v>37821404</v>
          </cell>
          <cell r="Z36">
            <v>37066339</v>
          </cell>
          <cell r="AB36">
            <v>36700446</v>
          </cell>
          <cell r="AD36">
            <v>36960620</v>
          </cell>
          <cell r="AF36">
            <v>35258758</v>
          </cell>
          <cell r="AH36">
            <v>35140895</v>
          </cell>
          <cell r="AJ36">
            <v>35421306</v>
          </cell>
          <cell r="AL36">
            <v>36452950</v>
          </cell>
          <cell r="AN36">
            <v>37361720</v>
          </cell>
          <cell r="AP36">
            <v>38484847</v>
          </cell>
          <cell r="AR36">
            <v>39575416</v>
          </cell>
          <cell r="AT36">
            <v>41188384</v>
          </cell>
          <cell r="AV36">
            <v>40902903</v>
          </cell>
        </row>
      </sheetData>
      <sheetData sheetId="13">
        <row r="36">
          <cell r="H36">
            <v>67083506</v>
          </cell>
          <cell r="J36">
            <v>72776235</v>
          </cell>
          <cell r="L36">
            <v>77321751</v>
          </cell>
          <cell r="N36">
            <v>83373388</v>
          </cell>
          <cell r="P36">
            <v>88909190</v>
          </cell>
          <cell r="R36">
            <v>95362618</v>
          </cell>
          <cell r="T36">
            <v>101649946</v>
          </cell>
          <cell r="V36">
            <v>106326525</v>
          </cell>
          <cell r="X36">
            <v>111909438</v>
          </cell>
          <cell r="Z36">
            <v>114382377</v>
          </cell>
          <cell r="AB36">
            <v>115383645</v>
          </cell>
          <cell r="AD36">
            <v>117030543</v>
          </cell>
          <cell r="AF36">
            <v>110545086</v>
          </cell>
          <cell r="AH36">
            <v>110477741</v>
          </cell>
          <cell r="AJ36">
            <v>111477492</v>
          </cell>
          <cell r="AL36">
            <v>116436232</v>
          </cell>
          <cell r="AN36">
            <v>121287577</v>
          </cell>
          <cell r="AP36">
            <v>125443901</v>
          </cell>
          <cell r="AR36">
            <v>128080007</v>
          </cell>
          <cell r="AT36">
            <v>136118050</v>
          </cell>
          <cell r="AV36">
            <v>131559405</v>
          </cell>
        </row>
      </sheetData>
      <sheetData sheetId="14">
        <row r="36">
          <cell r="H36">
            <v>10200123</v>
          </cell>
          <cell r="J36">
            <v>11099130</v>
          </cell>
          <cell r="L36">
            <v>12208386</v>
          </cell>
          <cell r="N36">
            <v>12912109</v>
          </cell>
          <cell r="P36">
            <v>13600248</v>
          </cell>
          <cell r="R36">
            <v>14726890</v>
          </cell>
          <cell r="T36">
            <v>15414048</v>
          </cell>
          <cell r="V36">
            <v>16490389</v>
          </cell>
          <cell r="X36">
            <v>17552212</v>
          </cell>
          <cell r="Z36">
            <v>17347814</v>
          </cell>
          <cell r="AB36">
            <v>17585216</v>
          </cell>
          <cell r="AD36">
            <v>17522750</v>
          </cell>
          <cell r="AF36">
            <v>16614718</v>
          </cell>
          <cell r="AH36">
            <v>16656757</v>
          </cell>
          <cell r="AJ36">
            <v>16516066</v>
          </cell>
          <cell r="AL36">
            <v>17231304</v>
          </cell>
          <cell r="AN36">
            <v>17668099</v>
          </cell>
          <cell r="AP36">
            <v>18153700</v>
          </cell>
          <cell r="AR36">
            <v>18970523</v>
          </cell>
          <cell r="AT36">
            <v>20137219</v>
          </cell>
          <cell r="AV36">
            <v>19908663</v>
          </cell>
        </row>
      </sheetData>
      <sheetData sheetId="15">
        <row r="36">
          <cell r="H36">
            <v>7088406</v>
          </cell>
          <cell r="J36">
            <v>7630300</v>
          </cell>
          <cell r="L36">
            <v>8041804</v>
          </cell>
          <cell r="N36">
            <v>8547197</v>
          </cell>
          <cell r="P36">
            <v>9085937</v>
          </cell>
          <cell r="R36">
            <v>9653921</v>
          </cell>
          <cell r="T36">
            <v>10145399</v>
          </cell>
          <cell r="V36">
            <v>10927091</v>
          </cell>
          <cell r="X36">
            <v>11368409</v>
          </cell>
          <cell r="Z36">
            <v>11200346</v>
          </cell>
          <cell r="AB36">
            <v>11386998</v>
          </cell>
          <cell r="AD36">
            <v>11496397</v>
          </cell>
          <cell r="AF36">
            <v>10771216</v>
          </cell>
          <cell r="AH36">
            <v>10761164</v>
          </cell>
          <cell r="AJ36">
            <v>10728915</v>
          </cell>
          <cell r="AL36">
            <v>11093786</v>
          </cell>
          <cell r="AN36">
            <v>11334868</v>
          </cell>
          <cell r="AP36">
            <v>11640633</v>
          </cell>
          <cell r="AR36">
            <v>11783996</v>
          </cell>
          <cell r="AT36">
            <v>12260221</v>
          </cell>
          <cell r="AV36">
            <v>11760487</v>
          </cell>
        </row>
      </sheetData>
      <sheetData sheetId="16">
        <row r="36">
          <cell r="H36">
            <v>26278645</v>
          </cell>
          <cell r="J36">
            <v>28257611</v>
          </cell>
          <cell r="L36">
            <v>29664043</v>
          </cell>
          <cell r="N36">
            <v>31485150</v>
          </cell>
          <cell r="P36">
            <v>33245544</v>
          </cell>
          <cell r="R36">
            <v>35293807</v>
          </cell>
          <cell r="T36">
            <v>37674670</v>
          </cell>
          <cell r="V36">
            <v>39688493</v>
          </cell>
          <cell r="X36">
            <v>42107447</v>
          </cell>
          <cell r="Z36">
            <v>40990500</v>
          </cell>
          <cell r="AB36">
            <v>41364549</v>
          </cell>
          <cell r="AD36">
            <v>41141935</v>
          </cell>
          <cell r="AF36">
            <v>39148727</v>
          </cell>
          <cell r="AH36">
            <v>39237360</v>
          </cell>
          <cell r="AJ36">
            <v>39031937</v>
          </cell>
          <cell r="AL36">
            <v>39935638</v>
          </cell>
          <cell r="AN36">
            <v>41014281</v>
          </cell>
          <cell r="AP36">
            <v>42613194</v>
          </cell>
          <cell r="AR36">
            <v>43791404</v>
          </cell>
          <cell r="AT36">
            <v>45744413</v>
          </cell>
          <cell r="AV36">
            <v>44835827</v>
          </cell>
        </row>
      </sheetData>
      <sheetData sheetId="17">
        <row r="36">
          <cell r="H36">
            <v>3225372</v>
          </cell>
          <cell r="J36">
            <v>3445083</v>
          </cell>
          <cell r="L36">
            <v>3602845</v>
          </cell>
          <cell r="N36">
            <v>3868333</v>
          </cell>
          <cell r="P36">
            <v>4054434</v>
          </cell>
          <cell r="R36">
            <v>4242990</v>
          </cell>
          <cell r="T36">
            <v>4473025</v>
          </cell>
          <cell r="V36">
            <v>4646208</v>
          </cell>
          <cell r="X36">
            <v>4898219</v>
          </cell>
          <cell r="Z36">
            <v>4787309</v>
          </cell>
          <cell r="AB36">
            <v>4755020</v>
          </cell>
          <cell r="AD36">
            <v>4814400</v>
          </cell>
          <cell r="AF36">
            <v>4543176</v>
          </cell>
          <cell r="AH36">
            <v>4520533</v>
          </cell>
          <cell r="AJ36">
            <v>4515592</v>
          </cell>
          <cell r="AL36">
            <v>4664788</v>
          </cell>
          <cell r="AN36">
            <v>4779853</v>
          </cell>
          <cell r="AP36">
            <v>4920692</v>
          </cell>
          <cell r="AR36">
            <v>5081943</v>
          </cell>
          <cell r="AT36">
            <v>5228005</v>
          </cell>
          <cell r="AV36">
            <v>5155216</v>
          </cell>
        </row>
      </sheetData>
      <sheetData sheetId="18">
        <row r="36">
          <cell r="H36">
            <v>672212</v>
          </cell>
          <cell r="J36">
            <v>703362</v>
          </cell>
          <cell r="L36">
            <v>739784</v>
          </cell>
          <cell r="N36">
            <v>817849</v>
          </cell>
          <cell r="P36">
            <v>865607</v>
          </cell>
          <cell r="R36">
            <v>924328</v>
          </cell>
          <cell r="T36">
            <v>967992</v>
          </cell>
          <cell r="V36">
            <v>997920</v>
          </cell>
          <cell r="X36">
            <v>1045239</v>
          </cell>
          <cell r="Z36">
            <v>1035349</v>
          </cell>
          <cell r="AB36">
            <v>1048774</v>
          </cell>
          <cell r="AD36">
            <v>1063450</v>
          </cell>
          <cell r="AF36">
            <v>990248</v>
          </cell>
          <cell r="AH36">
            <v>1011620</v>
          </cell>
          <cell r="AJ36">
            <v>1006026</v>
          </cell>
          <cell r="AL36">
            <v>1050612</v>
          </cell>
          <cell r="AN36">
            <v>1079881</v>
          </cell>
          <cell r="AP36">
            <v>1082177</v>
          </cell>
          <cell r="AR36">
            <v>1132092</v>
          </cell>
          <cell r="AT36">
            <v>1188565</v>
          </cell>
          <cell r="AV36">
            <v>1168182</v>
          </cell>
        </row>
      </sheetData>
      <sheetData sheetId="19">
        <row r="36">
          <cell r="H36">
            <v>621920</v>
          </cell>
          <cell r="J36">
            <v>664710</v>
          </cell>
          <cell r="L36">
            <v>692087</v>
          </cell>
          <cell r="N36">
            <v>744642</v>
          </cell>
          <cell r="P36">
            <v>796310</v>
          </cell>
          <cell r="R36">
            <v>832180</v>
          </cell>
          <cell r="T36">
            <v>878802</v>
          </cell>
          <cell r="V36">
            <v>899269</v>
          </cell>
          <cell r="X36">
            <v>936337</v>
          </cell>
          <cell r="Z36">
            <v>920748</v>
          </cell>
          <cell r="AB36">
            <v>925618</v>
          </cell>
          <cell r="AD36">
            <v>943473</v>
          </cell>
          <cell r="AF36">
            <v>882946</v>
          </cell>
          <cell r="AH36">
            <v>893467</v>
          </cell>
          <cell r="AJ36">
            <v>899335</v>
          </cell>
          <cell r="AL36">
            <v>944337</v>
          </cell>
          <cell r="AN36">
            <v>969628</v>
          </cell>
          <cell r="AP36">
            <v>981974</v>
          </cell>
          <cell r="AR36">
            <v>1017878</v>
          </cell>
          <cell r="AT36">
            <v>1066269</v>
          </cell>
          <cell r="AV36">
            <v>1078488</v>
          </cell>
        </row>
      </sheetData>
      <sheetData sheetId="20">
        <row r="36">
          <cell r="H36">
            <v>239742</v>
          </cell>
          <cell r="J36">
            <v>227247</v>
          </cell>
          <cell r="L36">
            <v>205737</v>
          </cell>
          <cell r="N36">
            <v>175073</v>
          </cell>
          <cell r="P36">
            <v>218008</v>
          </cell>
          <cell r="R36">
            <v>254586</v>
          </cell>
          <cell r="T36">
            <v>303375</v>
          </cell>
          <cell r="V36">
            <v>271811</v>
          </cell>
          <cell r="X36">
            <v>304926</v>
          </cell>
          <cell r="Z36">
            <v>331618</v>
          </cell>
          <cell r="AB36">
            <v>346268</v>
          </cell>
          <cell r="AD36">
            <v>591804</v>
          </cell>
          <cell r="AF36">
            <v>330925</v>
          </cell>
          <cell r="AH36">
            <v>397597</v>
          </cell>
          <cell r="AJ36">
            <v>330944</v>
          </cell>
          <cell r="AL36">
            <v>364628</v>
          </cell>
          <cell r="AN36">
            <v>271075</v>
          </cell>
          <cell r="AP36">
            <v>248156</v>
          </cell>
          <cell r="AR36">
            <v>218188</v>
          </cell>
          <cell r="AT36">
            <v>240589</v>
          </cell>
          <cell r="AV36">
            <v>239622</v>
          </cell>
        </row>
      </sheetData>
      <sheetData sheetId="21">
        <row r="36">
          <cell r="H36">
            <v>418939000</v>
          </cell>
          <cell r="J36">
            <v>451146000</v>
          </cell>
          <cell r="L36">
            <v>477673000</v>
          </cell>
          <cell r="N36">
            <v>513066000</v>
          </cell>
          <cell r="P36">
            <v>542397000</v>
          </cell>
          <cell r="R36">
            <v>579364000</v>
          </cell>
          <cell r="T36">
            <v>613426000</v>
          </cell>
          <cell r="V36">
            <v>645036000</v>
          </cell>
          <cell r="X36">
            <v>678923000</v>
          </cell>
          <cell r="Z36">
            <v>674732000</v>
          </cell>
          <cell r="AB36">
            <v>677119000</v>
          </cell>
          <cell r="AD36">
            <v>681425000</v>
          </cell>
          <cell r="AF36">
            <v>645464000</v>
          </cell>
          <cell r="AH36">
            <v>643033000</v>
          </cell>
          <cell r="AJ36">
            <v>644198000</v>
          </cell>
          <cell r="AL36">
            <v>669758000</v>
          </cell>
          <cell r="AN36">
            <v>687463000</v>
          </cell>
          <cell r="AP36">
            <v>708255000</v>
          </cell>
          <cell r="AR36">
            <v>728570000</v>
          </cell>
          <cell r="AT36">
            <v>764599000</v>
          </cell>
          <cell r="AV36">
            <v>749024000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 y Prov"/>
      <sheetName val="Datos miles 1 decimal"/>
      <sheetName val="Provincias"/>
      <sheetName val="CCAA"/>
      <sheetName val="Islas"/>
      <sheetName val="Islas Datos miles 1 decimal"/>
    </sheetNames>
    <sheetDataSet>
      <sheetData sheetId="0">
        <row r="7">
          <cell r="B7">
            <v>7301780.7929959996</v>
          </cell>
          <cell r="D7">
            <v>7341497.3982469998</v>
          </cell>
          <cell r="F7">
            <v>7437167.7129020002</v>
          </cell>
          <cell r="H7">
            <v>7544159.9274850003</v>
          </cell>
          <cell r="J7">
            <v>7648983.5683209999</v>
          </cell>
          <cell r="L7">
            <v>7803424.5377019998</v>
          </cell>
          <cell r="N7">
            <v>7923886.1609770004</v>
          </cell>
          <cell r="P7">
            <v>8052761.6099399999</v>
          </cell>
          <cell r="R7">
            <v>8168646.6919360003</v>
          </cell>
          <cell r="T7">
            <v>8244507.2306239996</v>
          </cell>
          <cell r="V7">
            <v>8302917.3836859995</v>
          </cell>
          <cell r="X7">
            <v>8352751.5353039997</v>
          </cell>
          <cell r="Z7">
            <v>8383135.4082230004</v>
          </cell>
          <cell r="AB7">
            <v>8387264.4857620001</v>
          </cell>
          <cell r="AD7">
            <v>8390851.3909200002</v>
          </cell>
          <cell r="AF7">
            <v>8398336</v>
          </cell>
          <cell r="AH7">
            <v>8403936</v>
          </cell>
          <cell r="AJ7">
            <v>8402801</v>
          </cell>
          <cell r="AL7">
            <v>8406223</v>
          </cell>
          <cell r="AN7">
            <v>8448442</v>
          </cell>
          <cell r="AP7">
            <v>8483769</v>
          </cell>
        </row>
        <row r="16">
          <cell r="B16">
            <v>1200765.412818</v>
          </cell>
          <cell r="D16">
            <v>1203180.4532029999</v>
          </cell>
          <cell r="F16">
            <v>1217557.490674</v>
          </cell>
          <cell r="H16">
            <v>1231371.041307</v>
          </cell>
          <cell r="J16">
            <v>1244499.4902319999</v>
          </cell>
          <cell r="L16">
            <v>1263819.006141</v>
          </cell>
          <cell r="N16">
            <v>1282960.3400300001</v>
          </cell>
          <cell r="P16">
            <v>1309383.3581989999</v>
          </cell>
          <cell r="R16">
            <v>1336382.8169410001</v>
          </cell>
          <cell r="T16">
            <v>1344482.5398820001</v>
          </cell>
          <cell r="V16">
            <v>1343834.842494</v>
          </cell>
          <cell r="X16">
            <v>1344465.970767</v>
          </cell>
          <cell r="Z16">
            <v>1340729.6674919999</v>
          </cell>
          <cell r="AB16">
            <v>1334503.0016989999</v>
          </cell>
          <cell r="AD16">
            <v>1328334.362642</v>
          </cell>
          <cell r="AF16">
            <v>1321733</v>
          </cell>
          <cell r="AH16">
            <v>1316726</v>
          </cell>
          <cell r="AJ16">
            <v>1315714</v>
          </cell>
          <cell r="AL16">
            <v>1315733</v>
          </cell>
          <cell r="AN16">
            <v>1324279</v>
          </cell>
          <cell r="AP16">
            <v>1331115</v>
          </cell>
        </row>
        <row r="20">
          <cell r="B20">
            <v>1066107.108338</v>
          </cell>
          <cell r="D20">
            <v>1063675.577083</v>
          </cell>
          <cell r="F20">
            <v>1062103.3752520001</v>
          </cell>
          <cell r="H20">
            <v>1062195.7789940001</v>
          </cell>
          <cell r="J20">
            <v>1062145.6903280001</v>
          </cell>
          <cell r="L20">
            <v>1062558.588702</v>
          </cell>
          <cell r="N20">
            <v>1063801.0302810001</v>
          </cell>
          <cell r="P20">
            <v>1068046.4948209999</v>
          </cell>
          <cell r="R20">
            <v>1074018.5708699999</v>
          </cell>
          <cell r="T20">
            <v>1076429.6302440001</v>
          </cell>
          <cell r="V20">
            <v>1076165.027067</v>
          </cell>
          <cell r="X20">
            <v>1075114.042405</v>
          </cell>
          <cell r="Z20">
            <v>1070686.095549</v>
          </cell>
          <cell r="AB20">
            <v>1062935.2236659999</v>
          </cell>
          <cell r="AD20">
            <v>1054060.196854</v>
          </cell>
          <cell r="AF20">
            <v>1044043</v>
          </cell>
          <cell r="AH20">
            <v>1037011</v>
          </cell>
          <cell r="AJ20">
            <v>1029953</v>
          </cell>
          <cell r="AL20">
            <v>1024192</v>
          </cell>
          <cell r="AN20">
            <v>1020039</v>
          </cell>
          <cell r="AP20">
            <v>1015454</v>
          </cell>
        </row>
        <row r="21">
          <cell r="B21">
            <v>823400.80111899995</v>
          </cell>
          <cell r="D21">
            <v>836906.70027899998</v>
          </cell>
          <cell r="F21">
            <v>866086.99503800005</v>
          </cell>
          <cell r="H21">
            <v>898642.41145799996</v>
          </cell>
          <cell r="J21">
            <v>923983.006543</v>
          </cell>
          <cell r="L21">
            <v>954611.64831600001</v>
          </cell>
          <cell r="N21">
            <v>987203.42542999994</v>
          </cell>
          <cell r="P21">
            <v>1025216.172283</v>
          </cell>
          <cell r="R21">
            <v>1057439.5039530001</v>
          </cell>
          <cell r="T21">
            <v>1078053.1499290001</v>
          </cell>
          <cell r="V21">
            <v>1087640.0135250001</v>
          </cell>
          <cell r="X21">
            <v>1095456.0243279999</v>
          </cell>
          <cell r="Z21">
            <v>1104322.2035010001</v>
          </cell>
          <cell r="AB21">
            <v>1112735.8305559999</v>
          </cell>
          <cell r="AD21">
            <v>1120469.5193650001</v>
          </cell>
          <cell r="AF21">
            <v>1129743</v>
          </cell>
          <cell r="AH21">
            <v>1143276</v>
          </cell>
          <cell r="AJ21">
            <v>1157977</v>
          </cell>
          <cell r="AL21">
            <v>1175745</v>
          </cell>
          <cell r="AN21">
            <v>1198081</v>
          </cell>
          <cell r="AP21">
            <v>1215103</v>
          </cell>
        </row>
        <row r="22">
          <cell r="B22">
            <v>1667449.4892229999</v>
          </cell>
          <cell r="D22">
            <v>1687310.372306</v>
          </cell>
          <cell r="F22">
            <v>1730673.1085089999</v>
          </cell>
          <cell r="H22">
            <v>1779468.2540829999</v>
          </cell>
          <cell r="J22">
            <v>1826843.169973</v>
          </cell>
          <cell r="L22">
            <v>1876368.3854080001</v>
          </cell>
          <cell r="N22">
            <v>1921846.672429</v>
          </cell>
          <cell r="P22">
            <v>1967965.8515910001</v>
          </cell>
          <cell r="R22">
            <v>2009965.2343659999</v>
          </cell>
          <cell r="T22">
            <v>2034165.0134070001</v>
          </cell>
          <cell r="V22">
            <v>2053116.3325189999</v>
          </cell>
          <cell r="X22">
            <v>2073984.7257010001</v>
          </cell>
          <cell r="Z22">
            <v>2092826.467685</v>
          </cell>
          <cell r="AB22">
            <v>2108461.7516390001</v>
          </cell>
          <cell r="AD22">
            <v>2118422.881759</v>
          </cell>
          <cell r="AF22">
            <v>2127770</v>
          </cell>
          <cell r="AH22">
            <v>2142250</v>
          </cell>
          <cell r="AJ22">
            <v>2163089</v>
          </cell>
          <cell r="AL22">
            <v>2188314</v>
          </cell>
          <cell r="AN22">
            <v>2220215</v>
          </cell>
          <cell r="AP22">
            <v>2244543</v>
          </cell>
        </row>
        <row r="25">
          <cell r="B25">
            <v>533568.36669499998</v>
          </cell>
          <cell r="D25">
            <v>534572.24167500006</v>
          </cell>
          <cell r="F25">
            <v>538550.067316</v>
          </cell>
          <cell r="H25">
            <v>544886.85243600002</v>
          </cell>
          <cell r="J25">
            <v>550972.26030800003</v>
          </cell>
          <cell r="L25">
            <v>557962.486668</v>
          </cell>
          <cell r="N25">
            <v>564188.07307599997</v>
          </cell>
          <cell r="P25">
            <v>572556.76173799997</v>
          </cell>
          <cell r="R25">
            <v>581159.71101500001</v>
          </cell>
          <cell r="T25">
            <v>586777.96960700001</v>
          </cell>
          <cell r="V25">
            <v>589603.20923299994</v>
          </cell>
          <cell r="X25">
            <v>591564.45936600002</v>
          </cell>
          <cell r="Z25">
            <v>591082.54799999995</v>
          </cell>
          <cell r="AB25">
            <v>588538.41091400001</v>
          </cell>
          <cell r="AD25">
            <v>586239.508241</v>
          </cell>
          <cell r="AF25">
            <v>583549</v>
          </cell>
          <cell r="AH25">
            <v>581421</v>
          </cell>
          <cell r="AJ25">
            <v>580927</v>
          </cell>
          <cell r="AL25">
            <v>580971</v>
          </cell>
          <cell r="AN25">
            <v>581877</v>
          </cell>
          <cell r="AP25">
            <v>582326</v>
          </cell>
        </row>
        <row r="26">
          <cell r="B26">
            <v>2467686.0180310002</v>
          </cell>
          <cell r="D26">
            <v>2459039.104508</v>
          </cell>
          <cell r="F26">
            <v>2458041.838649</v>
          </cell>
          <cell r="H26">
            <v>2467428.7111880002</v>
          </cell>
          <cell r="J26">
            <v>2475273.7910730001</v>
          </cell>
          <cell r="L26">
            <v>2487532.6997500001</v>
          </cell>
          <cell r="N26">
            <v>2502597.998445</v>
          </cell>
          <cell r="P26">
            <v>2528371.9430459999</v>
          </cell>
          <cell r="R26">
            <v>2546404.702362</v>
          </cell>
          <cell r="T26">
            <v>2547569.4841479999</v>
          </cell>
          <cell r="V26">
            <v>2545387.0944050001</v>
          </cell>
          <cell r="X26">
            <v>2541364.4322830001</v>
          </cell>
          <cell r="Z26">
            <v>2526973.369554</v>
          </cell>
          <cell r="AB26">
            <v>2506319.7034729999</v>
          </cell>
          <cell r="AD26">
            <v>2485334.9353900002</v>
          </cell>
          <cell r="AF26">
            <v>2464417</v>
          </cell>
          <cell r="AH26">
            <v>2444061</v>
          </cell>
          <cell r="AJ26">
            <v>2423340</v>
          </cell>
          <cell r="AL26">
            <v>2410369</v>
          </cell>
          <cell r="AN26">
            <v>2402729</v>
          </cell>
          <cell r="AP26">
            <v>2391404</v>
          </cell>
        </row>
        <row r="36">
          <cell r="B36">
            <v>1746736.4206679999</v>
          </cell>
          <cell r="D36">
            <v>1756627.055165</v>
          </cell>
          <cell r="F36">
            <v>1777824.648938</v>
          </cell>
          <cell r="H36">
            <v>1814956.377325</v>
          </cell>
          <cell r="J36">
            <v>1849739.191534</v>
          </cell>
          <cell r="L36">
            <v>1895152.3777620001</v>
          </cell>
          <cell r="N36">
            <v>1941223.6545559999</v>
          </cell>
          <cell r="P36">
            <v>2003263.7335069999</v>
          </cell>
          <cell r="R36">
            <v>2050523.573991</v>
          </cell>
          <cell r="T36">
            <v>2075853.4401459999</v>
          </cell>
          <cell r="V36">
            <v>2090565.7830119999</v>
          </cell>
          <cell r="X36">
            <v>2103317.072834</v>
          </cell>
          <cell r="Z36">
            <v>2099405.3969009998</v>
          </cell>
          <cell r="AB36">
            <v>2083588.158724</v>
          </cell>
          <cell r="AD36">
            <v>2067579.6830440001</v>
          </cell>
          <cell r="AF36">
            <v>2054036</v>
          </cell>
          <cell r="AH36">
            <v>2043263</v>
          </cell>
          <cell r="AJ36">
            <v>2033058</v>
          </cell>
          <cell r="AL36">
            <v>2030260</v>
          </cell>
          <cell r="AN36">
            <v>2038700</v>
          </cell>
          <cell r="AP36">
            <v>2043063</v>
          </cell>
        </row>
        <row r="42">
          <cell r="B42">
            <v>6297174.5947390003</v>
          </cell>
          <cell r="D42">
            <v>6330926.6486870004</v>
          </cell>
          <cell r="F42">
            <v>6470115.9416399999</v>
          </cell>
          <cell r="H42">
            <v>6639074.1101139998</v>
          </cell>
          <cell r="J42">
            <v>6782263.1947999997</v>
          </cell>
          <cell r="L42">
            <v>6944210.8918629996</v>
          </cell>
          <cell r="N42">
            <v>7076682.1835139999</v>
          </cell>
          <cell r="P42">
            <v>7232347.7816049997</v>
          </cell>
          <cell r="R42">
            <v>7377107.4257380003</v>
          </cell>
          <cell r="T42">
            <v>7447271.7621419998</v>
          </cell>
          <cell r="V42">
            <v>7477256.8623599997</v>
          </cell>
          <cell r="X42">
            <v>7504024.0487529999</v>
          </cell>
          <cell r="Z42">
            <v>7496368.7349749999</v>
          </cell>
          <cell r="AB42">
            <v>7443574.3213470001</v>
          </cell>
          <cell r="AD42">
            <v>7399600.8622420002</v>
          </cell>
          <cell r="AF42">
            <v>7396117</v>
          </cell>
          <cell r="AH42">
            <v>7416448</v>
          </cell>
          <cell r="AJ42">
            <v>7450371</v>
          </cell>
          <cell r="AL42">
            <v>7516151</v>
          </cell>
          <cell r="AN42">
            <v>7610226</v>
          </cell>
          <cell r="AP42">
            <v>7656841</v>
          </cell>
        </row>
        <row r="47">
          <cell r="B47">
            <v>4118036.954223</v>
          </cell>
          <cell r="D47">
            <v>4150755.2885560002</v>
          </cell>
          <cell r="F47">
            <v>4254321.3343399996</v>
          </cell>
          <cell r="H47">
            <v>4381642.6697380003</v>
          </cell>
          <cell r="J47">
            <v>4496103.4953450002</v>
          </cell>
          <cell r="L47">
            <v>4625341.3013540003</v>
          </cell>
          <cell r="N47">
            <v>4736677.9677029997</v>
          </cell>
          <cell r="P47">
            <v>4867676.9011509996</v>
          </cell>
          <cell r="R47">
            <v>4959565.3866410004</v>
          </cell>
          <cell r="T47">
            <v>4984398.3438290004</v>
          </cell>
          <cell r="V47">
            <v>4988922.031188</v>
          </cell>
          <cell r="X47">
            <v>5002121.6513360003</v>
          </cell>
          <cell r="Z47">
            <v>4999338.7024680004</v>
          </cell>
          <cell r="AB47">
            <v>4967018.8174069999</v>
          </cell>
          <cell r="AD47">
            <v>4947346.1048969999</v>
          </cell>
          <cell r="AF47">
            <v>4931281</v>
          </cell>
          <cell r="AH47">
            <v>4927857</v>
          </cell>
          <cell r="AJ47">
            <v>4929936</v>
          </cell>
          <cell r="AL47">
            <v>4948458</v>
          </cell>
          <cell r="AN47">
            <v>4999621</v>
          </cell>
          <cell r="AP47">
            <v>5037050</v>
          </cell>
        </row>
        <row r="51">
          <cell r="B51">
            <v>1059197.164817</v>
          </cell>
          <cell r="D51">
            <v>1058363.141205</v>
          </cell>
          <cell r="F51">
            <v>1058028.8353840001</v>
          </cell>
          <cell r="H51">
            <v>1062402.28837</v>
          </cell>
          <cell r="J51">
            <v>1066233.5311690001</v>
          </cell>
          <cell r="L51">
            <v>1071979.8799429999</v>
          </cell>
          <cell r="N51">
            <v>1077920.5731200001</v>
          </cell>
          <cell r="P51">
            <v>1085762.7035070001</v>
          </cell>
          <cell r="R51">
            <v>1091507.5002909999</v>
          </cell>
          <cell r="T51">
            <v>1097126.1497839999</v>
          </cell>
          <cell r="V51">
            <v>1100440.9102459999</v>
          </cell>
          <cell r="X51">
            <v>1103513.6611210001</v>
          </cell>
          <cell r="Z51">
            <v>1102017.495102</v>
          </cell>
          <cell r="AB51">
            <v>1098248.4923640001</v>
          </cell>
          <cell r="AD51">
            <v>1093807.259565</v>
          </cell>
          <cell r="AF51">
            <v>1087625</v>
          </cell>
          <cell r="AH51">
            <v>1081074</v>
          </cell>
          <cell r="AJ51">
            <v>1073146</v>
          </cell>
          <cell r="AL51">
            <v>1067018</v>
          </cell>
          <cell r="AN51">
            <v>1062845</v>
          </cell>
          <cell r="AP51">
            <v>1059262</v>
          </cell>
        </row>
        <row r="54">
          <cell r="B54">
            <v>2698952.989205</v>
          </cell>
          <cell r="D54">
            <v>2695999.3973030001</v>
          </cell>
          <cell r="F54">
            <v>2699539.7715059998</v>
          </cell>
          <cell r="H54">
            <v>2707278.0678619999</v>
          </cell>
          <cell r="J54">
            <v>2714068.2358800001</v>
          </cell>
          <cell r="L54">
            <v>2723961.4449</v>
          </cell>
          <cell r="N54">
            <v>2733375.5536679998</v>
          </cell>
          <cell r="P54">
            <v>2747083.558305</v>
          </cell>
          <cell r="R54">
            <v>2759987.7181179998</v>
          </cell>
          <cell r="T54">
            <v>2769143.1895320001</v>
          </cell>
          <cell r="V54">
            <v>2771750.1929279999</v>
          </cell>
          <cell r="X54">
            <v>2771650.8230300001</v>
          </cell>
          <cell r="Z54">
            <v>2765746.6187069998</v>
          </cell>
          <cell r="AB54">
            <v>2753229.6158230002</v>
          </cell>
          <cell r="AD54">
            <v>2739332.2618669998</v>
          </cell>
          <cell r="AF54">
            <v>2725090</v>
          </cell>
          <cell r="AH54">
            <v>2712987</v>
          </cell>
          <cell r="AJ54">
            <v>2703418</v>
          </cell>
          <cell r="AL54">
            <v>2699001</v>
          </cell>
          <cell r="AN54">
            <v>2698920</v>
          </cell>
          <cell r="AP54">
            <v>2698536</v>
          </cell>
        </row>
        <row r="59">
          <cell r="B59">
            <v>5353391.4490999999</v>
          </cell>
          <cell r="D59">
            <v>5404959.4622750003</v>
          </cell>
          <cell r="F59">
            <v>5561621.9947429998</v>
          </cell>
          <cell r="H59">
            <v>5708433.3766390001</v>
          </cell>
          <cell r="J59">
            <v>5807962.1666839998</v>
          </cell>
          <cell r="L59">
            <v>5912334.858643</v>
          </cell>
          <cell r="N59">
            <v>6003925.026935</v>
          </cell>
          <cell r="P59">
            <v>6152758.6099619996</v>
          </cell>
          <cell r="R59">
            <v>6283747.0250949999</v>
          </cell>
          <cell r="T59">
            <v>6354090.8320519999</v>
          </cell>
          <cell r="V59">
            <v>6384357.8120630002</v>
          </cell>
          <cell r="X59">
            <v>6409093.4921669997</v>
          </cell>
          <cell r="Z59">
            <v>6426228.674625</v>
          </cell>
          <cell r="AB59">
            <v>6392712.7376889996</v>
          </cell>
          <cell r="AD59">
            <v>6376748.5182520002</v>
          </cell>
          <cell r="AF59">
            <v>6401162</v>
          </cell>
          <cell r="AH59">
            <v>6445484</v>
          </cell>
          <cell r="AJ59">
            <v>6504797</v>
          </cell>
          <cell r="AL59">
            <v>6586681</v>
          </cell>
          <cell r="AN59">
            <v>6686513</v>
          </cell>
          <cell r="AP59">
            <v>6757042</v>
          </cell>
        </row>
        <row r="60">
          <cell r="B60">
            <v>1176134.7952030001</v>
          </cell>
          <cell r="D60">
            <v>1191814.3988000001</v>
          </cell>
          <cell r="F60">
            <v>1224366.183466</v>
          </cell>
          <cell r="H60">
            <v>1260716.3704599999</v>
          </cell>
          <cell r="J60">
            <v>1291948.2549119999</v>
          </cell>
          <cell r="L60">
            <v>1335287.627876</v>
          </cell>
          <cell r="N60">
            <v>1367430.286996</v>
          </cell>
          <cell r="P60">
            <v>1404885.0673849999</v>
          </cell>
          <cell r="R60">
            <v>1431500.9551289999</v>
          </cell>
          <cell r="T60">
            <v>1448478.8172289999</v>
          </cell>
          <cell r="V60">
            <v>1456520.737277</v>
          </cell>
          <cell r="X60">
            <v>1461107.0712659999</v>
          </cell>
          <cell r="Z60">
            <v>1461255.8587090001</v>
          </cell>
          <cell r="AB60">
            <v>1461213.870347</v>
          </cell>
          <cell r="AD60">
            <v>1462880.7264050001</v>
          </cell>
          <cell r="AF60">
            <v>1464014</v>
          </cell>
          <cell r="AH60">
            <v>1468723</v>
          </cell>
          <cell r="AJ60">
            <v>1473611</v>
          </cell>
          <cell r="AL60">
            <v>1479023</v>
          </cell>
          <cell r="AN60">
            <v>1495084</v>
          </cell>
          <cell r="AP60">
            <v>1509212</v>
          </cell>
        </row>
        <row r="61">
          <cell r="B61">
            <v>549989.19967</v>
          </cell>
          <cell r="D61">
            <v>554196.799917</v>
          </cell>
          <cell r="F61">
            <v>562488.94059899997</v>
          </cell>
          <cell r="H61">
            <v>572466.06072800001</v>
          </cell>
          <cell r="J61">
            <v>579780.857005</v>
          </cell>
          <cell r="L61">
            <v>587922.17753800005</v>
          </cell>
          <cell r="N61">
            <v>596637.03082600003</v>
          </cell>
          <cell r="P61">
            <v>609776.32382599998</v>
          </cell>
          <cell r="R61">
            <v>621976.33865000005</v>
          </cell>
          <cell r="T61">
            <v>630109.003348</v>
          </cell>
          <cell r="V61">
            <v>634983.39135399996</v>
          </cell>
          <cell r="X61">
            <v>638581.48476999998</v>
          </cell>
          <cell r="Z61">
            <v>639373.84484000003</v>
          </cell>
          <cell r="AB61">
            <v>637020.37133200001</v>
          </cell>
          <cell r="AD61">
            <v>636003.03596100002</v>
          </cell>
          <cell r="AF61">
            <v>636253</v>
          </cell>
          <cell r="AH61">
            <v>638204</v>
          </cell>
          <cell r="AJ61">
            <v>640967</v>
          </cell>
          <cell r="AL61">
            <v>646148</v>
          </cell>
          <cell r="AN61">
            <v>652561</v>
          </cell>
          <cell r="AP61">
            <v>657205</v>
          </cell>
        </row>
        <row r="62">
          <cell r="B62">
            <v>2083299.6702930001</v>
          </cell>
          <cell r="D62">
            <v>2082549.117571</v>
          </cell>
          <cell r="F62">
            <v>2087426.9980500001</v>
          </cell>
          <cell r="H62">
            <v>2097325.59406</v>
          </cell>
          <cell r="J62">
            <v>2107810.9019800001</v>
          </cell>
          <cell r="L62">
            <v>2121008.3149689999</v>
          </cell>
          <cell r="N62">
            <v>2134079.5081469999</v>
          </cell>
          <cell r="P62">
            <v>2151135.0975819998</v>
          </cell>
          <cell r="R62">
            <v>2166798.2211750001</v>
          </cell>
          <cell r="T62">
            <v>2177013.296203</v>
          </cell>
          <cell r="V62">
            <v>2181086.8134579998</v>
          </cell>
          <cell r="X62">
            <v>2184015.7857929999</v>
          </cell>
          <cell r="Z62">
            <v>2179984.3402780001</v>
          </cell>
          <cell r="AB62">
            <v>2170900.3404689999</v>
          </cell>
          <cell r="AD62">
            <v>2165333.9224550002</v>
          </cell>
          <cell r="AF62">
            <v>2162986</v>
          </cell>
          <cell r="AH62">
            <v>2165099</v>
          </cell>
          <cell r="AJ62">
            <v>2167566</v>
          </cell>
          <cell r="AL62">
            <v>2172266</v>
          </cell>
          <cell r="AN62">
            <v>2181919</v>
          </cell>
          <cell r="AP62">
            <v>2189372</v>
          </cell>
        </row>
        <row r="66">
          <cell r="B66">
            <v>274506.20601600001</v>
          </cell>
          <cell r="D66">
            <v>276169.80150300002</v>
          </cell>
          <cell r="F66">
            <v>281292.32104900002</v>
          </cell>
          <cell r="H66">
            <v>287655.36783800001</v>
          </cell>
          <cell r="J66">
            <v>294335.52960299997</v>
          </cell>
          <cell r="L66">
            <v>300593.82829400001</v>
          </cell>
          <cell r="N66">
            <v>304869.82945399999</v>
          </cell>
          <cell r="P66">
            <v>312369.40895999997</v>
          </cell>
          <cell r="R66">
            <v>318448.26888400002</v>
          </cell>
          <cell r="T66">
            <v>319785.52666799998</v>
          </cell>
          <cell r="V66">
            <v>319888.19677799998</v>
          </cell>
          <cell r="X66">
            <v>321049.50167999999</v>
          </cell>
          <cell r="Z66">
            <v>320080.728734</v>
          </cell>
          <cell r="AB66">
            <v>316825.482755</v>
          </cell>
          <cell r="AD66">
            <v>314078.64608099998</v>
          </cell>
          <cell r="AF66">
            <v>312834</v>
          </cell>
          <cell r="AH66">
            <v>312635</v>
          </cell>
          <cell r="AJ66">
            <v>312394</v>
          </cell>
          <cell r="AL66">
            <v>312682</v>
          </cell>
          <cell r="AN66">
            <v>314441</v>
          </cell>
          <cell r="AP66">
            <v>316125</v>
          </cell>
        </row>
        <row r="67">
          <cell r="B67">
            <v>70968.805447999999</v>
          </cell>
          <cell r="D67">
            <v>71367.001361000002</v>
          </cell>
          <cell r="F67">
            <v>70848.53052</v>
          </cell>
          <cell r="H67">
            <v>71158.525274</v>
          </cell>
          <cell r="J67">
            <v>71573.912081999995</v>
          </cell>
          <cell r="L67">
            <v>72191.577667999998</v>
          </cell>
          <cell r="N67">
            <v>73292.402092999997</v>
          </cell>
          <cell r="P67">
            <v>74563.238192000004</v>
          </cell>
          <cell r="R67">
            <v>75775.970042000001</v>
          </cell>
          <cell r="T67">
            <v>77810.941057999997</v>
          </cell>
          <cell r="V67">
            <v>80622.240783999994</v>
          </cell>
          <cell r="X67">
            <v>82910.416308</v>
          </cell>
          <cell r="Z67">
            <v>84194.046419999999</v>
          </cell>
          <cell r="AB67">
            <v>84500.176051999995</v>
          </cell>
          <cell r="AD67">
            <v>84619.076698999997</v>
          </cell>
          <cell r="AF67">
            <v>84485</v>
          </cell>
          <cell r="AH67">
            <v>84724</v>
          </cell>
          <cell r="AJ67">
            <v>84995</v>
          </cell>
          <cell r="AL67">
            <v>84949</v>
          </cell>
          <cell r="AN67">
            <v>84469</v>
          </cell>
          <cell r="AP67">
            <v>83959</v>
          </cell>
        </row>
        <row r="68">
          <cell r="B68">
            <v>65241.110134000002</v>
          </cell>
          <cell r="D68">
            <v>66139.427532999995</v>
          </cell>
          <cell r="F68">
            <v>65463.626558000004</v>
          </cell>
          <cell r="H68">
            <v>64969.36004</v>
          </cell>
          <cell r="J68">
            <v>64652.001887999999</v>
          </cell>
          <cell r="L68">
            <v>66351.396854000006</v>
          </cell>
          <cell r="N68">
            <v>67923.518318999995</v>
          </cell>
          <cell r="P68">
            <v>70079.741928000003</v>
          </cell>
          <cell r="R68">
            <v>72212.894755000001</v>
          </cell>
          <cell r="T68">
            <v>74483.686486999999</v>
          </cell>
          <cell r="V68">
            <v>77423.729231999998</v>
          </cell>
          <cell r="X68">
            <v>80170.832947999996</v>
          </cell>
          <cell r="Z68">
            <v>82653.211603000003</v>
          </cell>
          <cell r="AB68">
            <v>83645.093903999994</v>
          </cell>
          <cell r="AD68">
            <v>84079.651696999994</v>
          </cell>
          <cell r="AF68">
            <v>84676</v>
          </cell>
          <cell r="AH68">
            <v>84693</v>
          </cell>
          <cell r="AJ68">
            <v>84809</v>
          </cell>
          <cell r="AL68">
            <v>84628</v>
          </cell>
          <cell r="AN68">
            <v>84399</v>
          </cell>
          <cell r="AP68">
            <v>84305</v>
          </cell>
        </row>
        <row r="69">
          <cell r="B69">
            <v>40554387.348736003</v>
          </cell>
          <cell r="D69">
            <v>40766049.387176998</v>
          </cell>
          <cell r="F69">
            <v>41423519.715132996</v>
          </cell>
          <cell r="H69">
            <v>42196231.145398997</v>
          </cell>
          <cell r="J69">
            <v>42859172.24966</v>
          </cell>
          <cell r="L69">
            <v>43662613.030350998</v>
          </cell>
          <cell r="N69">
            <v>44360521.235999003</v>
          </cell>
          <cell r="P69">
            <v>45236004.357528001</v>
          </cell>
          <cell r="R69">
            <v>45983168.509952001</v>
          </cell>
          <cell r="T69">
            <v>46367550.006319001</v>
          </cell>
          <cell r="V69">
            <v>46562482.603609003</v>
          </cell>
          <cell r="X69">
            <v>46736257.032159999</v>
          </cell>
          <cell r="Z69">
            <v>46766403.413365997</v>
          </cell>
          <cell r="AB69">
            <v>46593235.885922</v>
          </cell>
          <cell r="AD69">
            <v>46455122.544335999</v>
          </cell>
          <cell r="AF69">
            <v>46410149</v>
          </cell>
          <cell r="AH69">
            <v>46449874</v>
          </cell>
          <cell r="AJ69">
            <v>46532869</v>
          </cell>
          <cell r="AL69">
            <v>46728814</v>
          </cell>
          <cell r="AN69">
            <v>47105358</v>
          </cell>
          <cell r="AP69">
            <v>47355685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D16"/>
  <sheetViews>
    <sheetView showGridLines="0" showRowColHeaders="0" tabSelected="1" workbookViewId="0">
      <selection activeCell="B9" sqref="B9"/>
    </sheetView>
  </sheetViews>
  <sheetFormatPr baseColWidth="10" defaultColWidth="11.42578125" defaultRowHeight="12.75"/>
  <cols>
    <col min="1" max="1" width="5.5703125" style="31" customWidth="1"/>
    <col min="2" max="2" width="78.42578125" style="31" bestFit="1" customWidth="1"/>
    <col min="3" max="16384" width="11.42578125" style="31"/>
  </cols>
  <sheetData>
    <row r="3" spans="1:4" ht="26.25">
      <c r="D3" s="36"/>
    </row>
    <row r="5" spans="1:4" ht="23.25">
      <c r="A5" s="30"/>
      <c r="B5" s="40" t="s">
        <v>21</v>
      </c>
    </row>
    <row r="6" spans="1:4" ht="19.5">
      <c r="B6" s="32" t="s">
        <v>22</v>
      </c>
    </row>
    <row r="7" spans="1:4" ht="15.75">
      <c r="B7" s="33" t="s">
        <v>23</v>
      </c>
    </row>
    <row r="9" spans="1:4" s="34" customFormat="1" ht="18">
      <c r="B9" s="18" t="s">
        <v>40</v>
      </c>
    </row>
    <row r="10" spans="1:4" s="34" customFormat="1" ht="10.9" customHeight="1">
      <c r="B10" s="28"/>
    </row>
    <row r="11" spans="1:4" s="34" customFormat="1" ht="18">
      <c r="B11" s="18" t="s">
        <v>24</v>
      </c>
    </row>
    <row r="12" spans="1:4" s="34" customFormat="1" ht="7.9" customHeight="1">
      <c r="B12" s="28"/>
    </row>
    <row r="13" spans="1:4" s="34" customFormat="1" ht="8.25" customHeight="1"/>
    <row r="14" spans="1:4">
      <c r="B14" s="35" t="s">
        <v>25</v>
      </c>
    </row>
    <row r="15" spans="1:4" ht="6.75" customHeight="1"/>
    <row r="16" spans="1:4">
      <c r="B16" s="35" t="s">
        <v>26</v>
      </c>
    </row>
  </sheetData>
  <phoneticPr fontId="0" type="noConversion"/>
  <hyperlinks>
    <hyperlink ref="B14" location="Table_1!A1" display="Table 1. Renta Disponible Bruta de los Hogares"/>
    <hyperlink ref="B16" location="Table_2!A1" display="Table 2. Renta Disponible Bruta de los Hogares (Per Cápita)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outlinePr summaryBelow="0" summaryRight="0"/>
  </sheetPr>
  <dimension ref="B1:GH31"/>
  <sheetViews>
    <sheetView showRowColHeaders="0" zoomScale="85" zoomScaleNormal="85" workbookViewId="0">
      <pane xSplit="2" ySplit="5" topLeftCell="BD6" activePane="bottomRight" state="frozen"/>
      <selection activeCell="BV6" sqref="BV6"/>
      <selection pane="topRight" activeCell="BV6" sqref="BV6"/>
      <selection pane="bottomLeft" activeCell="BV6" sqref="BV6"/>
      <selection pane="bottomRight" activeCell="B1" sqref="B1"/>
    </sheetView>
  </sheetViews>
  <sheetFormatPr baseColWidth="10" defaultColWidth="11.5703125" defaultRowHeight="12.75"/>
  <cols>
    <col min="1" max="1" width="1.7109375" style="1" customWidth="1"/>
    <col min="2" max="2" width="43.5703125" style="1" bestFit="1" customWidth="1"/>
    <col min="3" max="3" width="15.28515625" style="1" customWidth="1"/>
    <col min="4" max="4" width="12.5703125" style="1" customWidth="1"/>
    <col min="5" max="5" width="1" style="1" customWidth="1"/>
    <col min="6" max="6" width="15.28515625" style="1" customWidth="1"/>
    <col min="7" max="7" width="12.5703125" style="1" customWidth="1"/>
    <col min="8" max="8" width="11.5703125" style="1"/>
    <col min="9" max="9" width="1" style="1" customWidth="1"/>
    <col min="10" max="10" width="15.28515625" style="1" customWidth="1"/>
    <col min="11" max="11" width="12.5703125" style="1" customWidth="1"/>
    <col min="12" max="12" width="11.5703125" style="1"/>
    <col min="13" max="13" width="1" style="1" customWidth="1"/>
    <col min="14" max="14" width="11.5703125" style="1"/>
    <col min="15" max="15" width="12.42578125" style="1" bestFit="1" customWidth="1"/>
    <col min="16" max="16" width="11.5703125" style="1"/>
    <col min="17" max="17" width="0.7109375" style="1" customWidth="1"/>
    <col min="18" max="18" width="11.5703125" style="1"/>
    <col min="19" max="19" width="12.42578125" style="1" bestFit="1" customWidth="1"/>
    <col min="20" max="20" width="11.5703125" style="1"/>
    <col min="21" max="21" width="0.42578125" style="1" customWidth="1"/>
    <col min="22" max="22" width="11.5703125" style="1"/>
    <col min="23" max="23" width="12.42578125" style="1" bestFit="1" customWidth="1"/>
    <col min="24" max="24" width="11.5703125" style="1"/>
    <col min="25" max="25" width="0.42578125" style="1" customWidth="1"/>
    <col min="26" max="26" width="11.5703125" style="1"/>
    <col min="27" max="27" width="12.42578125" style="1" bestFit="1" customWidth="1"/>
    <col min="28" max="28" width="11.5703125" style="1"/>
    <col min="29" max="29" width="0.85546875" style="1" customWidth="1"/>
    <col min="30" max="30" width="11.5703125" style="1"/>
    <col min="31" max="31" width="12.42578125" style="1" bestFit="1" customWidth="1"/>
    <col min="32" max="32" width="11.5703125" style="1"/>
    <col min="33" max="33" width="0.7109375" style="1" customWidth="1"/>
    <col min="34" max="34" width="11.5703125" style="1"/>
    <col min="35" max="35" width="12.42578125" style="1" bestFit="1" customWidth="1"/>
    <col min="36" max="36" width="11.5703125" style="1"/>
    <col min="37" max="37" width="0.85546875" style="1" customWidth="1"/>
    <col min="38" max="38" width="11.5703125" style="1"/>
    <col min="39" max="39" width="12.42578125" style="1" bestFit="1" customWidth="1"/>
    <col min="40" max="40" width="11.5703125" style="1"/>
    <col min="41" max="41" width="0.85546875" style="1" customWidth="1"/>
    <col min="42" max="42" width="11.5703125" style="1"/>
    <col min="43" max="43" width="12.42578125" style="1" bestFit="1" customWidth="1"/>
    <col min="44" max="44" width="11.5703125" style="1"/>
    <col min="45" max="45" width="0.7109375" style="1" customWidth="1"/>
    <col min="46" max="46" width="11.5703125" style="1"/>
    <col min="47" max="47" width="12.42578125" style="1" bestFit="1" customWidth="1"/>
    <col min="48" max="48" width="11.5703125" style="1"/>
    <col min="49" max="49" width="0.42578125" style="1" customWidth="1"/>
    <col min="50" max="50" width="11.5703125" style="1"/>
    <col min="51" max="51" width="12.42578125" style="1" bestFit="1" customWidth="1"/>
    <col min="52" max="52" width="11.5703125" style="1"/>
    <col min="53" max="53" width="0.7109375" style="1" customWidth="1"/>
    <col min="54" max="54" width="11.5703125" style="1"/>
    <col min="55" max="55" width="12.42578125" style="1" bestFit="1" customWidth="1"/>
    <col min="56" max="56" width="11.5703125" style="1" customWidth="1"/>
    <col min="57" max="57" width="0.7109375" style="1" customWidth="1"/>
    <col min="58" max="58" width="11.5703125" style="1"/>
    <col min="59" max="59" width="12.42578125" style="1" bestFit="1" customWidth="1"/>
    <col min="60" max="60" width="11.5703125" style="1"/>
    <col min="61" max="61" width="0.7109375" style="1" customWidth="1"/>
    <col min="62" max="62" width="11.5703125" style="1"/>
    <col min="63" max="63" width="12.42578125" style="1" bestFit="1" customWidth="1"/>
    <col min="64" max="64" width="11.5703125" style="1"/>
    <col min="65" max="65" width="0.7109375" style="1" customWidth="1"/>
    <col min="66" max="66" width="11.5703125" style="1"/>
    <col min="67" max="67" width="12.42578125" style="1" bestFit="1" customWidth="1"/>
    <col min="68" max="68" width="11.5703125" style="1"/>
    <col min="69" max="69" width="0.7109375" style="1" customWidth="1"/>
    <col min="70" max="70" width="11.5703125" style="1"/>
    <col min="71" max="71" width="12.42578125" style="1" bestFit="1" customWidth="1"/>
    <col min="72" max="72" width="11.5703125" style="1"/>
    <col min="73" max="73" width="0.7109375" style="1" customWidth="1"/>
    <col min="74" max="74" width="11.5703125" style="1"/>
    <col min="75" max="75" width="12.42578125" style="1" bestFit="1" customWidth="1"/>
    <col min="76" max="76" width="11.5703125" style="1"/>
    <col min="77" max="77" width="0.7109375" style="1" customWidth="1"/>
    <col min="78" max="78" width="11.5703125" style="1"/>
    <col min="79" max="79" width="12.42578125" style="1" bestFit="1" customWidth="1"/>
    <col min="80" max="80" width="11.5703125" style="1"/>
    <col min="81" max="81" width="0.7109375" style="1" customWidth="1"/>
    <col min="82" max="82" width="11.5703125" style="1"/>
    <col min="83" max="83" width="12.42578125" style="1" bestFit="1" customWidth="1"/>
    <col min="84" max="16384" width="11.5703125" style="1"/>
  </cols>
  <sheetData>
    <row r="1" spans="2:84" s="2" customFormat="1" ht="67.5">
      <c r="B1" s="39" t="s">
        <v>30</v>
      </c>
    </row>
    <row r="2" spans="2:84" s="4" customFormat="1" ht="36">
      <c r="B2" s="28" t="s">
        <v>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2:84" s="4" customFormat="1" ht="18">
      <c r="B3" s="5" t="s">
        <v>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2:84" s="6" customFormat="1" ht="24" customHeight="1">
      <c r="B4" s="42" t="s">
        <v>33</v>
      </c>
      <c r="C4" s="42">
        <v>2000</v>
      </c>
      <c r="D4" s="42"/>
      <c r="F4" s="42">
        <v>2001</v>
      </c>
      <c r="G4" s="42"/>
      <c r="H4" s="42"/>
      <c r="J4" s="42">
        <v>2002</v>
      </c>
      <c r="K4" s="42"/>
      <c r="L4" s="42"/>
      <c r="N4" s="42">
        <v>2003</v>
      </c>
      <c r="O4" s="42"/>
      <c r="P4" s="42"/>
      <c r="R4" s="42">
        <v>2004</v>
      </c>
      <c r="S4" s="42"/>
      <c r="T4" s="42"/>
      <c r="V4" s="42">
        <v>2005</v>
      </c>
      <c r="W4" s="42"/>
      <c r="X4" s="42"/>
      <c r="Z4" s="42">
        <v>2006</v>
      </c>
      <c r="AA4" s="42"/>
      <c r="AB4" s="42"/>
      <c r="AD4" s="42">
        <v>2007</v>
      </c>
      <c r="AE4" s="42"/>
      <c r="AF4" s="42"/>
      <c r="AH4" s="42">
        <v>2008</v>
      </c>
      <c r="AI4" s="42"/>
      <c r="AJ4" s="42"/>
      <c r="AL4" s="42">
        <v>2009</v>
      </c>
      <c r="AM4" s="42"/>
      <c r="AN4" s="42"/>
      <c r="AP4" s="42">
        <v>2010</v>
      </c>
      <c r="AQ4" s="42"/>
      <c r="AR4" s="42"/>
      <c r="AT4" s="42">
        <v>2011</v>
      </c>
      <c r="AU4" s="42"/>
      <c r="AV4" s="42"/>
      <c r="AX4" s="42">
        <v>2012</v>
      </c>
      <c r="AY4" s="42"/>
      <c r="AZ4" s="42"/>
      <c r="BB4" s="42">
        <v>2013</v>
      </c>
      <c r="BC4" s="42"/>
      <c r="BD4" s="42"/>
      <c r="BF4" s="42">
        <v>2014</v>
      </c>
      <c r="BG4" s="42"/>
      <c r="BH4" s="42"/>
      <c r="BJ4" s="42">
        <v>2015</v>
      </c>
      <c r="BK4" s="42"/>
      <c r="BL4" s="42"/>
      <c r="BN4" s="42">
        <v>2016</v>
      </c>
      <c r="BO4" s="42"/>
      <c r="BP4" s="42"/>
      <c r="BR4" s="42">
        <v>2017</v>
      </c>
      <c r="BS4" s="42"/>
      <c r="BT4" s="42"/>
      <c r="BV4" s="42">
        <v>2018</v>
      </c>
      <c r="BW4" s="42"/>
      <c r="BX4" s="42"/>
      <c r="BZ4" s="42">
        <v>2019</v>
      </c>
      <c r="CA4" s="42"/>
      <c r="CB4" s="42"/>
      <c r="CD4" s="42" t="s">
        <v>41</v>
      </c>
      <c r="CE4" s="42"/>
      <c r="CF4" s="42"/>
    </row>
    <row r="5" spans="2:84" s="2" customFormat="1" ht="39.950000000000003" customHeight="1">
      <c r="B5" s="43"/>
      <c r="C5" s="7" t="s">
        <v>35</v>
      </c>
      <c r="D5" s="7" t="s">
        <v>36</v>
      </c>
      <c r="F5" s="7" t="s">
        <v>35</v>
      </c>
      <c r="G5" s="7" t="s">
        <v>36</v>
      </c>
      <c r="H5" s="7" t="s">
        <v>37</v>
      </c>
      <c r="J5" s="7" t="s">
        <v>35</v>
      </c>
      <c r="K5" s="7" t="s">
        <v>36</v>
      </c>
      <c r="L5" s="7" t="s">
        <v>37</v>
      </c>
      <c r="N5" s="7" t="s">
        <v>35</v>
      </c>
      <c r="O5" s="7" t="s">
        <v>36</v>
      </c>
      <c r="P5" s="7" t="s">
        <v>37</v>
      </c>
      <c r="R5" s="7" t="s">
        <v>35</v>
      </c>
      <c r="S5" s="7" t="s">
        <v>36</v>
      </c>
      <c r="T5" s="7" t="s">
        <v>37</v>
      </c>
      <c r="V5" s="7" t="s">
        <v>35</v>
      </c>
      <c r="W5" s="7" t="s">
        <v>36</v>
      </c>
      <c r="X5" s="7" t="s">
        <v>37</v>
      </c>
      <c r="Z5" s="7" t="s">
        <v>35</v>
      </c>
      <c r="AA5" s="7" t="s">
        <v>36</v>
      </c>
      <c r="AB5" s="7" t="s">
        <v>37</v>
      </c>
      <c r="AD5" s="7" t="s">
        <v>35</v>
      </c>
      <c r="AE5" s="7" t="s">
        <v>36</v>
      </c>
      <c r="AF5" s="7" t="s">
        <v>37</v>
      </c>
      <c r="AH5" s="7" t="s">
        <v>35</v>
      </c>
      <c r="AI5" s="7" t="s">
        <v>36</v>
      </c>
      <c r="AJ5" s="7" t="s">
        <v>37</v>
      </c>
      <c r="AL5" s="7" t="s">
        <v>35</v>
      </c>
      <c r="AM5" s="7" t="s">
        <v>36</v>
      </c>
      <c r="AN5" s="7" t="s">
        <v>37</v>
      </c>
      <c r="AP5" s="7" t="s">
        <v>35</v>
      </c>
      <c r="AQ5" s="7" t="s">
        <v>36</v>
      </c>
      <c r="AR5" s="7" t="s">
        <v>37</v>
      </c>
      <c r="AT5" s="7" t="s">
        <v>35</v>
      </c>
      <c r="AU5" s="7" t="s">
        <v>36</v>
      </c>
      <c r="AV5" s="7" t="s">
        <v>37</v>
      </c>
      <c r="AX5" s="7" t="s">
        <v>35</v>
      </c>
      <c r="AY5" s="7" t="s">
        <v>36</v>
      </c>
      <c r="AZ5" s="7" t="s">
        <v>37</v>
      </c>
      <c r="BB5" s="7" t="s">
        <v>35</v>
      </c>
      <c r="BC5" s="7" t="s">
        <v>36</v>
      </c>
      <c r="BD5" s="7" t="s">
        <v>37</v>
      </c>
      <c r="BF5" s="7" t="s">
        <v>35</v>
      </c>
      <c r="BG5" s="7" t="s">
        <v>36</v>
      </c>
      <c r="BH5" s="7" t="s">
        <v>37</v>
      </c>
      <c r="BJ5" s="7" t="s">
        <v>35</v>
      </c>
      <c r="BK5" s="7" t="s">
        <v>36</v>
      </c>
      <c r="BL5" s="7" t="s">
        <v>37</v>
      </c>
      <c r="BN5" s="7" t="s">
        <v>35</v>
      </c>
      <c r="BO5" s="7" t="s">
        <v>36</v>
      </c>
      <c r="BP5" s="7" t="s">
        <v>37</v>
      </c>
      <c r="BR5" s="7" t="s">
        <v>35</v>
      </c>
      <c r="BS5" s="7" t="s">
        <v>36</v>
      </c>
      <c r="BT5" s="7" t="s">
        <v>37</v>
      </c>
      <c r="BV5" s="7" t="s">
        <v>35</v>
      </c>
      <c r="BW5" s="7" t="s">
        <v>36</v>
      </c>
      <c r="BX5" s="7" t="s">
        <v>37</v>
      </c>
      <c r="BZ5" s="7" t="s">
        <v>35</v>
      </c>
      <c r="CA5" s="7" t="s">
        <v>36</v>
      </c>
      <c r="CB5" s="7" t="s">
        <v>37</v>
      </c>
      <c r="CD5" s="7" t="s">
        <v>35</v>
      </c>
      <c r="CE5" s="7" t="s">
        <v>36</v>
      </c>
      <c r="CF5" s="7" t="s">
        <v>37</v>
      </c>
    </row>
    <row r="6" spans="2:84" s="2" customFormat="1" ht="15">
      <c r="B6" s="8" t="s">
        <v>0</v>
      </c>
      <c r="C6" s="9">
        <f>[1]Andalucía!$H$36</f>
        <v>59616286</v>
      </c>
      <c r="D6" s="10">
        <f t="shared" ref="D6:D26" si="0">C6/C$26</f>
        <v>0.14230302263575365</v>
      </c>
      <c r="E6" s="11"/>
      <c r="F6" s="9">
        <f>[1]Andalucía!$J$36</f>
        <v>64225674</v>
      </c>
      <c r="G6" s="10">
        <f t="shared" ref="G6:G26" si="1">F6/F$26</f>
        <v>0.14236117354470615</v>
      </c>
      <c r="H6" s="10">
        <f>IF(C6&gt;0,(F6/C6-1),"")</f>
        <v>7.731759740954014E-2</v>
      </c>
      <c r="I6" s="11"/>
      <c r="J6" s="9">
        <f>[1]Andalucía!$L$36</f>
        <v>67937014</v>
      </c>
      <c r="K6" s="10">
        <f t="shared" ref="K6:K26" si="2">J6/J$26</f>
        <v>0.14222494049276388</v>
      </c>
      <c r="L6" s="10">
        <f>IF(G6&gt;0,(J6/F6-1),"")</f>
        <v>5.7785925298347252E-2</v>
      </c>
      <c r="M6" s="11"/>
      <c r="N6" s="9">
        <f>[1]Andalucía!$N$36</f>
        <v>73392345</v>
      </c>
      <c r="O6" s="10">
        <f t="shared" ref="O6:O26" si="3">N6/N$26</f>
        <v>0.14304659634432998</v>
      </c>
      <c r="P6" s="10">
        <f>IF(K6&gt;0,(N6/J6-1),"")</f>
        <v>8.029983478520264E-2</v>
      </c>
      <c r="Q6" s="11"/>
      <c r="R6" s="9">
        <f>[1]Andalucía!$P$36</f>
        <v>77656823</v>
      </c>
      <c r="S6" s="10">
        <f t="shared" ref="S6:S26" si="4">R6/R$26</f>
        <v>0.14317340066408921</v>
      </c>
      <c r="T6" s="10">
        <f>IF(O6&gt;0,(R6/N6-1),"")</f>
        <v>5.810521519648959E-2</v>
      </c>
      <c r="U6" s="11"/>
      <c r="V6" s="9">
        <f>[1]Andalucía!$R$36</f>
        <v>83047091</v>
      </c>
      <c r="W6" s="10">
        <f t="shared" ref="W6:W26" si="5">V6/V$26</f>
        <v>0.14334182137654394</v>
      </c>
      <c r="X6" s="10">
        <f>IF(S6&gt;0,(V6/R6-1),"")</f>
        <v>6.9411389646985677E-2</v>
      </c>
      <c r="Y6" s="11"/>
      <c r="Z6" s="9">
        <f>[1]Andalucía!$T$36</f>
        <v>87943966</v>
      </c>
      <c r="AA6" s="10">
        <f t="shared" ref="AA6:AA26" si="6">Z6/Z$26</f>
        <v>0.14336524046910304</v>
      </c>
      <c r="AB6" s="10">
        <f>IF(W6&gt;0,(Z6/V6-1),"")</f>
        <v>5.8965039485850301E-2</v>
      </c>
      <c r="AC6" s="11"/>
      <c r="AD6" s="9">
        <f>[1]Andalucía!$V$36</f>
        <v>91933224</v>
      </c>
      <c r="AE6" s="10">
        <f t="shared" ref="AE6:AE26" si="7">AD6/AD$26</f>
        <v>0.14252417539486167</v>
      </c>
      <c r="AF6" s="10">
        <f>IF(AA6&gt;0,(AD6/Z6-1),"")</f>
        <v>4.5361361119420129E-2</v>
      </c>
      <c r="AG6" s="11"/>
      <c r="AH6" s="9">
        <f>[1]Andalucía!$X$36</f>
        <v>96782147</v>
      </c>
      <c r="AI6" s="10">
        <f t="shared" ref="AI6:AI26" si="8">AH6/AH$26</f>
        <v>0.14255246471249317</v>
      </c>
      <c r="AJ6" s="10">
        <f>IF(AE6&gt;0,(AH6/AD6-1),"")</f>
        <v>5.2743967730316976E-2</v>
      </c>
      <c r="AK6" s="11"/>
      <c r="AL6" s="9">
        <f>[1]Andalucía!$Z$36</f>
        <v>96921407</v>
      </c>
      <c r="AM6" s="10">
        <f t="shared" ref="AM6:AM26" si="9">AL6/AL$26</f>
        <v>0.14364430173757878</v>
      </c>
      <c r="AN6" s="10">
        <f>IF(AI6&gt;0,(AL6/AH6-1),"")</f>
        <v>1.4389017429010664E-3</v>
      </c>
      <c r="AO6" s="11"/>
      <c r="AP6" s="9">
        <f>[1]Andalucía!$AB$36</f>
        <v>96499347</v>
      </c>
      <c r="AQ6" s="10">
        <f t="shared" ref="AQ6:AQ26" si="10">AP6/AP$26</f>
        <v>0.14251460526140899</v>
      </c>
      <c r="AR6" s="10">
        <f>IF(AM6&gt;0,(AP6/AL6-1),"")</f>
        <v>-4.354662329654424E-3</v>
      </c>
      <c r="AS6" s="11"/>
      <c r="AT6" s="9">
        <f>[1]Andalucía!$AD$36</f>
        <v>97139397</v>
      </c>
      <c r="AU6" s="10">
        <f t="shared" ref="AU6:AU26" si="11">AT6/AT$26</f>
        <v>0.14255332134864437</v>
      </c>
      <c r="AV6" s="10">
        <f>IF(AQ6&gt;0,(AT6/AP6-1),"")</f>
        <v>6.6326873693767219E-3</v>
      </c>
      <c r="AW6" s="11"/>
      <c r="AX6" s="9">
        <f>[1]Andalucía!$AF$36</f>
        <v>92091681</v>
      </c>
      <c r="AY6" s="10">
        <f t="shared" ref="AY6:AY26" si="12">AX6/AX$26</f>
        <v>0.14267516236381889</v>
      </c>
      <c r="AZ6" s="10">
        <f>IF(AU6&gt;0,(AX6/AT6-1),"")</f>
        <v>-5.1963633251707386E-2</v>
      </c>
      <c r="BA6" s="11"/>
      <c r="BB6" s="9">
        <f>[1]Andalucía!$AH$36</f>
        <v>91603923</v>
      </c>
      <c r="BC6" s="10">
        <f t="shared" ref="BC6:BC26" si="13">BB6/BB$26</f>
        <v>0.14245602169717572</v>
      </c>
      <c r="BD6" s="10">
        <f>IF(AY6&gt;0,(BB6/AX6-1),"")</f>
        <v>-5.2964393168151158E-3</v>
      </c>
      <c r="BE6" s="11"/>
      <c r="BF6" s="9">
        <f>[1]Andalucía!$AJ$36</f>
        <v>91742339</v>
      </c>
      <c r="BG6" s="10">
        <f>BF6/BF$26</f>
        <v>0.14241326269252622</v>
      </c>
      <c r="BH6" s="10">
        <f>IF(BC6&gt;0,(BF6/BB6-1),"")</f>
        <v>1.5110269895319828E-3</v>
      </c>
      <c r="BI6" s="11"/>
      <c r="BJ6" s="9">
        <f>[1]Andalucía!$AL$36</f>
        <v>96150376</v>
      </c>
      <c r="BK6" s="10">
        <f>BJ6/BJ$26</f>
        <v>0.14355987685104171</v>
      </c>
      <c r="BL6" s="10">
        <f>IF(BG6&gt;0,(BJ6/BF6-1),"")</f>
        <v>4.8048011943536695E-2</v>
      </c>
      <c r="BM6" s="11"/>
      <c r="BN6" s="9">
        <f>[1]Andalucía!$AN$36</f>
        <v>97403659</v>
      </c>
      <c r="BO6" s="10">
        <f>BN6/BN$26</f>
        <v>0.14168567471994856</v>
      </c>
      <c r="BP6" s="10">
        <f>IF(BK6&gt;0,(BN6/BJ6-1),"")</f>
        <v>1.3034613613991386E-2</v>
      </c>
      <c r="BQ6" s="11"/>
      <c r="BR6" s="9">
        <f>[1]Andalucía!$AP$36</f>
        <v>100324891</v>
      </c>
      <c r="BS6" s="10">
        <f>BR6/BR$26</f>
        <v>0.14165080514786341</v>
      </c>
      <c r="BT6" s="10">
        <f>IF(BO6&gt;0,(BR6/BN6-1),"")</f>
        <v>2.9990988326218826E-2</v>
      </c>
      <c r="BU6" s="11"/>
      <c r="BV6" s="9">
        <f>[1]Andalucía!$AR$36</f>
        <v>104877178</v>
      </c>
      <c r="BW6" s="10">
        <f>BV6/BV$26</f>
        <v>0.14394935009676491</v>
      </c>
      <c r="BX6" s="10">
        <f>IF(BS6&gt;0,(BV6/BR6-1),"")</f>
        <v>4.53754492491798E-2</v>
      </c>
      <c r="BY6" s="11"/>
      <c r="BZ6" s="9">
        <f>[1]Andalucía!$AT$36</f>
        <v>109230736</v>
      </c>
      <c r="CA6" s="10">
        <f>BZ6/BZ$26</f>
        <v>0.14286016068553581</v>
      </c>
      <c r="CB6" s="10">
        <f>IF(BW6&gt;0,(BZ6/BV6-1),"")</f>
        <v>4.1511013959586229E-2</v>
      </c>
      <c r="CC6" s="11"/>
      <c r="CD6" s="9">
        <f>[1]Andalucía!$AV$36</f>
        <v>108961343</v>
      </c>
      <c r="CE6" s="10">
        <f>CD6/CD$26</f>
        <v>0.1454710970543</v>
      </c>
      <c r="CF6" s="10">
        <f>IF(CA6&gt;0,(CD6/BZ6-1),"")</f>
        <v>-2.4662746939652092E-3</v>
      </c>
    </row>
    <row r="7" spans="2:84" s="2" customFormat="1" ht="15">
      <c r="B7" s="29" t="s">
        <v>1</v>
      </c>
      <c r="C7" s="9">
        <f>[1]Aragón!$H$36</f>
        <v>13282261</v>
      </c>
      <c r="D7" s="10">
        <f t="shared" si="0"/>
        <v>3.1704522615464303E-2</v>
      </c>
      <c r="F7" s="9">
        <f>[1]Aragón!$J$36</f>
        <v>14234350</v>
      </c>
      <c r="G7" s="10">
        <f t="shared" si="1"/>
        <v>3.1551537639699784E-2</v>
      </c>
      <c r="H7" s="10">
        <f t="shared" ref="H7:H26" si="14">IF(C7&gt;0,(F7/C7-1),"")</f>
        <v>7.1681244631467411E-2</v>
      </c>
      <c r="J7" s="9">
        <f>[1]Aragón!$L$36</f>
        <v>15226099</v>
      </c>
      <c r="K7" s="10">
        <f t="shared" si="2"/>
        <v>3.1875569688887585E-2</v>
      </c>
      <c r="L7" s="10">
        <f t="shared" ref="L7:L26" si="15">IF(G7&gt;0,(J7/F7-1),"")</f>
        <v>6.9672939052362715E-2</v>
      </c>
      <c r="N7" s="9">
        <f>[1]Aragón!$N$36</f>
        <v>16218958</v>
      </c>
      <c r="O7" s="10">
        <f t="shared" si="3"/>
        <v>3.1611835514339284E-2</v>
      </c>
      <c r="P7" s="10">
        <f t="shared" ref="P7:P26" si="16">IF(K7&gt;0,(N7/J7-1),"")</f>
        <v>6.5207706845988644E-2</v>
      </c>
      <c r="R7" s="9">
        <f>[1]Aragón!$P$36</f>
        <v>16893457</v>
      </c>
      <c r="S7" s="10">
        <f t="shared" si="4"/>
        <v>3.1145926323338808E-2</v>
      </c>
      <c r="T7" s="10">
        <f t="shared" ref="T7:T26" si="17">IF(O7&gt;0,(R7/N7-1),"")</f>
        <v>4.1587073596219826E-2</v>
      </c>
      <c r="V7" s="9">
        <f>[1]Aragón!$R$36</f>
        <v>17984132</v>
      </c>
      <c r="W7" s="10">
        <f t="shared" si="5"/>
        <v>3.1041162378055938E-2</v>
      </c>
      <c r="X7" s="10">
        <f t="shared" ref="X7:X26" si="18">IF(S7&gt;0,(V7/R7-1),"")</f>
        <v>6.456197804866104E-2</v>
      </c>
      <c r="Z7" s="9">
        <f>[1]Aragón!$T$36</f>
        <v>19171242</v>
      </c>
      <c r="AA7" s="10">
        <f t="shared" si="6"/>
        <v>3.125273790155618E-2</v>
      </c>
      <c r="AB7" s="10">
        <f t="shared" ref="AB7:AB26" si="19">IF(W7&gt;0,(Z7/V7-1),"")</f>
        <v>6.600874593224737E-2</v>
      </c>
      <c r="AD7" s="9">
        <f>[1]Aragón!$V$36</f>
        <v>20202604</v>
      </c>
      <c r="AE7" s="10">
        <f t="shared" si="7"/>
        <v>3.1320118567025719E-2</v>
      </c>
      <c r="AF7" s="10">
        <f t="shared" ref="AF7:AF26" si="20">IF(AA7&gt;0,(AD7/Z7-1),"")</f>
        <v>5.3797349175395137E-2</v>
      </c>
      <c r="AH7" s="9">
        <f>[1]Aragón!$X$36</f>
        <v>21291352</v>
      </c>
      <c r="AI7" s="10">
        <f t="shared" si="8"/>
        <v>3.136048123277603E-2</v>
      </c>
      <c r="AJ7" s="10">
        <f t="shared" ref="AJ7:AJ26" si="21">IF(AE7&gt;0,(AH7/AD7-1),"")</f>
        <v>5.3891468644339025E-2</v>
      </c>
      <c r="AL7" s="9">
        <f>[1]Aragón!$Z$36</f>
        <v>21092488</v>
      </c>
      <c r="AM7" s="10">
        <f t="shared" si="9"/>
        <v>3.1260541963327663E-2</v>
      </c>
      <c r="AN7" s="10">
        <f t="shared" ref="AN7:AN26" si="22">IF(AI7&gt;0,(AL7/AH7-1),"")</f>
        <v>-9.3401302087344762E-3</v>
      </c>
      <c r="AP7" s="9">
        <f>[1]Aragón!$AB$36</f>
        <v>20884481</v>
      </c>
      <c r="AQ7" s="10">
        <f t="shared" si="10"/>
        <v>3.0843147216368171E-2</v>
      </c>
      <c r="AR7" s="10">
        <f t="shared" ref="AR7:AR26" si="23">IF(AM7&gt;0,(AP7/AL7-1),"")</f>
        <v>-9.86166259760346E-3</v>
      </c>
      <c r="AT7" s="9">
        <f>[1]Aragón!$AD$36</f>
        <v>21178497</v>
      </c>
      <c r="AU7" s="10">
        <f t="shared" si="11"/>
        <v>3.1079718237516967E-2</v>
      </c>
      <c r="AV7" s="10">
        <f t="shared" ref="AV7:AV26" si="24">IF(AQ7&gt;0,(AT7/AP7-1),"")</f>
        <v>1.4078204768411595E-2</v>
      </c>
      <c r="AX7" s="9">
        <f>[1]Aragón!$AF$36</f>
        <v>20012536</v>
      </c>
      <c r="AY7" s="10">
        <f t="shared" si="12"/>
        <v>3.1004883308751535E-2</v>
      </c>
      <c r="AZ7" s="10">
        <f t="shared" ref="AZ7:AZ26" si="25">IF(AU7&gt;0,(AX7/AT7-1),"")</f>
        <v>-5.5054001235309569E-2</v>
      </c>
      <c r="BB7" s="9">
        <f>[1]Aragón!$AH$36</f>
        <v>19921346</v>
      </c>
      <c r="BC7" s="10">
        <f t="shared" si="13"/>
        <v>3.0980285615201709E-2</v>
      </c>
      <c r="BD7" s="10">
        <f t="shared" ref="BD7:BD26" si="26">IF(AY7&gt;0,(BB7/AX7-1),"")</f>
        <v>-4.5566438956062827E-3</v>
      </c>
      <c r="BF7" s="9">
        <f>[1]Aragón!$AJ$36</f>
        <v>19672633</v>
      </c>
      <c r="BG7" s="10">
        <f t="shared" ref="BG7:BG26" si="27">BF7/BF$26</f>
        <v>3.0538177703128541E-2</v>
      </c>
      <c r="BH7" s="10">
        <f t="shared" ref="BH7:BH26" si="28">IF(BC7&gt;0,(BF7/BB7-1),"")</f>
        <v>-1.2484748771493637E-2</v>
      </c>
      <c r="BJ7" s="9">
        <f>[1]Aragón!$AL$36</f>
        <v>20160568</v>
      </c>
      <c r="BK7" s="10">
        <f t="shared" ref="BK7:BK26" si="29">BJ7/BJ$26</f>
        <v>3.0101272399881748E-2</v>
      </c>
      <c r="BL7" s="10">
        <f t="shared" ref="BL7:BL26" si="30">IF(BG7&gt;0,(BJ7/BF7-1),"")</f>
        <v>2.4802729761694842E-2</v>
      </c>
      <c r="BN7" s="9">
        <f>[1]Aragón!$AN$36</f>
        <v>20728731</v>
      </c>
      <c r="BO7" s="10">
        <f>BN7/BN$26</f>
        <v>3.0152504207499167E-2</v>
      </c>
      <c r="BP7" s="10">
        <f t="shared" ref="BP7:BP26" si="31">IF(BK7&gt;0,(BN7/BJ7-1),"")</f>
        <v>2.8181894478369829E-2</v>
      </c>
      <c r="BR7" s="9">
        <f>[1]Aragón!$AP$36</f>
        <v>21370351</v>
      </c>
      <c r="BS7" s="10">
        <f>BR7/BR$26</f>
        <v>3.0173244099935756E-2</v>
      </c>
      <c r="BT7" s="10">
        <f t="shared" ref="BT7:BT26" si="32">IF(BO7&gt;0,(BR7/BN7-1),"")</f>
        <v>3.0953173158549951E-2</v>
      </c>
      <c r="BV7" s="9">
        <f>[1]Aragón!$AR$36</f>
        <v>21890718</v>
      </c>
      <c r="BW7" s="10">
        <f>BV7/BV$26</f>
        <v>3.0046142443416555E-2</v>
      </c>
      <c r="BX7" s="10">
        <f t="shared" ref="BX7:BX26" si="33">IF(BS7&gt;0,(BV7/BR7-1),"")</f>
        <v>2.4349951013907134E-2</v>
      </c>
      <c r="BZ7" s="9">
        <f>[1]Aragón!$AT$36</f>
        <v>22924171</v>
      </c>
      <c r="CA7" s="10">
        <f>BZ7/BZ$26</f>
        <v>2.9981952631379323E-2</v>
      </c>
      <c r="CB7" s="10">
        <f t="shared" ref="CB7:CB26" si="34">IF(BW7&gt;0,(BZ7/BV7-1),"")</f>
        <v>4.7209643831691572E-2</v>
      </c>
      <c r="CD7" s="9">
        <f>[1]Aragón!$AV$36</f>
        <v>22842485</v>
      </c>
      <c r="CE7" s="10">
        <f>CD7/CD$26</f>
        <v>3.0496332560772419E-2</v>
      </c>
      <c r="CF7" s="10">
        <f t="shared" ref="CF7:CF26" si="35">IF(CA7&gt;0,(CD7/BZ7-1),"")</f>
        <v>-3.563313150996783E-3</v>
      </c>
    </row>
    <row r="8" spans="2:84" s="2" customFormat="1" ht="15">
      <c r="B8" s="29" t="s">
        <v>12</v>
      </c>
      <c r="C8" s="9">
        <f>[1]Asturias!$H$36</f>
        <v>10247898</v>
      </c>
      <c r="D8" s="10">
        <f t="shared" si="0"/>
        <v>2.4461551681748416E-2</v>
      </c>
      <c r="F8" s="9">
        <f>[1]Asturias!$J$36</f>
        <v>11038025</v>
      </c>
      <c r="G8" s="10">
        <f t="shared" si="1"/>
        <v>2.4466636077899395E-2</v>
      </c>
      <c r="H8" s="10">
        <f t="shared" si="14"/>
        <v>7.7101372398515222E-2</v>
      </c>
      <c r="J8" s="9">
        <f>[1]Asturias!$L$36</f>
        <v>11687393</v>
      </c>
      <c r="K8" s="10">
        <f t="shared" si="2"/>
        <v>2.4467351095833343E-2</v>
      </c>
      <c r="L8" s="10">
        <f t="shared" si="15"/>
        <v>5.8830089622011084E-2</v>
      </c>
      <c r="N8" s="9">
        <f>[1]Asturias!$N$36</f>
        <v>12397912</v>
      </c>
      <c r="O8" s="10">
        <f t="shared" si="3"/>
        <v>2.416436092042739E-2</v>
      </c>
      <c r="P8" s="10">
        <f t="shared" si="16"/>
        <v>6.0793626089239883E-2</v>
      </c>
      <c r="R8" s="9">
        <f>[1]Asturias!$P$36</f>
        <v>13041541</v>
      </c>
      <c r="S8" s="10">
        <f t="shared" si="4"/>
        <v>2.4044272000029499E-2</v>
      </c>
      <c r="T8" s="10">
        <f t="shared" si="17"/>
        <v>5.1914306215433692E-2</v>
      </c>
      <c r="V8" s="9">
        <f>[1]Asturias!$R$36</f>
        <v>14028540</v>
      </c>
      <c r="W8" s="10">
        <f t="shared" si="5"/>
        <v>2.4213689493996864E-2</v>
      </c>
      <c r="X8" s="10">
        <f t="shared" si="18"/>
        <v>7.5681163752044256E-2</v>
      </c>
      <c r="Z8" s="9">
        <f>[1]Asturias!$T$36</f>
        <v>15052000</v>
      </c>
      <c r="AA8" s="10">
        <f t="shared" si="6"/>
        <v>2.4537597036969415E-2</v>
      </c>
      <c r="AB8" s="10">
        <f t="shared" si="19"/>
        <v>7.2955560592905533E-2</v>
      </c>
      <c r="AD8" s="9">
        <f>[1]Asturias!$V$36</f>
        <v>15988084</v>
      </c>
      <c r="AE8" s="10">
        <f t="shared" si="7"/>
        <v>2.4786343707948084E-2</v>
      </c>
      <c r="AF8" s="10">
        <f t="shared" si="20"/>
        <v>6.2190007972362515E-2</v>
      </c>
      <c r="AH8" s="9">
        <f>[1]Asturias!$X$36</f>
        <v>16491152</v>
      </c>
      <c r="AI8" s="10">
        <f t="shared" si="8"/>
        <v>2.4290165453225182E-2</v>
      </c>
      <c r="AJ8" s="10">
        <f t="shared" si="21"/>
        <v>3.1465183695557286E-2</v>
      </c>
      <c r="AL8" s="9">
        <f>[1]Asturias!$Z$36</f>
        <v>15843464</v>
      </c>
      <c r="AM8" s="10">
        <f t="shared" si="9"/>
        <v>2.3481121393382855E-2</v>
      </c>
      <c r="AN8" s="10">
        <f t="shared" si="22"/>
        <v>-3.92748790381654E-2</v>
      </c>
      <c r="AP8" s="9">
        <f>[1]Asturias!$AB$36</f>
        <v>15831520</v>
      </c>
      <c r="AQ8" s="10">
        <f t="shared" si="10"/>
        <v>2.338070560713848E-2</v>
      </c>
      <c r="AR8" s="10">
        <f t="shared" si="23"/>
        <v>-7.5387554135886159E-4</v>
      </c>
      <c r="AT8" s="9">
        <f>[1]Asturias!$AD$36</f>
        <v>16053980</v>
      </c>
      <c r="AU8" s="10">
        <f t="shared" si="11"/>
        <v>2.3559423267417542E-2</v>
      </c>
      <c r="AV8" s="10">
        <f t="shared" si="24"/>
        <v>1.4051714554256245E-2</v>
      </c>
      <c r="AX8" s="9">
        <f>[1]Asturias!$AF$36</f>
        <v>15214692</v>
      </c>
      <c r="AY8" s="10">
        <f t="shared" si="12"/>
        <v>2.3571712752376586E-2</v>
      </c>
      <c r="AZ8" s="10">
        <f t="shared" si="25"/>
        <v>-5.2279123307740538E-2</v>
      </c>
      <c r="BB8" s="9">
        <f>[1]Asturias!$AH$36</f>
        <v>15097446</v>
      </c>
      <c r="BC8" s="10">
        <f t="shared" si="13"/>
        <v>2.347849332771413E-2</v>
      </c>
      <c r="BD8" s="10">
        <f t="shared" si="26"/>
        <v>-7.7061040736151609E-3</v>
      </c>
      <c r="BF8" s="9">
        <f>[1]Asturias!$AJ$36</f>
        <v>14987855</v>
      </c>
      <c r="BG8" s="10">
        <f t="shared" si="27"/>
        <v>2.3265913585574623E-2</v>
      </c>
      <c r="BH8" s="10">
        <f t="shared" si="28"/>
        <v>-7.25890988449307E-3</v>
      </c>
      <c r="BJ8" s="9">
        <f>[1]Asturias!$AL$36</f>
        <v>15447908</v>
      </c>
      <c r="BK8" s="10">
        <f t="shared" si="29"/>
        <v>2.306491001227309E-2</v>
      </c>
      <c r="BL8" s="10">
        <f t="shared" si="30"/>
        <v>3.0695052761052111E-2</v>
      </c>
      <c r="BN8" s="9">
        <f>[1]Asturias!$AN$36</f>
        <v>15494022</v>
      </c>
      <c r="BO8" s="10">
        <f t="shared" ref="BO8:BO26" si="36">BN8/BN$26</f>
        <v>2.2537972225414312E-2</v>
      </c>
      <c r="BP8" s="10">
        <f t="shared" si="31"/>
        <v>2.9851291191014262E-3</v>
      </c>
      <c r="BR8" s="9">
        <f>[1]Asturias!$AP$36</f>
        <v>15996408</v>
      </c>
      <c r="BS8" s="10">
        <f t="shared" ref="BS8:BS25" si="37">BR8/BR$26</f>
        <v>2.258566194379143E-2</v>
      </c>
      <c r="BT8" s="10">
        <f t="shared" si="32"/>
        <v>3.2424505399566428E-2</v>
      </c>
      <c r="BV8" s="9">
        <f>[1]Asturias!$AR$36</f>
        <v>16407090</v>
      </c>
      <c r="BW8" s="10">
        <f t="shared" ref="BW8:BW26" si="38">BV8/BV$26</f>
        <v>2.2519579450155786E-2</v>
      </c>
      <c r="BX8" s="10">
        <f t="shared" si="33"/>
        <v>2.5673388675757636E-2</v>
      </c>
      <c r="BZ8" s="9">
        <f>[1]Asturias!$AT$36</f>
        <v>16947561</v>
      </c>
      <c r="CA8" s="10">
        <f t="shared" ref="CA8:CA26" si="39">BZ8/BZ$26</f>
        <v>2.2165293179823672E-2</v>
      </c>
      <c r="CB8" s="10">
        <f t="shared" si="34"/>
        <v>3.2941307690760535E-2</v>
      </c>
      <c r="CD8" s="9">
        <f>[1]Asturias!$AV$36</f>
        <v>16970742</v>
      </c>
      <c r="CE8" s="10">
        <f t="shared" ref="CE8:CE26" si="40">CD8/CD$26</f>
        <v>2.2657140492160464E-2</v>
      </c>
      <c r="CF8" s="10">
        <f t="shared" si="35"/>
        <v>1.3678074384861905E-3</v>
      </c>
    </row>
    <row r="9" spans="2:84" s="2" customFormat="1" ht="15">
      <c r="B9" s="8" t="s">
        <v>13</v>
      </c>
      <c r="C9" s="9">
        <f>[1]Balears!$H$36</f>
        <v>10606380</v>
      </c>
      <c r="D9" s="10">
        <f t="shared" si="0"/>
        <v>2.531724188963071E-2</v>
      </c>
      <c r="F9" s="9">
        <f>[1]Balears!$J$36</f>
        <v>11506493</v>
      </c>
      <c r="G9" s="10">
        <f t="shared" si="1"/>
        <v>2.550503163055862E-2</v>
      </c>
      <c r="H9" s="10">
        <f t="shared" si="14"/>
        <v>8.4865241486727694E-2</v>
      </c>
      <c r="J9" s="9">
        <f>[1]Balears!$L$36</f>
        <v>12074917</v>
      </c>
      <c r="K9" s="10">
        <f t="shared" si="2"/>
        <v>2.5278625754438705E-2</v>
      </c>
      <c r="L9" s="10">
        <f t="shared" si="15"/>
        <v>4.9400282084210989E-2</v>
      </c>
      <c r="N9" s="9">
        <f>[1]Balears!$N$36</f>
        <v>12709829</v>
      </c>
      <c r="O9" s="10">
        <f t="shared" si="3"/>
        <v>2.4772308046138315E-2</v>
      </c>
      <c r="P9" s="10">
        <f t="shared" si="16"/>
        <v>5.2581065360532087E-2</v>
      </c>
      <c r="R9" s="9">
        <f>[1]Balears!$P$36</f>
        <v>13555358</v>
      </c>
      <c r="S9" s="10">
        <f t="shared" si="4"/>
        <v>2.4991579968178291E-2</v>
      </c>
      <c r="T9" s="10">
        <f t="shared" si="17"/>
        <v>6.6525599990369555E-2</v>
      </c>
      <c r="V9" s="9">
        <f>[1]Balears!$R$36</f>
        <v>14332441</v>
      </c>
      <c r="W9" s="10">
        <f t="shared" si="5"/>
        <v>2.4738231923281392E-2</v>
      </c>
      <c r="X9" s="10">
        <f t="shared" si="18"/>
        <v>5.7326630547123836E-2</v>
      </c>
      <c r="Z9" s="9">
        <f>[1]Balears!$T$36</f>
        <v>15173637</v>
      </c>
      <c r="AA9" s="10">
        <f t="shared" si="6"/>
        <v>2.473588827340217E-2</v>
      </c>
      <c r="AB9" s="10">
        <f t="shared" si="19"/>
        <v>5.869174692573309E-2</v>
      </c>
      <c r="AD9" s="9">
        <f>[1]Balears!$V$36</f>
        <v>15848778</v>
      </c>
      <c r="AE9" s="10">
        <f t="shared" si="7"/>
        <v>2.4570377467304151E-2</v>
      </c>
      <c r="AF9" s="10">
        <f t="shared" si="20"/>
        <v>4.4494342391346198E-2</v>
      </c>
      <c r="AH9" s="9">
        <f>[1]Balears!$X$36</f>
        <v>16679385</v>
      </c>
      <c r="AI9" s="10">
        <f t="shared" si="8"/>
        <v>2.4567417807321301E-2</v>
      </c>
      <c r="AJ9" s="10">
        <f t="shared" si="21"/>
        <v>5.2408267691048449E-2</v>
      </c>
      <c r="AL9" s="9">
        <f>[1]Balears!$Z$36</f>
        <v>16463237</v>
      </c>
      <c r="AM9" s="10">
        <f t="shared" si="9"/>
        <v>2.4399668312752323E-2</v>
      </c>
      <c r="AN9" s="10">
        <f t="shared" si="22"/>
        <v>-1.2958990993972463E-2</v>
      </c>
      <c r="AP9" s="9">
        <f>[1]Balears!$AB$36</f>
        <v>16278267</v>
      </c>
      <c r="AQ9" s="10">
        <f t="shared" si="10"/>
        <v>2.4040481806004557E-2</v>
      </c>
      <c r="AR9" s="10">
        <f t="shared" si="23"/>
        <v>-1.1235336039929433E-2</v>
      </c>
      <c r="AT9" s="9">
        <f>[1]Balears!$AD$36</f>
        <v>16564795</v>
      </c>
      <c r="AU9" s="10">
        <f t="shared" si="11"/>
        <v>2.4309050886010933E-2</v>
      </c>
      <c r="AV9" s="10">
        <f t="shared" si="24"/>
        <v>1.7601873712969507E-2</v>
      </c>
      <c r="AX9" s="9">
        <f>[1]Balears!$AF$36</f>
        <v>15838936</v>
      </c>
      <c r="AY9" s="10">
        <f t="shared" si="12"/>
        <v>2.4538837177596272E-2</v>
      </c>
      <c r="AZ9" s="10">
        <f t="shared" si="25"/>
        <v>-4.381937717913198E-2</v>
      </c>
      <c r="BB9" s="9">
        <f>[1]Balears!$AH$36</f>
        <v>15735595</v>
      </c>
      <c r="BC9" s="10">
        <f t="shared" si="13"/>
        <v>2.4470898072105163E-2</v>
      </c>
      <c r="BD9" s="10">
        <f t="shared" si="26"/>
        <v>-6.5244912915867204E-3</v>
      </c>
      <c r="BF9" s="9">
        <f>[1]Balears!$AJ$36</f>
        <v>15923673</v>
      </c>
      <c r="BG9" s="10">
        <f t="shared" si="27"/>
        <v>2.4718600492395194E-2</v>
      </c>
      <c r="BH9" s="10">
        <f t="shared" si="28"/>
        <v>1.195239201313969E-2</v>
      </c>
      <c r="BJ9" s="9">
        <f>[1]Balears!$AL$36</f>
        <v>16798211</v>
      </c>
      <c r="BK9" s="10">
        <f t="shared" si="29"/>
        <v>2.5081015829598152E-2</v>
      </c>
      <c r="BL9" s="10">
        <f t="shared" si="30"/>
        <v>5.4920620387017394E-2</v>
      </c>
      <c r="BN9" s="9">
        <f>[1]Balears!$AN$36</f>
        <v>17678260</v>
      </c>
      <c r="BO9" s="10">
        <f t="shared" si="36"/>
        <v>2.5715216673479153E-2</v>
      </c>
      <c r="BP9" s="10">
        <f t="shared" si="31"/>
        <v>5.2389447900136554E-2</v>
      </c>
      <c r="BR9" s="9">
        <f>[1]Balears!$AP$36</f>
        <v>18152115</v>
      </c>
      <c r="BS9" s="10">
        <f t="shared" si="37"/>
        <v>2.5629349598661498E-2</v>
      </c>
      <c r="BT9" s="10">
        <f t="shared" si="32"/>
        <v>2.6804391382409865E-2</v>
      </c>
      <c r="BV9" s="9">
        <f>[1]Balears!$AR$36</f>
        <v>18949959</v>
      </c>
      <c r="BW9" s="10">
        <f t="shared" si="38"/>
        <v>2.6009798646664015E-2</v>
      </c>
      <c r="BX9" s="10">
        <f t="shared" si="33"/>
        <v>4.3953225285318087E-2</v>
      </c>
      <c r="BZ9" s="9">
        <f>[1]Balears!$AT$36</f>
        <v>20020795</v>
      </c>
      <c r="CA9" s="10">
        <f t="shared" si="39"/>
        <v>2.6184699430681965E-2</v>
      </c>
      <c r="CB9" s="10">
        <f t="shared" si="34"/>
        <v>5.6508618303606983E-2</v>
      </c>
      <c r="CD9" s="9">
        <f>[1]Balears!$AV$36</f>
        <v>18120441</v>
      </c>
      <c r="CE9" s="10">
        <f t="shared" si="40"/>
        <v>2.4192069947024393E-2</v>
      </c>
      <c r="CF9" s="10">
        <f t="shared" si="35"/>
        <v>-9.4919007961472013E-2</v>
      </c>
    </row>
    <row r="10" spans="2:84" s="2" customFormat="1" ht="15">
      <c r="B10" s="8" t="s">
        <v>2</v>
      </c>
      <c r="C10" s="9">
        <f>[1]Canarias!$H$36</f>
        <v>16637312</v>
      </c>
      <c r="D10" s="10">
        <f t="shared" si="0"/>
        <v>3.971297014601171E-2</v>
      </c>
      <c r="F10" s="9">
        <f>[1]Canarias!$J$36</f>
        <v>17995518</v>
      </c>
      <c r="G10" s="10">
        <f t="shared" si="1"/>
        <v>3.9888457395166978E-2</v>
      </c>
      <c r="H10" s="10">
        <f t="shared" si="14"/>
        <v>8.1636144107894326E-2</v>
      </c>
      <c r="J10" s="9">
        <f>[1]Canarias!$L$36</f>
        <v>19216064</v>
      </c>
      <c r="K10" s="10">
        <f t="shared" si="2"/>
        <v>4.0228491038848749E-2</v>
      </c>
      <c r="L10" s="10">
        <f t="shared" si="15"/>
        <v>6.7824999535995634E-2</v>
      </c>
      <c r="N10" s="9">
        <f>[1]Canarias!$N$36</f>
        <v>20508265</v>
      </c>
      <c r="O10" s="10">
        <f t="shared" si="3"/>
        <v>3.9971982162138986E-2</v>
      </c>
      <c r="P10" s="10">
        <f t="shared" si="16"/>
        <v>6.7245873036226422E-2</v>
      </c>
      <c r="R10" s="9">
        <f>[1]Canarias!$P$36</f>
        <v>21474450</v>
      </c>
      <c r="S10" s="10">
        <f t="shared" si="4"/>
        <v>3.9591756591574066E-2</v>
      </c>
      <c r="T10" s="10">
        <f t="shared" si="17"/>
        <v>4.7111981437727657E-2</v>
      </c>
      <c r="V10" s="9">
        <f>[1]Canarias!$R$36</f>
        <v>22645124</v>
      </c>
      <c r="W10" s="10">
        <f t="shared" si="5"/>
        <v>3.908617725643982E-2</v>
      </c>
      <c r="X10" s="10">
        <f t="shared" si="18"/>
        <v>5.4514737280815018E-2</v>
      </c>
      <c r="Z10" s="9">
        <f>[1]Canarias!$T$36</f>
        <v>23657189</v>
      </c>
      <c r="AA10" s="10">
        <f t="shared" si="6"/>
        <v>3.8565677033578626E-2</v>
      </c>
      <c r="AB10" s="10">
        <f t="shared" si="19"/>
        <v>4.4692402655865271E-2</v>
      </c>
      <c r="AD10" s="9">
        <f>[1]Canarias!$V$36</f>
        <v>24714779</v>
      </c>
      <c r="AE10" s="10">
        <f t="shared" si="7"/>
        <v>3.831534829063804E-2</v>
      </c>
      <c r="AF10" s="10">
        <f t="shared" si="20"/>
        <v>4.4704804108383289E-2</v>
      </c>
      <c r="AH10" s="9">
        <f>[1]Canarias!$X$36</f>
        <v>25646103</v>
      </c>
      <c r="AI10" s="10">
        <f t="shared" si="8"/>
        <v>3.7774685789110106E-2</v>
      </c>
      <c r="AJ10" s="10">
        <f t="shared" si="21"/>
        <v>3.7682877924985592E-2</v>
      </c>
      <c r="AL10" s="9">
        <f>[1]Canarias!$Z$36</f>
        <v>25228511</v>
      </c>
      <c r="AM10" s="10">
        <f t="shared" si="9"/>
        <v>3.739041723232335E-2</v>
      </c>
      <c r="AN10" s="10">
        <f t="shared" si="22"/>
        <v>-1.6282863716175489E-2</v>
      </c>
      <c r="AP10" s="9">
        <f>[1]Canarias!$AB$36</f>
        <v>25445047</v>
      </c>
      <c r="AQ10" s="10">
        <f t="shared" si="10"/>
        <v>3.7578397593332931E-2</v>
      </c>
      <c r="AR10" s="10">
        <f t="shared" si="23"/>
        <v>8.5829877157632684E-3</v>
      </c>
      <c r="AT10" s="9">
        <f>[1]Canarias!$AD$36</f>
        <v>25886699</v>
      </c>
      <c r="AU10" s="10">
        <f t="shared" si="11"/>
        <v>3.7989065561140255E-2</v>
      </c>
      <c r="AV10" s="10">
        <f t="shared" si="24"/>
        <v>1.7357091146265047E-2</v>
      </c>
      <c r="AX10" s="9">
        <f>[1]Canarias!$AF$36</f>
        <v>24614060</v>
      </c>
      <c r="AY10" s="10">
        <f t="shared" si="12"/>
        <v>3.813390057385075E-2</v>
      </c>
      <c r="AZ10" s="10">
        <f t="shared" si="25"/>
        <v>-4.9161888118682162E-2</v>
      </c>
      <c r="BB10" s="9">
        <f>[1]Canarias!$AH$36</f>
        <v>24667074</v>
      </c>
      <c r="BC10" s="10">
        <f t="shared" si="13"/>
        <v>3.8360510269301887E-2</v>
      </c>
      <c r="BD10" s="10">
        <f t="shared" si="26"/>
        <v>2.1538096518818328E-3</v>
      </c>
      <c r="BF10" s="9">
        <f>[1]Canarias!$AJ$36</f>
        <v>24546422</v>
      </c>
      <c r="BG10" s="10">
        <f t="shared" si="27"/>
        <v>3.8103846953886848E-2</v>
      </c>
      <c r="BH10" s="10">
        <f t="shared" si="28"/>
        <v>-4.8912165261271179E-3</v>
      </c>
      <c r="BJ10" s="9">
        <f>[1]Canarias!$AL$36</f>
        <v>25643726</v>
      </c>
      <c r="BK10" s="10">
        <f t="shared" si="29"/>
        <v>3.8288047324556033E-2</v>
      </c>
      <c r="BL10" s="10">
        <f t="shared" si="30"/>
        <v>4.4703215808804986E-2</v>
      </c>
      <c r="BN10" s="9">
        <f>[1]Canarias!$AN$36</f>
        <v>26525992</v>
      </c>
      <c r="BO10" s="10">
        <f t="shared" si="36"/>
        <v>3.8585337683628061E-2</v>
      </c>
      <c r="BP10" s="10">
        <f t="shared" si="31"/>
        <v>3.4404750698084907E-2</v>
      </c>
      <c r="BR10" s="9">
        <f>[1]Canarias!$AP$36</f>
        <v>27760994</v>
      </c>
      <c r="BS10" s="10">
        <f t="shared" si="37"/>
        <v>3.919632618195424E-2</v>
      </c>
      <c r="BT10" s="10">
        <f t="shared" si="32"/>
        <v>4.6558183384809881E-2</v>
      </c>
      <c r="BV10" s="9">
        <f>[1]Canarias!$AR$36</f>
        <v>28405712</v>
      </c>
      <c r="BW10" s="10">
        <f t="shared" si="38"/>
        <v>3.8988308604526678E-2</v>
      </c>
      <c r="BX10" s="10">
        <f t="shared" si="33"/>
        <v>2.3223880240023087E-2</v>
      </c>
      <c r="BZ10" s="9">
        <f>[1]Canarias!$AT$36</f>
        <v>29724078</v>
      </c>
      <c r="CA10" s="10">
        <f t="shared" si="39"/>
        <v>3.8875381736047258E-2</v>
      </c>
      <c r="CB10" s="10">
        <f t="shared" si="34"/>
        <v>4.6412003332287455E-2</v>
      </c>
      <c r="CD10" s="9">
        <f>[1]Canarias!$AV$36</f>
        <v>27854620</v>
      </c>
      <c r="CE10" s="10">
        <f t="shared" si="40"/>
        <v>3.7187887170504551E-2</v>
      </c>
      <c r="CF10" s="10">
        <f t="shared" si="35"/>
        <v>-6.289372541681526E-2</v>
      </c>
    </row>
    <row r="11" spans="2:84" s="2" customFormat="1" ht="15">
      <c r="B11" s="29" t="s">
        <v>3</v>
      </c>
      <c r="C11" s="9">
        <f>[1]Cantabria!$H$36</f>
        <v>5447233</v>
      </c>
      <c r="D11" s="10">
        <f t="shared" si="0"/>
        <v>1.3002449043894219E-2</v>
      </c>
      <c r="F11" s="9">
        <f>[1]Cantabria!$J$36</f>
        <v>5871622</v>
      </c>
      <c r="G11" s="10">
        <f t="shared" si="1"/>
        <v>1.3014904266024746E-2</v>
      </c>
      <c r="H11" s="10">
        <f t="shared" si="14"/>
        <v>7.790909623289477E-2</v>
      </c>
      <c r="J11" s="9">
        <f>[1]Cantabria!$L$36</f>
        <v>6252547</v>
      </c>
      <c r="K11" s="10">
        <f t="shared" si="2"/>
        <v>1.3089596858101672E-2</v>
      </c>
      <c r="L11" s="10">
        <f t="shared" si="15"/>
        <v>6.4875599961986552E-2</v>
      </c>
      <c r="N11" s="9">
        <f>[1]Cantabria!$N$36</f>
        <v>6658848</v>
      </c>
      <c r="O11" s="10">
        <f t="shared" si="3"/>
        <v>1.2978540772532189E-2</v>
      </c>
      <c r="P11" s="10">
        <f t="shared" si="16"/>
        <v>6.4981678666309994E-2</v>
      </c>
      <c r="R11" s="9">
        <f>[1]Cantabria!$P$36</f>
        <v>7005180</v>
      </c>
      <c r="S11" s="10">
        <f t="shared" si="4"/>
        <v>1.2915226301030426E-2</v>
      </c>
      <c r="T11" s="10">
        <f t="shared" si="17"/>
        <v>5.2010798264204183E-2</v>
      </c>
      <c r="V11" s="9">
        <f>[1]Cantabria!$R$36</f>
        <v>7541719</v>
      </c>
      <c r="W11" s="10">
        <f t="shared" si="5"/>
        <v>1.3017237867730822E-2</v>
      </c>
      <c r="X11" s="10">
        <f t="shared" si="18"/>
        <v>7.6591750675928383E-2</v>
      </c>
      <c r="Z11" s="9">
        <f>[1]Cantabria!$T$36</f>
        <v>7955234</v>
      </c>
      <c r="AA11" s="10">
        <f t="shared" si="6"/>
        <v>1.2968530841535899E-2</v>
      </c>
      <c r="AB11" s="10">
        <f t="shared" si="19"/>
        <v>5.4830337751910374E-2</v>
      </c>
      <c r="AD11" s="9">
        <f>[1]Cantabria!$V$36</f>
        <v>8351984</v>
      </c>
      <c r="AE11" s="10">
        <f t="shared" si="7"/>
        <v>1.2948089719023434E-2</v>
      </c>
      <c r="AF11" s="10">
        <f t="shared" si="20"/>
        <v>4.9872825865336035E-2</v>
      </c>
      <c r="AH11" s="9">
        <f>[1]Cantabria!$X$36</f>
        <v>8832684</v>
      </c>
      <c r="AI11" s="10">
        <f t="shared" si="8"/>
        <v>1.3009846477435586E-2</v>
      </c>
      <c r="AJ11" s="10">
        <f t="shared" si="21"/>
        <v>5.7555186887331189E-2</v>
      </c>
      <c r="AL11" s="9">
        <f>[1]Cantabria!$Z$36</f>
        <v>8628007</v>
      </c>
      <c r="AM11" s="10">
        <f t="shared" si="9"/>
        <v>1.2787309628119015E-2</v>
      </c>
      <c r="AN11" s="10">
        <f t="shared" si="22"/>
        <v>-2.3172684542999589E-2</v>
      </c>
      <c r="AP11" s="9">
        <f>[1]Cantabria!$AB$36</f>
        <v>8426792</v>
      </c>
      <c r="AQ11" s="10">
        <f t="shared" si="10"/>
        <v>1.2445068001340976E-2</v>
      </c>
      <c r="AR11" s="10">
        <f t="shared" si="23"/>
        <v>-2.3321144732497356E-2</v>
      </c>
      <c r="AT11" s="9">
        <f>[1]Cantabria!$AD$36</f>
        <v>8477042</v>
      </c>
      <c r="AU11" s="10">
        <f t="shared" si="11"/>
        <v>1.2440168763987233E-2</v>
      </c>
      <c r="AV11" s="10">
        <f t="shared" si="24"/>
        <v>5.9631233332921862E-3</v>
      </c>
      <c r="AX11" s="9">
        <f>[1]Cantabria!$AF$36</f>
        <v>7966719</v>
      </c>
      <c r="AY11" s="10">
        <f t="shared" si="12"/>
        <v>1.2342623291151792E-2</v>
      </c>
      <c r="AZ11" s="10">
        <f t="shared" si="25"/>
        <v>-6.0200598274728345E-2</v>
      </c>
      <c r="BB11" s="9">
        <f>[1]Cantabria!$AH$36</f>
        <v>7988018</v>
      </c>
      <c r="BC11" s="10">
        <f t="shared" si="13"/>
        <v>1.242240755917659E-2</v>
      </c>
      <c r="BD11" s="10">
        <f t="shared" si="26"/>
        <v>2.6734970820485593E-3</v>
      </c>
      <c r="BF11" s="9">
        <f>[1]Cantabria!$AJ$36</f>
        <v>7991323</v>
      </c>
      <c r="BG11" s="10">
        <f t="shared" si="27"/>
        <v>1.2405072663994611E-2</v>
      </c>
      <c r="BH11" s="10">
        <f t="shared" si="28"/>
        <v>4.1374468610366755E-4</v>
      </c>
      <c r="BJ11" s="9">
        <f>[1]Cantabria!$AL$36</f>
        <v>8274297</v>
      </c>
      <c r="BK11" s="10">
        <f t="shared" si="29"/>
        <v>1.2354159263495174E-2</v>
      </c>
      <c r="BL11" s="10">
        <f t="shared" si="30"/>
        <v>3.5410156741255472E-2</v>
      </c>
      <c r="BN11" s="9">
        <f>[1]Cantabria!$AN$36</f>
        <v>8554626</v>
      </c>
      <c r="BO11" s="10">
        <f t="shared" si="36"/>
        <v>1.2443762064285642E-2</v>
      </c>
      <c r="BP11" s="10">
        <f t="shared" si="31"/>
        <v>3.3879494535910437E-2</v>
      </c>
      <c r="BR11" s="9">
        <f>[1]Cantabria!$AP$36</f>
        <v>8907908</v>
      </c>
      <c r="BS11" s="10">
        <f t="shared" si="37"/>
        <v>1.2577261014747513E-2</v>
      </c>
      <c r="BT11" s="10">
        <f t="shared" si="32"/>
        <v>4.1297188211384173E-2</v>
      </c>
      <c r="BV11" s="9">
        <f>[1]Cantabria!$AR$36</f>
        <v>9205407</v>
      </c>
      <c r="BW11" s="10">
        <f t="shared" si="38"/>
        <v>1.2634897127249269E-2</v>
      </c>
      <c r="BX11" s="10">
        <f t="shared" si="33"/>
        <v>3.3397179225470142E-2</v>
      </c>
      <c r="BZ11" s="9">
        <f>[1]Cantabria!$AT$36</f>
        <v>9434771</v>
      </c>
      <c r="CA11" s="10">
        <f t="shared" si="39"/>
        <v>1.2339502144261241E-2</v>
      </c>
      <c r="CB11" s="10">
        <f t="shared" si="34"/>
        <v>2.4916225865950326E-2</v>
      </c>
      <c r="CD11" s="9">
        <f>[1]Cantabria!$AV$36</f>
        <v>9269766</v>
      </c>
      <c r="CE11" s="10">
        <f t="shared" si="40"/>
        <v>1.2375793031998974E-2</v>
      </c>
      <c r="CF11" s="10">
        <f t="shared" si="35"/>
        <v>-1.748903073535113E-2</v>
      </c>
    </row>
    <row r="12" spans="2:84" s="2" customFormat="1" ht="15">
      <c r="B12" s="8" t="s">
        <v>4</v>
      </c>
      <c r="C12" s="9">
        <f>[1]CastillayLeón!$H$36</f>
        <v>24572601</v>
      </c>
      <c r="D12" s="10">
        <f t="shared" si="0"/>
        <v>5.8654364955279883E-2</v>
      </c>
      <c r="F12" s="9">
        <f>[1]CastillayLeón!$J$36</f>
        <v>26512005</v>
      </c>
      <c r="G12" s="10">
        <f t="shared" si="1"/>
        <v>5.87659094838478E-2</v>
      </c>
      <c r="H12" s="10">
        <f t="shared" si="14"/>
        <v>7.8925466620322293E-2</v>
      </c>
      <c r="J12" s="9">
        <f>[1]CastillayLeón!$L$36</f>
        <v>27430237</v>
      </c>
      <c r="K12" s="10">
        <f t="shared" si="2"/>
        <v>5.7424717327544159E-2</v>
      </c>
      <c r="L12" s="10">
        <f t="shared" si="15"/>
        <v>3.4634574035422805E-2</v>
      </c>
      <c r="N12" s="9">
        <f>[1]CastillayLeón!$N$36</f>
        <v>29113083</v>
      </c>
      <c r="O12" s="10">
        <f t="shared" si="3"/>
        <v>5.6743348808925169E-2</v>
      </c>
      <c r="P12" s="10">
        <f t="shared" si="16"/>
        <v>6.13500349996976E-2</v>
      </c>
      <c r="R12" s="9">
        <f>[1]CastillayLeón!$P$36</f>
        <v>30369571</v>
      </c>
      <c r="S12" s="10">
        <f t="shared" si="4"/>
        <v>5.5991406663384938E-2</v>
      </c>
      <c r="T12" s="10">
        <f t="shared" si="17"/>
        <v>4.3158878089276875E-2</v>
      </c>
      <c r="V12" s="9">
        <f>[1]CastillayLeón!$R$36</f>
        <v>32123254</v>
      </c>
      <c r="W12" s="10">
        <f t="shared" si="5"/>
        <v>5.5445719789286182E-2</v>
      </c>
      <c r="X12" s="10">
        <f t="shared" si="18"/>
        <v>5.7744740615532475E-2</v>
      </c>
      <c r="Z12" s="9">
        <f>[1]CastillayLeón!$T$36</f>
        <v>34288807</v>
      </c>
      <c r="AA12" s="10">
        <f t="shared" si="6"/>
        <v>5.5897218246373649E-2</v>
      </c>
      <c r="AB12" s="10">
        <f t="shared" si="19"/>
        <v>6.741387407390298E-2</v>
      </c>
      <c r="AD12" s="9">
        <f>[1]CastillayLeón!$V$36</f>
        <v>35801175</v>
      </c>
      <c r="AE12" s="10">
        <f t="shared" si="7"/>
        <v>5.5502599854891817E-2</v>
      </c>
      <c r="AF12" s="10">
        <f t="shared" si="20"/>
        <v>4.4106754720279362E-2</v>
      </c>
      <c r="AH12" s="9">
        <f>[1]CastillayLeón!$X$36</f>
        <v>37246847</v>
      </c>
      <c r="AI12" s="10">
        <f t="shared" si="8"/>
        <v>5.486166619778679E-2</v>
      </c>
      <c r="AJ12" s="10">
        <f t="shared" si="21"/>
        <v>4.0380574101269051E-2</v>
      </c>
      <c r="AL12" s="9">
        <f>[1]CastillayLeón!$Z$36</f>
        <v>36245863</v>
      </c>
      <c r="AM12" s="10">
        <f t="shared" si="9"/>
        <v>5.3718903208977785E-2</v>
      </c>
      <c r="AN12" s="10">
        <f t="shared" si="22"/>
        <v>-2.6874328449868479E-2</v>
      </c>
      <c r="AP12" s="9">
        <f>[1]CastillayLeón!$AB$36</f>
        <v>36240106</v>
      </c>
      <c r="AQ12" s="10">
        <f t="shared" si="10"/>
        <v>5.3521029538382468E-2</v>
      </c>
      <c r="AR12" s="10">
        <f t="shared" si="23"/>
        <v>-1.588319196593746E-4</v>
      </c>
      <c r="AT12" s="9">
        <f>[1]CastillayLeón!$AD$36</f>
        <v>36313853</v>
      </c>
      <c r="AU12" s="10">
        <f t="shared" si="11"/>
        <v>5.3291048904868472E-2</v>
      </c>
      <c r="AV12" s="10">
        <f t="shared" si="24"/>
        <v>2.0349554165211003E-3</v>
      </c>
      <c r="AX12" s="9">
        <f>[1]CastillayLeón!$AF$36</f>
        <v>34832551</v>
      </c>
      <c r="AY12" s="10">
        <f t="shared" si="12"/>
        <v>5.396513360931051E-2</v>
      </c>
      <c r="AZ12" s="10">
        <f t="shared" si="25"/>
        <v>-4.0791650503184007E-2</v>
      </c>
      <c r="BB12" s="9">
        <f>[1]CastillayLeón!$AH$36</f>
        <v>34242219</v>
      </c>
      <c r="BC12" s="10">
        <f t="shared" si="13"/>
        <v>5.3251106863877906E-2</v>
      </c>
      <c r="BD12" s="10">
        <f t="shared" si="26"/>
        <v>-1.694771077777224E-2</v>
      </c>
      <c r="BF12" s="9">
        <f>[1]CastillayLeón!$AJ$36</f>
        <v>33926001</v>
      </c>
      <c r="BG12" s="10">
        <f t="shared" si="27"/>
        <v>5.266393406995986E-2</v>
      </c>
      <c r="BH12" s="10">
        <f t="shared" si="28"/>
        <v>-9.2347403069876766E-3</v>
      </c>
      <c r="BJ12" s="9">
        <f>[1]CastillayLeón!$AL$36</f>
        <v>35026507</v>
      </c>
      <c r="BK12" s="10">
        <f t="shared" si="29"/>
        <v>5.2297258114124806E-2</v>
      </c>
      <c r="BL12" s="10">
        <f t="shared" si="30"/>
        <v>3.243842385078044E-2</v>
      </c>
      <c r="BN12" s="9">
        <f>[1]CastillayLeón!$AN$36</f>
        <v>35672765</v>
      </c>
      <c r="BO12" s="10">
        <f t="shared" si="36"/>
        <v>5.1890450831535657E-2</v>
      </c>
      <c r="BP12" s="10">
        <f t="shared" si="31"/>
        <v>1.845054090035303E-2</v>
      </c>
      <c r="BR12" s="9">
        <f>[1]CastillayLeón!$AP$36</f>
        <v>36373606</v>
      </c>
      <c r="BS12" s="10">
        <f t="shared" si="37"/>
        <v>5.1356652618054228E-2</v>
      </c>
      <c r="BT12" s="10">
        <f t="shared" si="32"/>
        <v>1.9646388498340439E-2</v>
      </c>
      <c r="BV12" s="9">
        <f>[1]CastillayLeón!$AR$36</f>
        <v>37699022</v>
      </c>
      <c r="BW12" s="10">
        <f t="shared" si="38"/>
        <v>5.1743857144817933E-2</v>
      </c>
      <c r="BX12" s="10">
        <f t="shared" si="33"/>
        <v>3.6438949715351221E-2</v>
      </c>
      <c r="BZ12" s="9">
        <f>[1]CastillayLeón!$AT$36</f>
        <v>39046799</v>
      </c>
      <c r="CA12" s="10">
        <f t="shared" si="39"/>
        <v>5.1068336474413382E-2</v>
      </c>
      <c r="CB12" s="10">
        <f t="shared" si="34"/>
        <v>3.5750980489626549E-2</v>
      </c>
      <c r="CD12" s="9">
        <f>[1]CastillayLeón!$AV$36</f>
        <v>38924587</v>
      </c>
      <c r="CE12" s="10">
        <f t="shared" si="40"/>
        <v>5.1967075821335501E-2</v>
      </c>
      <c r="CF12" s="10">
        <f t="shared" si="35"/>
        <v>-3.1298852436021374E-3</v>
      </c>
    </row>
    <row r="13" spans="2:84" s="2" customFormat="1" ht="12" customHeight="1">
      <c r="B13" s="29" t="s">
        <v>14</v>
      </c>
      <c r="C13" s="9">
        <f>[1]CastillaLaMancha!$H$36</f>
        <v>15144266</v>
      </c>
      <c r="D13" s="10">
        <f t="shared" si="0"/>
        <v>3.614909569173555E-2</v>
      </c>
      <c r="F13" s="9">
        <f>[1]CastillaLaMancha!$J$36</f>
        <v>16440208</v>
      </c>
      <c r="G13" s="10">
        <f t="shared" si="1"/>
        <v>3.644099249466913E-2</v>
      </c>
      <c r="H13" s="10">
        <f t="shared" si="14"/>
        <v>8.5573113942927215E-2</v>
      </c>
      <c r="J13" s="9">
        <f>[1]CastillaLaMancha!$L$36</f>
        <v>17675312</v>
      </c>
      <c r="K13" s="10">
        <f t="shared" si="2"/>
        <v>3.7002953903611885E-2</v>
      </c>
      <c r="L13" s="10">
        <f t="shared" si="15"/>
        <v>7.5127030022977825E-2</v>
      </c>
      <c r="N13" s="9">
        <f>[1]CastillaLaMancha!$N$36</f>
        <v>19027376</v>
      </c>
      <c r="O13" s="10">
        <f t="shared" si="3"/>
        <v>3.7085630308771191E-2</v>
      </c>
      <c r="P13" s="10">
        <f t="shared" si="16"/>
        <v>7.649449129950292E-2</v>
      </c>
      <c r="R13" s="9">
        <f>[1]CastillaLaMancha!$P$36</f>
        <v>20027208</v>
      </c>
      <c r="S13" s="10">
        <f t="shared" si="4"/>
        <v>3.6923522807095169E-2</v>
      </c>
      <c r="T13" s="10">
        <f t="shared" si="17"/>
        <v>5.2547024876157478E-2</v>
      </c>
      <c r="V13" s="9">
        <f>[1]CastillaLaMancha!$R$36</f>
        <v>21295178</v>
      </c>
      <c r="W13" s="10">
        <f t="shared" si="5"/>
        <v>3.6756129134706335E-2</v>
      </c>
      <c r="X13" s="10">
        <f t="shared" si="18"/>
        <v>6.3312369852053241E-2</v>
      </c>
      <c r="Z13" s="9">
        <f>[1]CastillaLaMancha!$T$36</f>
        <v>22355265</v>
      </c>
      <c r="AA13" s="10">
        <f t="shared" si="6"/>
        <v>3.6443295523828467E-2</v>
      </c>
      <c r="AB13" s="10">
        <f t="shared" si="19"/>
        <v>4.9780612305752925E-2</v>
      </c>
      <c r="AD13" s="9">
        <f>[1]CastillaLaMancha!$V$36</f>
        <v>23909607</v>
      </c>
      <c r="AE13" s="10">
        <f t="shared" si="7"/>
        <v>3.7067089278737933E-2</v>
      </c>
      <c r="AF13" s="10">
        <f t="shared" si="20"/>
        <v>6.9529124347217586E-2</v>
      </c>
      <c r="AH13" s="9">
        <f>[1]CastillaLaMancha!$X$36</f>
        <v>25166047</v>
      </c>
      <c r="AI13" s="10">
        <f t="shared" si="8"/>
        <v>3.7067601185996057E-2</v>
      </c>
      <c r="AJ13" s="10">
        <f t="shared" si="21"/>
        <v>5.2549588121628243E-2</v>
      </c>
      <c r="AL13" s="9">
        <f>[1]CastillaLaMancha!$Z$36</f>
        <v>25193646</v>
      </c>
      <c r="AM13" s="10">
        <f t="shared" si="9"/>
        <v>3.7338744864627731E-2</v>
      </c>
      <c r="AN13" s="10">
        <f t="shared" si="22"/>
        <v>1.0966760095456607E-3</v>
      </c>
      <c r="AP13" s="9">
        <f>[1]CastillaLaMancha!$AB$36</f>
        <v>25414858</v>
      </c>
      <c r="AQ13" s="10">
        <f t="shared" si="10"/>
        <v>3.7533813111137036E-2</v>
      </c>
      <c r="AR13" s="10">
        <f t="shared" si="23"/>
        <v>8.7804679005174524E-3</v>
      </c>
      <c r="AT13" s="9">
        <f>[1]CastillaLaMancha!$AD$36</f>
        <v>25365669</v>
      </c>
      <c r="AU13" s="10">
        <f t="shared" si="11"/>
        <v>3.7224447297941811E-2</v>
      </c>
      <c r="AV13" s="10">
        <f t="shared" si="24"/>
        <v>-1.9354426454005758E-3</v>
      </c>
      <c r="AX13" s="9">
        <f>[1]CastillaLaMancha!$AF$36</f>
        <v>24037453</v>
      </c>
      <c r="AY13" s="10">
        <f t="shared" si="12"/>
        <v>3.724057887039401E-2</v>
      </c>
      <c r="AZ13" s="10">
        <f t="shared" si="25"/>
        <v>-5.2362742729158862E-2</v>
      </c>
      <c r="BB13" s="9">
        <f>[1]CastillaLaMancha!$AH$36</f>
        <v>24050319</v>
      </c>
      <c r="BC13" s="10">
        <f t="shared" si="13"/>
        <v>3.7401375979148818E-2</v>
      </c>
      <c r="BD13" s="10">
        <f t="shared" si="26"/>
        <v>5.3524805643934137E-4</v>
      </c>
      <c r="BF13" s="9">
        <f>[1]CastillaLaMancha!$AJ$36</f>
        <v>23653706</v>
      </c>
      <c r="BG13" s="10">
        <f t="shared" si="27"/>
        <v>3.6718068047401575E-2</v>
      </c>
      <c r="BH13" s="10">
        <f t="shared" si="28"/>
        <v>-1.6490966294459564E-2</v>
      </c>
      <c r="BJ13" s="9">
        <f>[1]CastillaLaMancha!$AL$36</f>
        <v>24547669</v>
      </c>
      <c r="BK13" s="10">
        <f t="shared" si="29"/>
        <v>3.6651550261437717E-2</v>
      </c>
      <c r="BL13" s="10">
        <f t="shared" si="30"/>
        <v>3.779378165941516E-2</v>
      </c>
      <c r="BN13" s="9">
        <f>[1]CastillaLaMancha!$AN$36</f>
        <v>25240377</v>
      </c>
      <c r="BO13" s="10">
        <f t="shared" si="36"/>
        <v>3.671525158444891E-2</v>
      </c>
      <c r="BP13" s="10">
        <f t="shared" si="31"/>
        <v>2.8218891170481486E-2</v>
      </c>
      <c r="BR13" s="9">
        <f>[1]CastillaLaMancha!$AP$36</f>
        <v>25961245</v>
      </c>
      <c r="BS13" s="10">
        <f t="shared" si="37"/>
        <v>3.665522304819592E-2</v>
      </c>
      <c r="BT13" s="10">
        <f t="shared" si="32"/>
        <v>2.8560112236041491E-2</v>
      </c>
      <c r="BV13" s="9">
        <f>[1]CastillaLaMancha!$AR$36</f>
        <v>26691313</v>
      </c>
      <c r="BW13" s="10">
        <f t="shared" si="38"/>
        <v>3.663520732393593E-2</v>
      </c>
      <c r="BX13" s="10">
        <f t="shared" si="33"/>
        <v>2.812145565438029E-2</v>
      </c>
      <c r="BZ13" s="9">
        <f>[1]CastillaLaMancha!$AT$36</f>
        <v>27802476</v>
      </c>
      <c r="CA13" s="10">
        <f t="shared" si="39"/>
        <v>3.6362166312014534E-2</v>
      </c>
      <c r="CB13" s="10">
        <f t="shared" si="34"/>
        <v>4.1630136366839654E-2</v>
      </c>
      <c r="CD13" s="9">
        <f>[1]CastillaLaMancha!$AV$36</f>
        <v>27882677</v>
      </c>
      <c r="CE13" s="10">
        <f t="shared" si="40"/>
        <v>3.7225345249284399E-2</v>
      </c>
      <c r="CF13" s="10">
        <f t="shared" si="35"/>
        <v>2.8846711350456467E-3</v>
      </c>
    </row>
    <row r="14" spans="2:84" s="2" customFormat="1" ht="12" customHeight="1">
      <c r="B14" s="29" t="s">
        <v>5</v>
      </c>
      <c r="C14" s="9">
        <f>[1]Cataluña!$H$36</f>
        <v>74693025</v>
      </c>
      <c r="D14" s="10">
        <f t="shared" si="0"/>
        <v>0.17829093257013551</v>
      </c>
      <c r="F14" s="9">
        <f>[1]Cataluña!$J$36</f>
        <v>80018051</v>
      </c>
      <c r="G14" s="10">
        <f t="shared" si="1"/>
        <v>0.17736619852553276</v>
      </c>
      <c r="H14" s="10">
        <f t="shared" si="14"/>
        <v>7.1292145417861885E-2</v>
      </c>
      <c r="J14" s="9">
        <f>[1]Cataluña!$L$36</f>
        <v>84892418</v>
      </c>
      <c r="K14" s="10">
        <f t="shared" si="2"/>
        <v>0.17772077969657066</v>
      </c>
      <c r="L14" s="10">
        <f t="shared" si="15"/>
        <v>6.0915842601565018E-2</v>
      </c>
      <c r="N14" s="9">
        <f>[1]Cataluña!$N$36</f>
        <v>92267502</v>
      </c>
      <c r="O14" s="10">
        <f t="shared" si="3"/>
        <v>0.17983554162622353</v>
      </c>
      <c r="P14" s="10">
        <f t="shared" si="16"/>
        <v>8.6875650072778088E-2</v>
      </c>
      <c r="R14" s="9">
        <f>[1]Cataluña!$P$36</f>
        <v>98197499</v>
      </c>
      <c r="S14" s="10">
        <f t="shared" si="4"/>
        <v>0.18104358799919615</v>
      </c>
      <c r="T14" s="10">
        <f t="shared" si="17"/>
        <v>6.426961683648913E-2</v>
      </c>
      <c r="V14" s="9">
        <f>[1]Cataluña!$R$36</f>
        <v>105842247</v>
      </c>
      <c r="W14" s="10">
        <f t="shared" si="5"/>
        <v>0.1826869584578952</v>
      </c>
      <c r="X14" s="10">
        <f t="shared" si="18"/>
        <v>7.7850740373744065E-2</v>
      </c>
      <c r="Z14" s="9">
        <f>[1]Cataluña!$T$36</f>
        <v>111477944</v>
      </c>
      <c r="AA14" s="10">
        <f t="shared" si="6"/>
        <v>0.18173006034957762</v>
      </c>
      <c r="AB14" s="10">
        <f t="shared" si="19"/>
        <v>5.3246195727496115E-2</v>
      </c>
      <c r="AD14" s="9">
        <f>[1]Cataluña!$V$36</f>
        <v>117526588</v>
      </c>
      <c r="AE14" s="10">
        <f t="shared" si="7"/>
        <v>0.18220159494973923</v>
      </c>
      <c r="AF14" s="10">
        <f t="shared" si="20"/>
        <v>5.4258661246928019E-2</v>
      </c>
      <c r="AH14" s="9">
        <f>[1]Cataluña!$X$36</f>
        <v>123876727</v>
      </c>
      <c r="AI14" s="10">
        <f t="shared" si="8"/>
        <v>0.18246064281221877</v>
      </c>
      <c r="AJ14" s="10">
        <f t="shared" si="21"/>
        <v>5.4031509874174155E-2</v>
      </c>
      <c r="AL14" s="9">
        <f>[1]Cataluña!$Z$36</f>
        <v>124006042</v>
      </c>
      <c r="AM14" s="10">
        <f t="shared" si="9"/>
        <v>0.1837856245146221</v>
      </c>
      <c r="AN14" s="10">
        <f t="shared" si="22"/>
        <v>1.0439006836207021E-3</v>
      </c>
      <c r="AP14" s="9">
        <f>[1]Cataluña!$AB$36</f>
        <v>125513875</v>
      </c>
      <c r="AQ14" s="10">
        <f t="shared" si="10"/>
        <v>0.1853645740261313</v>
      </c>
      <c r="AR14" s="10">
        <f t="shared" si="23"/>
        <v>1.2159351074200186E-2</v>
      </c>
      <c r="AT14" s="9">
        <f>[1]Cataluña!$AD$36</f>
        <v>125133109</v>
      </c>
      <c r="AU14" s="10">
        <f t="shared" si="11"/>
        <v>0.18363445573614118</v>
      </c>
      <c r="AV14" s="10">
        <f t="shared" si="24"/>
        <v>-3.0336566375629426E-3</v>
      </c>
      <c r="AX14" s="9">
        <f>[1]Cataluña!$AF$36</f>
        <v>118679543</v>
      </c>
      <c r="AY14" s="10">
        <f t="shared" si="12"/>
        <v>0.18386702124363249</v>
      </c>
      <c r="AZ14" s="10">
        <f t="shared" si="25"/>
        <v>-5.1573608708147756E-2</v>
      </c>
      <c r="BB14" s="9">
        <f>[1]Cataluña!$AH$36</f>
        <v>117976107</v>
      </c>
      <c r="BC14" s="10">
        <f t="shared" si="13"/>
        <v>0.18346819992131042</v>
      </c>
      <c r="BD14" s="10">
        <f t="shared" si="26"/>
        <v>-5.9271883107941958E-3</v>
      </c>
      <c r="BF14" s="9">
        <f>[1]Cataluña!$AJ$36</f>
        <v>118908304</v>
      </c>
      <c r="BG14" s="10">
        <f t="shared" si="27"/>
        <v>0.1845834727832126</v>
      </c>
      <c r="BH14" s="10">
        <f t="shared" si="28"/>
        <v>7.9015745111847835E-3</v>
      </c>
      <c r="BJ14" s="9">
        <f>[1]Cataluña!$AL$36</f>
        <v>123798363</v>
      </c>
      <c r="BK14" s="10">
        <f t="shared" si="29"/>
        <v>0.18484043938258296</v>
      </c>
      <c r="BL14" s="10">
        <f t="shared" si="30"/>
        <v>4.1124621540308937E-2</v>
      </c>
      <c r="BN14" s="9">
        <f>[1]Cataluña!$AN$36</f>
        <v>126913853</v>
      </c>
      <c r="BO14" s="10">
        <f t="shared" si="36"/>
        <v>0.18461190347698714</v>
      </c>
      <c r="BP14" s="10">
        <f t="shared" si="31"/>
        <v>2.5165841651718868E-2</v>
      </c>
      <c r="BR14" s="9">
        <f>[1]Cataluña!$AP$36</f>
        <v>129830636</v>
      </c>
      <c r="BS14" s="10">
        <f t="shared" si="37"/>
        <v>0.18331058164079322</v>
      </c>
      <c r="BT14" s="10">
        <f t="shared" si="32"/>
        <v>2.2982384751962348E-2</v>
      </c>
      <c r="BV14" s="9">
        <f>[1]Cataluña!$AR$36</f>
        <v>132591673</v>
      </c>
      <c r="BW14" s="10">
        <f t="shared" si="38"/>
        <v>0.1819889276253483</v>
      </c>
      <c r="BX14" s="10">
        <f t="shared" si="33"/>
        <v>2.1266452087626009E-2</v>
      </c>
      <c r="BZ14" s="9">
        <f>[1]Cataluña!$AT$36</f>
        <v>139905144</v>
      </c>
      <c r="CA14" s="10">
        <f t="shared" si="39"/>
        <v>0.18297845537333948</v>
      </c>
      <c r="CB14" s="10">
        <f t="shared" si="34"/>
        <v>5.5157845395012117E-2</v>
      </c>
      <c r="CD14" s="9">
        <f>[1]Cataluña!$AV$36</f>
        <v>135705727</v>
      </c>
      <c r="CE14" s="10">
        <f t="shared" si="40"/>
        <v>0.18117674066518563</v>
      </c>
      <c r="CF14" s="10">
        <f t="shared" si="35"/>
        <v>-3.0016172957872067E-2</v>
      </c>
    </row>
    <row r="15" spans="2:84" s="2" customFormat="1" ht="15">
      <c r="B15" s="29" t="s">
        <v>9</v>
      </c>
      <c r="C15" s="9">
        <f>[1]Valencia!$H$36</f>
        <v>41442807</v>
      </c>
      <c r="D15" s="10">
        <f t="shared" si="0"/>
        <v>9.8923248969420369E-2</v>
      </c>
      <c r="F15" s="9">
        <f>[1]Valencia!$J$36</f>
        <v>44484836</v>
      </c>
      <c r="G15" s="10">
        <f t="shared" si="1"/>
        <v>9.8604079388933966E-2</v>
      </c>
      <c r="H15" s="10">
        <f t="shared" si="14"/>
        <v>7.3403063648656897E-2</v>
      </c>
      <c r="J15" s="9">
        <f>[1]Valencia!$L$36</f>
        <v>46980159</v>
      </c>
      <c r="K15" s="10">
        <f t="shared" si="2"/>
        <v>9.83521342005933E-2</v>
      </c>
      <c r="L15" s="10">
        <f t="shared" si="15"/>
        <v>5.6093788903706532E-2</v>
      </c>
      <c r="N15" s="9">
        <f>[1]Valencia!$N$36</f>
        <v>50496432</v>
      </c>
      <c r="O15" s="10">
        <f t="shared" si="3"/>
        <v>9.842092830162201E-2</v>
      </c>
      <c r="P15" s="10">
        <f t="shared" si="16"/>
        <v>7.4845915272445218E-2</v>
      </c>
      <c r="R15" s="9">
        <f>[1]Valencia!$P$36</f>
        <v>53174417</v>
      </c>
      <c r="S15" s="10">
        <f t="shared" si="4"/>
        <v>9.8035971806628722E-2</v>
      </c>
      <c r="T15" s="10">
        <f t="shared" si="17"/>
        <v>5.3033152916625914E-2</v>
      </c>
      <c r="V15" s="9">
        <f>[1]Valencia!$R$36</f>
        <v>56316342</v>
      </c>
      <c r="W15" s="10">
        <f t="shared" si="5"/>
        <v>9.7203730297360555E-2</v>
      </c>
      <c r="X15" s="10">
        <f t="shared" si="18"/>
        <v>5.9087154636787043E-2</v>
      </c>
      <c r="Z15" s="9">
        <f>[1]Valencia!$T$36</f>
        <v>59369044</v>
      </c>
      <c r="AA15" s="10">
        <f t="shared" si="6"/>
        <v>9.6782731739443711E-2</v>
      </c>
      <c r="AB15" s="10">
        <f t="shared" si="19"/>
        <v>5.4206326114007997E-2</v>
      </c>
      <c r="AD15" s="9">
        <f>[1]Valencia!$V$36</f>
        <v>62637906</v>
      </c>
      <c r="AE15" s="10">
        <f t="shared" si="7"/>
        <v>9.7107612598366602E-2</v>
      </c>
      <c r="AF15" s="10">
        <f t="shared" si="20"/>
        <v>5.5060041054391995E-2</v>
      </c>
      <c r="AH15" s="9">
        <f>[1]Valencia!$X$36</f>
        <v>66648589</v>
      </c>
      <c r="AI15" s="10">
        <f t="shared" si="8"/>
        <v>9.8168111847735315E-2</v>
      </c>
      <c r="AJ15" s="10">
        <f t="shared" si="21"/>
        <v>6.4029646840365384E-2</v>
      </c>
      <c r="AL15" s="9">
        <f>[1]Valencia!$Z$36</f>
        <v>64981026</v>
      </c>
      <c r="AM15" s="10">
        <f t="shared" si="9"/>
        <v>9.6306423883853146E-2</v>
      </c>
      <c r="AN15" s="10">
        <f t="shared" si="22"/>
        <v>-2.5020229610562383E-2</v>
      </c>
      <c r="AP15" s="9">
        <f>[1]Valencia!$AB$36</f>
        <v>64867681</v>
      </c>
      <c r="AQ15" s="10">
        <f t="shared" si="10"/>
        <v>9.5799528590986227E-2</v>
      </c>
      <c r="AR15" s="10">
        <f t="shared" si="23"/>
        <v>-1.7442783990514465E-3</v>
      </c>
      <c r="AT15" s="9">
        <f>[1]Valencia!$AD$36</f>
        <v>65529716</v>
      </c>
      <c r="AU15" s="10">
        <f t="shared" si="11"/>
        <v>9.6165705690281392E-2</v>
      </c>
      <c r="AV15" s="10">
        <f t="shared" si="24"/>
        <v>1.0205929821970994E-2</v>
      </c>
      <c r="AX15" s="9">
        <f>[1]Valencia!$AF$36</f>
        <v>61450178</v>
      </c>
      <c r="AY15" s="10">
        <f t="shared" si="12"/>
        <v>9.5203106602382168E-2</v>
      </c>
      <c r="AZ15" s="10">
        <f t="shared" si="25"/>
        <v>-6.2254779190558329E-2</v>
      </c>
      <c r="BB15" s="9">
        <f>[1]Valencia!$AH$36</f>
        <v>60929386</v>
      </c>
      <c r="BC15" s="10">
        <f t="shared" si="13"/>
        <v>9.4753124645235942E-2</v>
      </c>
      <c r="BD15" s="10">
        <f t="shared" si="26"/>
        <v>-8.4750283392182046E-3</v>
      </c>
      <c r="BF15" s="9">
        <f>[1]Valencia!$AJ$36</f>
        <v>61267236</v>
      </c>
      <c r="BG15" s="10">
        <f t="shared" si="27"/>
        <v>9.5106218895432776E-2</v>
      </c>
      <c r="BH15" s="10">
        <f t="shared" si="28"/>
        <v>5.5449434530654429E-3</v>
      </c>
      <c r="BJ15" s="9">
        <f>[1]Valencia!$AL$36</f>
        <v>63690277</v>
      </c>
      <c r="BK15" s="10">
        <f t="shared" si="29"/>
        <v>9.509446247749187E-2</v>
      </c>
      <c r="BL15" s="10">
        <f t="shared" si="30"/>
        <v>3.954872388889874E-2</v>
      </c>
      <c r="BN15" s="9">
        <f>[1]Valencia!$AN$36</f>
        <v>65073761</v>
      </c>
      <c r="BO15" s="10">
        <f t="shared" si="36"/>
        <v>9.4657837585440968E-2</v>
      </c>
      <c r="BP15" s="10">
        <f t="shared" si="31"/>
        <v>2.1722059710935104E-2</v>
      </c>
      <c r="BR15" s="9">
        <f>[1]Valencia!$AP$36</f>
        <v>67118464</v>
      </c>
      <c r="BS15" s="10">
        <f t="shared" si="37"/>
        <v>9.4765958588361537E-2</v>
      </c>
      <c r="BT15" s="10">
        <f t="shared" si="32"/>
        <v>3.1421312808399104E-2</v>
      </c>
      <c r="BV15" s="9">
        <f>[1]Valencia!$AR$36</f>
        <v>69148257</v>
      </c>
      <c r="BW15" s="10">
        <f t="shared" si="38"/>
        <v>9.4909558450114603E-2</v>
      </c>
      <c r="BX15" s="10">
        <f t="shared" si="33"/>
        <v>3.024194653798995E-2</v>
      </c>
      <c r="BZ15" s="9">
        <f>[1]Valencia!$AT$36</f>
        <v>72887370</v>
      </c>
      <c r="CA15" s="10">
        <f t="shared" si="39"/>
        <v>9.532757693902294E-2</v>
      </c>
      <c r="CB15" s="10">
        <f t="shared" si="34"/>
        <v>5.4073857566648398E-2</v>
      </c>
      <c r="CD15" s="9">
        <f>[1]Valencia!$AV$36</f>
        <v>72210393</v>
      </c>
      <c r="CE15" s="10">
        <f t="shared" si="40"/>
        <v>9.6405980315717524E-2</v>
      </c>
      <c r="CF15" s="10">
        <f t="shared" si="35"/>
        <v>-9.2879877542569877E-3</v>
      </c>
    </row>
    <row r="16" spans="2:84" s="2" customFormat="1" ht="15">
      <c r="B16" s="29" t="s">
        <v>6</v>
      </c>
      <c r="C16" s="9">
        <f>[1]Extremadura!$H$36</f>
        <v>8040077</v>
      </c>
      <c r="D16" s="10">
        <f t="shared" si="0"/>
        <v>1.9191521916078473E-2</v>
      </c>
      <c r="F16" s="9">
        <f>[1]Extremadura!$J$36</f>
        <v>8627085</v>
      </c>
      <c r="G16" s="10">
        <f t="shared" si="1"/>
        <v>1.91226011091753E-2</v>
      </c>
      <c r="H16" s="10">
        <f t="shared" si="14"/>
        <v>7.3010246046151028E-2</v>
      </c>
      <c r="J16" s="9">
        <f>[1]Extremadura!$L$36</f>
        <v>9031777</v>
      </c>
      <c r="K16" s="10">
        <f t="shared" si="2"/>
        <v>1.8907865841276354E-2</v>
      </c>
      <c r="L16" s="10">
        <f t="shared" si="15"/>
        <v>4.6909471739295494E-2</v>
      </c>
      <c r="N16" s="9">
        <f>[1]Extremadura!$N$36</f>
        <v>9589977</v>
      </c>
      <c r="O16" s="10">
        <f t="shared" si="3"/>
        <v>1.8691507525347616E-2</v>
      </c>
      <c r="P16" s="10">
        <f t="shared" si="16"/>
        <v>6.1804006011220158E-2</v>
      </c>
      <c r="R16" s="9">
        <f>[1]Extremadura!$P$36</f>
        <v>10016257</v>
      </c>
      <c r="S16" s="10">
        <f t="shared" si="4"/>
        <v>1.8466652654789757E-2</v>
      </c>
      <c r="T16" s="10">
        <f t="shared" si="17"/>
        <v>4.4450575846010976E-2</v>
      </c>
      <c r="V16" s="9">
        <f>[1]Extremadura!$R$36</f>
        <v>10694838</v>
      </c>
      <c r="W16" s="10">
        <f t="shared" si="5"/>
        <v>1.8459617787781085E-2</v>
      </c>
      <c r="X16" s="10">
        <f t="shared" si="18"/>
        <v>6.7747962137952422E-2</v>
      </c>
      <c r="Z16" s="9">
        <f>[1]Extremadura!$T$36</f>
        <v>11305688</v>
      </c>
      <c r="AA16" s="10">
        <f t="shared" si="6"/>
        <v>1.8430402363121223E-2</v>
      </c>
      <c r="AB16" s="10">
        <f t="shared" si="19"/>
        <v>5.711633967714147E-2</v>
      </c>
      <c r="AD16" s="9">
        <f>[1]Extremadura!$V$36</f>
        <v>11835971</v>
      </c>
      <c r="AE16" s="10">
        <f t="shared" si="7"/>
        <v>1.8349318487650302E-2</v>
      </c>
      <c r="AF16" s="10">
        <f t="shared" si="20"/>
        <v>4.6904089339808497E-2</v>
      </c>
      <c r="AH16" s="9">
        <f>[1]Extremadura!$X$36</f>
        <v>12318336</v>
      </c>
      <c r="AI16" s="10">
        <f t="shared" si="8"/>
        <v>1.8143936794010513E-2</v>
      </c>
      <c r="AJ16" s="10">
        <f t="shared" si="21"/>
        <v>4.0754155278007964E-2</v>
      </c>
      <c r="AL16" s="9">
        <f>[1]Extremadura!$Z$36</f>
        <v>12065909</v>
      </c>
      <c r="AM16" s="10">
        <f t="shared" si="9"/>
        <v>1.7882520763799554E-2</v>
      </c>
      <c r="AN16" s="10">
        <f t="shared" si="22"/>
        <v>-2.0491972292361549E-2</v>
      </c>
      <c r="AP16" s="9">
        <f>[1]Extremadura!$AB$36</f>
        <v>12220492</v>
      </c>
      <c r="AQ16" s="10">
        <f t="shared" si="10"/>
        <v>1.8047775944848691E-2</v>
      </c>
      <c r="AR16" s="10">
        <f t="shared" si="23"/>
        <v>1.2811550294304475E-2</v>
      </c>
      <c r="AT16" s="9">
        <f>[1]Extremadura!$AD$36</f>
        <v>12216871</v>
      </c>
      <c r="AU16" s="10">
        <f t="shared" si="11"/>
        <v>1.7928416186667646E-2</v>
      </c>
      <c r="AV16" s="10">
        <f t="shared" si="24"/>
        <v>-2.9630558245941074E-4</v>
      </c>
      <c r="AX16" s="9">
        <f>[1]Extremadura!$AF$36</f>
        <v>11639851</v>
      </c>
      <c r="AY16" s="10">
        <f t="shared" si="12"/>
        <v>1.8033307821969932E-2</v>
      </c>
      <c r="AZ16" s="10">
        <f t="shared" si="25"/>
        <v>-4.7231406470609416E-2</v>
      </c>
      <c r="BB16" s="9">
        <f>[1]Extremadura!$AH$36</f>
        <v>11724433</v>
      </c>
      <c r="BC16" s="10">
        <f t="shared" si="13"/>
        <v>1.8233019145207165E-2</v>
      </c>
      <c r="BD16" s="10">
        <f t="shared" si="26"/>
        <v>7.266587862679641E-3</v>
      </c>
      <c r="BF16" s="9">
        <f>[1]Extremadura!$AJ$36</f>
        <v>11650895</v>
      </c>
      <c r="BG16" s="10">
        <f t="shared" si="27"/>
        <v>1.8085891294291508E-2</v>
      </c>
      <c r="BH16" s="10">
        <f t="shared" si="28"/>
        <v>-6.2722009669892165E-3</v>
      </c>
      <c r="BJ16" s="9">
        <f>[1]Extremadura!$AL$36</f>
        <v>12045823</v>
      </c>
      <c r="BK16" s="10">
        <f t="shared" si="29"/>
        <v>1.7985336494674195E-2</v>
      </c>
      <c r="BL16" s="10">
        <f t="shared" si="30"/>
        <v>3.3896795053083961E-2</v>
      </c>
      <c r="BN16" s="9">
        <f>[1]Extremadura!$AN$36</f>
        <v>12409972</v>
      </c>
      <c r="BO16" s="10">
        <f t="shared" si="36"/>
        <v>1.8051839880837223E-2</v>
      </c>
      <c r="BP16" s="10">
        <f t="shared" si="31"/>
        <v>3.0230313030500389E-2</v>
      </c>
      <c r="BR16" s="9">
        <f>[1]Extremadura!$AP$36</f>
        <v>12889108</v>
      </c>
      <c r="BS16" s="10">
        <f t="shared" si="37"/>
        <v>1.8198400293679536E-2</v>
      </c>
      <c r="BT16" s="10">
        <f t="shared" si="32"/>
        <v>3.8608950930751451E-2</v>
      </c>
      <c r="BV16" s="9">
        <f>[1]Extremadura!$AR$36</f>
        <v>13052224</v>
      </c>
      <c r="BW16" s="10">
        <f t="shared" si="38"/>
        <v>1.7914852382063494E-2</v>
      </c>
      <c r="BX16" s="10">
        <f t="shared" si="33"/>
        <v>1.265533658341611E-2</v>
      </c>
      <c r="BZ16" s="9">
        <f>[1]Extremadura!$AT$36</f>
        <v>13503384</v>
      </c>
      <c r="CA16" s="10">
        <f t="shared" si="39"/>
        <v>1.7660739812633813E-2</v>
      </c>
      <c r="CB16" s="10">
        <f t="shared" si="34"/>
        <v>3.4565756762985345E-2</v>
      </c>
      <c r="CD16" s="9">
        <f>[1]Extremadura!$AV$36</f>
        <v>13672426</v>
      </c>
      <c r="CE16" s="10">
        <f t="shared" si="40"/>
        <v>1.8253655423591232E-2</v>
      </c>
      <c r="CF16" s="10">
        <f t="shared" si="35"/>
        <v>1.2518491661053233E-2</v>
      </c>
    </row>
    <row r="17" spans="2:190" s="2" customFormat="1" ht="15">
      <c r="B17" s="29" t="s">
        <v>7</v>
      </c>
      <c r="C17" s="9">
        <f>[1]Galicia!$H$36</f>
        <v>23798928</v>
      </c>
      <c r="D17" s="10">
        <f t="shared" si="0"/>
        <v>5.6807621157256787E-2</v>
      </c>
      <c r="F17" s="9">
        <f>[1]Galicia!$J$36</f>
        <v>25388455</v>
      </c>
      <c r="G17" s="10">
        <f t="shared" si="1"/>
        <v>5.6275474015063859E-2</v>
      </c>
      <c r="H17" s="10">
        <f t="shared" si="14"/>
        <v>6.6789857089361249E-2</v>
      </c>
      <c r="J17" s="9">
        <f>[1]Galicia!$L$36</f>
        <v>26792626</v>
      </c>
      <c r="K17" s="10">
        <f t="shared" si="2"/>
        <v>5.6089889945632264E-2</v>
      </c>
      <c r="L17" s="10">
        <f t="shared" si="15"/>
        <v>5.5307461600164309E-2</v>
      </c>
      <c r="N17" s="9">
        <f>[1]Galicia!$N$36</f>
        <v>28761732</v>
      </c>
      <c r="O17" s="10">
        <f t="shared" si="3"/>
        <v>5.6058542175860412E-2</v>
      </c>
      <c r="P17" s="10">
        <f t="shared" si="16"/>
        <v>7.349432638667075E-2</v>
      </c>
      <c r="R17" s="9">
        <f>[1]Galicia!$P$36</f>
        <v>30209961</v>
      </c>
      <c r="S17" s="10">
        <f t="shared" si="4"/>
        <v>5.5697138811608468E-2</v>
      </c>
      <c r="T17" s="10">
        <f t="shared" si="17"/>
        <v>5.0352635230729526E-2</v>
      </c>
      <c r="V17" s="9">
        <f>[1]Galicia!$R$36</f>
        <v>32221774</v>
      </c>
      <c r="W17" s="10">
        <f t="shared" si="5"/>
        <v>5.5615768325267018E-2</v>
      </c>
      <c r="X17" s="10">
        <f t="shared" si="18"/>
        <v>6.6594359390268698E-2</v>
      </c>
      <c r="Z17" s="9">
        <f>[1]Galicia!$T$36</f>
        <v>34168727</v>
      </c>
      <c r="AA17" s="10">
        <f t="shared" si="6"/>
        <v>5.5701465213407977E-2</v>
      </c>
      <c r="AB17" s="10">
        <f t="shared" si="19"/>
        <v>6.0423519822341287E-2</v>
      </c>
      <c r="AD17" s="9">
        <f>[1]Galicia!$V$36</f>
        <v>36037594</v>
      </c>
      <c r="AE17" s="10">
        <f t="shared" si="7"/>
        <v>5.5869120483197837E-2</v>
      </c>
      <c r="AF17" s="10">
        <f t="shared" si="20"/>
        <v>5.46952480846008E-2</v>
      </c>
      <c r="AH17" s="9">
        <f>[1]Galicia!$X$36</f>
        <v>37821404</v>
      </c>
      <c r="AI17" s="10">
        <f t="shared" si="8"/>
        <v>5.5707943316105069E-2</v>
      </c>
      <c r="AJ17" s="10">
        <f t="shared" si="21"/>
        <v>4.9498587502817104E-2</v>
      </c>
      <c r="AL17" s="9">
        <f>[1]Galicia!$Z$36</f>
        <v>37066339</v>
      </c>
      <c r="AM17" s="10">
        <f t="shared" si="9"/>
        <v>5.4934906007125792E-2</v>
      </c>
      <c r="AN17" s="10">
        <f t="shared" si="22"/>
        <v>-1.9963960089900423E-2</v>
      </c>
      <c r="AP17" s="9">
        <f>[1]Galicia!$AB$36</f>
        <v>36700446</v>
      </c>
      <c r="AQ17" s="10">
        <f t="shared" si="10"/>
        <v>5.4200880495156686E-2</v>
      </c>
      <c r="AR17" s="10">
        <f t="shared" si="23"/>
        <v>-9.8713012903701713E-3</v>
      </c>
      <c r="AT17" s="9">
        <f>[1]Galicia!$AD$36</f>
        <v>36960620</v>
      </c>
      <c r="AU17" s="10">
        <f t="shared" si="11"/>
        <v>5.4240187841655352E-2</v>
      </c>
      <c r="AV17" s="10">
        <f t="shared" si="24"/>
        <v>7.0891236580612471E-3</v>
      </c>
      <c r="AX17" s="9">
        <f>[1]Galicia!$AF$36</f>
        <v>35258758</v>
      </c>
      <c r="AY17" s="10">
        <f t="shared" si="12"/>
        <v>5.4625444641374268E-2</v>
      </c>
      <c r="AZ17" s="10">
        <f t="shared" si="25"/>
        <v>-4.604527737900499E-2</v>
      </c>
      <c r="BB17" s="9">
        <f>[1]Galicia!$AH$36</f>
        <v>35140895</v>
      </c>
      <c r="BC17" s="10">
        <f t="shared" si="13"/>
        <v>5.4648664998530404E-2</v>
      </c>
      <c r="BD17" s="10">
        <f t="shared" si="26"/>
        <v>-3.3428006738071003E-3</v>
      </c>
      <c r="BF17" s="9">
        <f>[1]Galicia!$AJ$36</f>
        <v>35421306</v>
      </c>
      <c r="BG17" s="10">
        <f t="shared" si="27"/>
        <v>5.4985122586533951E-2</v>
      </c>
      <c r="BH17" s="10">
        <f t="shared" si="28"/>
        <v>7.9796203255495524E-3</v>
      </c>
      <c r="BJ17" s="9">
        <f>[1]Galicia!$AL$36</f>
        <v>36452950</v>
      </c>
      <c r="BK17" s="10">
        <f t="shared" si="29"/>
        <v>5.4427046784062301E-2</v>
      </c>
      <c r="BL17" s="10">
        <f t="shared" si="30"/>
        <v>2.9124956600979024E-2</v>
      </c>
      <c r="BN17" s="9">
        <f>[1]Galicia!$AN$36</f>
        <v>37361720</v>
      </c>
      <c r="BO17" s="10">
        <f t="shared" si="36"/>
        <v>5.4347244869905727E-2</v>
      </c>
      <c r="BP17" s="10">
        <f t="shared" si="31"/>
        <v>2.4929943941436772E-2</v>
      </c>
      <c r="BR17" s="9">
        <f>[1]Galicia!$AP$36</f>
        <v>38484847</v>
      </c>
      <c r="BS17" s="10">
        <f t="shared" si="37"/>
        <v>5.4337557800509702E-2</v>
      </c>
      <c r="BT17" s="10">
        <f t="shared" si="32"/>
        <v>3.0060901907085658E-2</v>
      </c>
      <c r="BV17" s="9">
        <f>[1]Galicia!$AR$36</f>
        <v>39575416</v>
      </c>
      <c r="BW17" s="10">
        <f t="shared" si="38"/>
        <v>5.4319304939813608E-2</v>
      </c>
      <c r="BX17" s="10">
        <f t="shared" si="33"/>
        <v>2.8337620778380535E-2</v>
      </c>
      <c r="BZ17" s="9">
        <f>[1]Galicia!$AT$36</f>
        <v>41188384</v>
      </c>
      <c r="CA17" s="10">
        <f t="shared" si="39"/>
        <v>5.3869262188415104E-2</v>
      </c>
      <c r="CB17" s="10">
        <f t="shared" si="34"/>
        <v>4.075681731305103E-2</v>
      </c>
      <c r="CD17" s="9">
        <f>[1]Galicia!$AV$36</f>
        <v>40902903</v>
      </c>
      <c r="CE17" s="10">
        <f t="shared" si="40"/>
        <v>5.460826755884992E-2</v>
      </c>
      <c r="CF17" s="10">
        <f t="shared" si="35"/>
        <v>-6.9311046531954634E-3</v>
      </c>
    </row>
    <row r="18" spans="2:190" s="2" customFormat="1" ht="15">
      <c r="B18" s="29" t="s">
        <v>15</v>
      </c>
      <c r="C18" s="9">
        <f>[1]Madrid!$H$36</f>
        <v>67083506</v>
      </c>
      <c r="D18" s="10">
        <f t="shared" si="0"/>
        <v>0.160127145002017</v>
      </c>
      <c r="F18" s="9">
        <f>[1]Madrid!$J$36</f>
        <v>72776235</v>
      </c>
      <c r="G18" s="10">
        <f t="shared" si="1"/>
        <v>0.16131415328962243</v>
      </c>
      <c r="H18" s="10">
        <f t="shared" si="14"/>
        <v>8.4860338098607935E-2</v>
      </c>
      <c r="J18" s="9">
        <f>[1]Madrid!$L$36</f>
        <v>77321751</v>
      </c>
      <c r="K18" s="10">
        <f t="shared" si="2"/>
        <v>0.16187172186830739</v>
      </c>
      <c r="L18" s="10">
        <f t="shared" si="15"/>
        <v>6.2458795786838994E-2</v>
      </c>
      <c r="N18" s="9">
        <f>[1]Madrid!$N$36</f>
        <v>83373388</v>
      </c>
      <c r="O18" s="10">
        <f t="shared" si="3"/>
        <v>0.16250031769791801</v>
      </c>
      <c r="P18" s="10">
        <f t="shared" si="16"/>
        <v>7.8265648691789202E-2</v>
      </c>
      <c r="R18" s="9">
        <f>[1]Madrid!$P$36</f>
        <v>88909190</v>
      </c>
      <c r="S18" s="10">
        <f t="shared" si="4"/>
        <v>0.1639190297881441</v>
      </c>
      <c r="T18" s="10">
        <f t="shared" si="17"/>
        <v>6.639770954252211E-2</v>
      </c>
      <c r="V18" s="9">
        <f>[1]Madrid!$R$36</f>
        <v>95362618</v>
      </c>
      <c r="W18" s="10">
        <f t="shared" si="5"/>
        <v>0.16459879799228119</v>
      </c>
      <c r="X18" s="10">
        <f t="shared" si="18"/>
        <v>7.2584487610335868E-2</v>
      </c>
      <c r="Z18" s="9">
        <f>[1]Madrid!$T$36</f>
        <v>101649946</v>
      </c>
      <c r="AA18" s="10">
        <f t="shared" si="6"/>
        <v>0.16570857120500274</v>
      </c>
      <c r="AB18" s="10">
        <f t="shared" si="19"/>
        <v>6.5930740282319045E-2</v>
      </c>
      <c r="AD18" s="9">
        <f>[1]Madrid!$V$36</f>
        <v>106326525</v>
      </c>
      <c r="AE18" s="10">
        <f t="shared" si="7"/>
        <v>0.16483812531393596</v>
      </c>
      <c r="AF18" s="10">
        <f t="shared" si="20"/>
        <v>4.600670422392561E-2</v>
      </c>
      <c r="AH18" s="9">
        <f>[1]Madrid!$X$36</f>
        <v>111909438</v>
      </c>
      <c r="AI18" s="10">
        <f t="shared" si="8"/>
        <v>0.16483377054540796</v>
      </c>
      <c r="AJ18" s="10">
        <f t="shared" si="21"/>
        <v>5.2507245957676085E-2</v>
      </c>
      <c r="AL18" s="9">
        <f>[1]Madrid!$Z$36</f>
        <v>114382377</v>
      </c>
      <c r="AM18" s="10">
        <f t="shared" si="9"/>
        <v>0.16952268011595714</v>
      </c>
      <c r="AN18" s="10">
        <f t="shared" si="22"/>
        <v>2.2097680447649148E-2</v>
      </c>
      <c r="AP18" s="9">
        <f>[1]Madrid!$AB$36</f>
        <v>115383645</v>
      </c>
      <c r="AQ18" s="10">
        <f t="shared" si="10"/>
        <v>0.1704037916525751</v>
      </c>
      <c r="AR18" s="10">
        <f t="shared" si="23"/>
        <v>8.7536911389767269E-3</v>
      </c>
      <c r="AT18" s="9">
        <f>[1]Madrid!$AD$36</f>
        <v>117030543</v>
      </c>
      <c r="AU18" s="10">
        <f t="shared" si="11"/>
        <v>0.17174383534504897</v>
      </c>
      <c r="AV18" s="10">
        <f t="shared" si="24"/>
        <v>1.4273236037914971E-2</v>
      </c>
      <c r="AX18" s="9">
        <f>[1]Madrid!$AF$36</f>
        <v>110545086</v>
      </c>
      <c r="AY18" s="10">
        <f t="shared" si="12"/>
        <v>0.17126452598440811</v>
      </c>
      <c r="AZ18" s="10">
        <f t="shared" si="25"/>
        <v>-5.5416789786235543E-2</v>
      </c>
      <c r="BB18" s="9">
        <f>[1]Madrid!$AH$36</f>
        <v>110477741</v>
      </c>
      <c r="BC18" s="10">
        <f t="shared" si="13"/>
        <v>0.17180726494596701</v>
      </c>
      <c r="BD18" s="10">
        <f t="shared" si="26"/>
        <v>-6.0920844550249598E-4</v>
      </c>
      <c r="BF18" s="9">
        <f>[1]Madrid!$AJ$36</f>
        <v>111477492</v>
      </c>
      <c r="BG18" s="10">
        <f t="shared" si="27"/>
        <v>0.17304849130236355</v>
      </c>
      <c r="BH18" s="10">
        <f t="shared" si="28"/>
        <v>9.049343251868347E-3</v>
      </c>
      <c r="BJ18" s="9">
        <f>[1]Madrid!$AL$36</f>
        <v>116436232</v>
      </c>
      <c r="BK18" s="10">
        <f t="shared" si="29"/>
        <v>0.17384821383245888</v>
      </c>
      <c r="BL18" s="10">
        <f t="shared" si="30"/>
        <v>4.4481983860921392E-2</v>
      </c>
      <c r="BN18" s="9">
        <f>[1]Madrid!$AN$36</f>
        <v>121287577</v>
      </c>
      <c r="BO18" s="10">
        <f t="shared" si="36"/>
        <v>0.17642778884099944</v>
      </c>
      <c r="BP18" s="10">
        <f t="shared" si="31"/>
        <v>4.1665252444788914E-2</v>
      </c>
      <c r="BR18" s="9">
        <f>[1]Madrid!$AP$36</f>
        <v>125443901</v>
      </c>
      <c r="BS18" s="10">
        <f t="shared" si="37"/>
        <v>0.17711685904088217</v>
      </c>
      <c r="BT18" s="10">
        <f t="shared" si="32"/>
        <v>3.4268340606721903E-2</v>
      </c>
      <c r="BV18" s="9">
        <f>[1]Madrid!$AR$36</f>
        <v>128080007</v>
      </c>
      <c r="BW18" s="10">
        <f t="shared" si="38"/>
        <v>0.17579643273810341</v>
      </c>
      <c r="BX18" s="10">
        <f t="shared" si="33"/>
        <v>2.1014222126271465E-2</v>
      </c>
      <c r="BZ18" s="9">
        <f>[1]Madrid!$AT$36</f>
        <v>136118050</v>
      </c>
      <c r="CA18" s="10">
        <f t="shared" si="39"/>
        <v>0.1780254093976058</v>
      </c>
      <c r="CB18" s="10">
        <f t="shared" si="34"/>
        <v>6.2757983765569181E-2</v>
      </c>
      <c r="CD18" s="9">
        <f>[1]Madrid!$AV$36</f>
        <v>131559405</v>
      </c>
      <c r="CE18" s="10">
        <f t="shared" si="40"/>
        <v>0.17564110762805998</v>
      </c>
      <c r="CF18" s="10">
        <f t="shared" si="35"/>
        <v>-3.3490378388465025E-2</v>
      </c>
    </row>
    <row r="19" spans="2:190" s="2" customFormat="1" ht="15">
      <c r="B19" s="8" t="s">
        <v>16</v>
      </c>
      <c r="C19" s="9">
        <f>[1]Murcia!$H$36</f>
        <v>10200123</v>
      </c>
      <c r="D19" s="10">
        <f t="shared" si="0"/>
        <v>2.4347513599831956E-2</v>
      </c>
      <c r="F19" s="9">
        <f>[1]Murcia!$J$36</f>
        <v>11099130</v>
      </c>
      <c r="G19" s="10">
        <f t="shared" si="1"/>
        <v>2.4602080036174541E-2</v>
      </c>
      <c r="H19" s="10">
        <f t="shared" si="14"/>
        <v>8.8136878349408088E-2</v>
      </c>
      <c r="J19" s="9">
        <f>[1]Murcia!$L$36</f>
        <v>12208386</v>
      </c>
      <c r="K19" s="10">
        <f t="shared" si="2"/>
        <v>2.5558040751727646E-2</v>
      </c>
      <c r="L19" s="10">
        <f t="shared" si="15"/>
        <v>9.9940806171294527E-2</v>
      </c>
      <c r="N19" s="9">
        <f>[1]Murcia!$N$36</f>
        <v>12912109</v>
      </c>
      <c r="O19" s="10">
        <f t="shared" si="3"/>
        <v>2.5166565315183621E-2</v>
      </c>
      <c r="P19" s="10">
        <f t="shared" si="16"/>
        <v>5.7642590920699899E-2</v>
      </c>
      <c r="R19" s="9">
        <f>[1]Murcia!$P$36</f>
        <v>13600248</v>
      </c>
      <c r="S19" s="10">
        <f t="shared" si="4"/>
        <v>2.5074342225344166E-2</v>
      </c>
      <c r="T19" s="10">
        <f t="shared" si="17"/>
        <v>5.3294082322260516E-2</v>
      </c>
      <c r="V19" s="9">
        <f>[1]Murcia!$R$36</f>
        <v>14726890</v>
      </c>
      <c r="W19" s="10">
        <f t="shared" si="5"/>
        <v>2.5419062972500881E-2</v>
      </c>
      <c r="X19" s="10">
        <f t="shared" si="18"/>
        <v>8.2839812921058575E-2</v>
      </c>
      <c r="Z19" s="9">
        <f>[1]Murcia!$T$36</f>
        <v>15414048</v>
      </c>
      <c r="AA19" s="10">
        <f t="shared" si="6"/>
        <v>2.5127803516642594E-2</v>
      </c>
      <c r="AB19" s="10">
        <f t="shared" si="19"/>
        <v>4.6660089129476834E-2</v>
      </c>
      <c r="AD19" s="9">
        <f>[1]Murcia!$V$36</f>
        <v>16490389</v>
      </c>
      <c r="AE19" s="10">
        <f t="shared" si="7"/>
        <v>2.5565067686144648E-2</v>
      </c>
      <c r="AF19" s="10">
        <f t="shared" si="20"/>
        <v>6.9828574557442735E-2</v>
      </c>
      <c r="AH19" s="9">
        <f>[1]Murcia!$X$36</f>
        <v>17552212</v>
      </c>
      <c r="AI19" s="10">
        <f t="shared" si="8"/>
        <v>2.5853023096875493E-2</v>
      </c>
      <c r="AJ19" s="10">
        <f t="shared" si="21"/>
        <v>6.4390415532344258E-2</v>
      </c>
      <c r="AL19" s="9">
        <f>[1]Murcia!$Z$36</f>
        <v>17347814</v>
      </c>
      <c r="AM19" s="10">
        <f t="shared" si="9"/>
        <v>2.5710673274722408E-2</v>
      </c>
      <c r="AN19" s="10">
        <f t="shared" si="22"/>
        <v>-1.1645141934247372E-2</v>
      </c>
      <c r="AP19" s="9">
        <f>[1]Murcia!$AB$36</f>
        <v>17585216</v>
      </c>
      <c r="AQ19" s="10">
        <f t="shared" si="10"/>
        <v>2.5970643269499157E-2</v>
      </c>
      <c r="AR19" s="10">
        <f t="shared" si="23"/>
        <v>1.3684836602467554E-2</v>
      </c>
      <c r="AT19" s="9">
        <f>[1]Murcia!$AD$36</f>
        <v>17522750</v>
      </c>
      <c r="AU19" s="10">
        <f t="shared" si="11"/>
        <v>2.5714862237223465E-2</v>
      </c>
      <c r="AV19" s="10">
        <f t="shared" si="24"/>
        <v>-3.5521883836968637E-3</v>
      </c>
      <c r="AX19" s="9">
        <f>[1]Murcia!$AF$36</f>
        <v>16614718</v>
      </c>
      <c r="AY19" s="10">
        <f t="shared" si="12"/>
        <v>2.5740735346975199E-2</v>
      </c>
      <c r="AZ19" s="10">
        <f t="shared" si="25"/>
        <v>-5.1820176627527026E-2</v>
      </c>
      <c r="BB19" s="9">
        <f>[1]Murcia!$AH$36</f>
        <v>16656757</v>
      </c>
      <c r="BC19" s="10">
        <f t="shared" si="13"/>
        <v>2.5903424863109668E-2</v>
      </c>
      <c r="BD19" s="10">
        <f t="shared" si="26"/>
        <v>2.5302265136248892E-3</v>
      </c>
      <c r="BF19" s="9">
        <f>[1]Murcia!$AJ$36</f>
        <v>16516066</v>
      </c>
      <c r="BG19" s="10">
        <f t="shared" si="27"/>
        <v>2.5638182670545392E-2</v>
      </c>
      <c r="BH19" s="10">
        <f t="shared" si="28"/>
        <v>-8.4464821093325204E-3</v>
      </c>
      <c r="BJ19" s="9">
        <f>[1]Murcia!$AL$36</f>
        <v>17231304</v>
      </c>
      <c r="BK19" s="10">
        <f t="shared" si="29"/>
        <v>2.5727656855162612E-2</v>
      </c>
      <c r="BL19" s="10">
        <f t="shared" si="30"/>
        <v>4.3305591052978265E-2</v>
      </c>
      <c r="BN19" s="9">
        <f>[1]Murcia!$AN$36</f>
        <v>17668099</v>
      </c>
      <c r="BO19" s="10">
        <f t="shared" si="36"/>
        <v>2.570043624165955E-2</v>
      </c>
      <c r="BP19" s="10">
        <f t="shared" si="31"/>
        <v>2.5348923099493881E-2</v>
      </c>
      <c r="BR19" s="9">
        <f>[1]Murcia!$AP$36</f>
        <v>18153700</v>
      </c>
      <c r="BS19" s="10">
        <f t="shared" si="37"/>
        <v>2.563158749320513E-2</v>
      </c>
      <c r="BT19" s="10">
        <f t="shared" si="32"/>
        <v>2.748462072801372E-2</v>
      </c>
      <c r="BV19" s="9">
        <f>[1]Murcia!$AR$36</f>
        <v>18970523</v>
      </c>
      <c r="BW19" s="10">
        <f t="shared" si="38"/>
        <v>2.6038023800046668E-2</v>
      </c>
      <c r="BX19" s="10">
        <f t="shared" si="33"/>
        <v>4.4994849534805592E-2</v>
      </c>
      <c r="BZ19" s="9">
        <f>[1]Murcia!$AT$36</f>
        <v>20137219</v>
      </c>
      <c r="CA19" s="10">
        <f t="shared" si="39"/>
        <v>2.6336967482301181E-2</v>
      </c>
      <c r="CB19" s="10">
        <f t="shared" si="34"/>
        <v>6.1500465748888455E-2</v>
      </c>
      <c r="CD19" s="9">
        <f>[1]Murcia!$AV$36</f>
        <v>19908663</v>
      </c>
      <c r="CE19" s="10">
        <f t="shared" si="40"/>
        <v>2.6579472753877044E-2</v>
      </c>
      <c r="CF19" s="10">
        <f t="shared" si="35"/>
        <v>-1.13499287066402E-2</v>
      </c>
    </row>
    <row r="20" spans="2:190" s="2" customFormat="1" ht="15">
      <c r="B20" s="8" t="s">
        <v>17</v>
      </c>
      <c r="C20" s="9">
        <f>[1]Navarra!$H$36</f>
        <v>7088406</v>
      </c>
      <c r="D20" s="10">
        <f t="shared" si="0"/>
        <v>1.6919900033179055E-2</v>
      </c>
      <c r="F20" s="9">
        <f>[1]Navarra!$J$36</f>
        <v>7630300</v>
      </c>
      <c r="G20" s="10">
        <f t="shared" si="1"/>
        <v>1.6913150066718979E-2</v>
      </c>
      <c r="H20" s="10">
        <f t="shared" si="14"/>
        <v>7.6447934838946852E-2</v>
      </c>
      <c r="J20" s="9">
        <f>[1]Navarra!$L$36</f>
        <v>8041804</v>
      </c>
      <c r="K20" s="10">
        <f t="shared" si="2"/>
        <v>1.683537482754939E-2</v>
      </c>
      <c r="L20" s="10">
        <f t="shared" si="15"/>
        <v>5.393025175943289E-2</v>
      </c>
      <c r="N20" s="9">
        <f>[1]Navarra!$N$36</f>
        <v>8547197</v>
      </c>
      <c r="O20" s="10">
        <f t="shared" si="3"/>
        <v>1.6659059458237341E-2</v>
      </c>
      <c r="P20" s="10">
        <f t="shared" si="16"/>
        <v>6.2845724665758995E-2</v>
      </c>
      <c r="R20" s="9">
        <f>[1]Navarra!$P$36</f>
        <v>9085937</v>
      </c>
      <c r="S20" s="10">
        <f t="shared" si="4"/>
        <v>1.6751451427644327E-2</v>
      </c>
      <c r="T20" s="10">
        <f t="shared" si="17"/>
        <v>6.3031190225286693E-2</v>
      </c>
      <c r="V20" s="9">
        <f>[1]Navarra!$R$36</f>
        <v>9653921</v>
      </c>
      <c r="W20" s="10">
        <f t="shared" si="5"/>
        <v>1.6662963180314967E-2</v>
      </c>
      <c r="X20" s="10">
        <f t="shared" si="18"/>
        <v>6.2512429923297974E-2</v>
      </c>
      <c r="Z20" s="9">
        <f>[1]Navarra!$T$36</f>
        <v>10145399</v>
      </c>
      <c r="AA20" s="10">
        <f t="shared" si="6"/>
        <v>1.6538912599074706E-2</v>
      </c>
      <c r="AB20" s="10">
        <f t="shared" si="19"/>
        <v>5.0909677011029997E-2</v>
      </c>
      <c r="AD20" s="9">
        <f>[1]Navarra!$V$36</f>
        <v>10927091</v>
      </c>
      <c r="AE20" s="10">
        <f t="shared" si="7"/>
        <v>1.6940280852541564E-2</v>
      </c>
      <c r="AF20" s="10">
        <f t="shared" si="20"/>
        <v>7.7048916459569572E-2</v>
      </c>
      <c r="AH20" s="9">
        <f>[1]Navarra!$X$36</f>
        <v>11368409</v>
      </c>
      <c r="AI20" s="10">
        <f t="shared" si="8"/>
        <v>1.6744769289006263E-2</v>
      </c>
      <c r="AJ20" s="10">
        <f t="shared" si="21"/>
        <v>4.0387510271489457E-2</v>
      </c>
      <c r="AL20" s="9">
        <f>[1]Navarra!$Z$36</f>
        <v>11200346</v>
      </c>
      <c r="AM20" s="10">
        <f t="shared" si="9"/>
        <v>1.65996958792528E-2</v>
      </c>
      <c r="AN20" s="10">
        <f t="shared" si="22"/>
        <v>-1.4783335117517282E-2</v>
      </c>
      <c r="AP20" s="9">
        <f>[1]Navarra!$AB$36</f>
        <v>11386998</v>
      </c>
      <c r="AQ20" s="10">
        <f t="shared" si="10"/>
        <v>1.6816834263992001E-2</v>
      </c>
      <c r="AR20" s="10">
        <f t="shared" si="23"/>
        <v>1.6664842318264039E-2</v>
      </c>
      <c r="AT20" s="9">
        <f>[1]Navarra!$AD$36</f>
        <v>11496397</v>
      </c>
      <c r="AU20" s="10">
        <f t="shared" si="11"/>
        <v>1.6871111274168103E-2</v>
      </c>
      <c r="AV20" s="10">
        <f t="shared" si="24"/>
        <v>9.607360956768396E-3</v>
      </c>
      <c r="AX20" s="9">
        <f>[1]Navarra!$AF$36</f>
        <v>10771216</v>
      </c>
      <c r="AY20" s="10">
        <f t="shared" si="12"/>
        <v>1.6687554999194377E-2</v>
      </c>
      <c r="AZ20" s="10">
        <f t="shared" si="25"/>
        <v>-6.3078980310091959E-2</v>
      </c>
      <c r="BB20" s="9">
        <f>[1]Navarra!$AH$36</f>
        <v>10761164</v>
      </c>
      <c r="BC20" s="10">
        <f t="shared" si="13"/>
        <v>1.6735010489352803E-2</v>
      </c>
      <c r="BD20" s="10">
        <f t="shared" si="26"/>
        <v>-9.3322796609041081E-4</v>
      </c>
      <c r="BF20" s="9">
        <f>[1]Navarra!$AJ$36</f>
        <v>10728915</v>
      </c>
      <c r="BG20" s="10">
        <f t="shared" si="27"/>
        <v>1.6654685360712081E-2</v>
      </c>
      <c r="BH20" s="10">
        <f t="shared" si="28"/>
        <v>-2.9967947705284992E-3</v>
      </c>
      <c r="BJ20" s="9">
        <f>[1]Navarra!$AL$36</f>
        <v>11093786</v>
      </c>
      <c r="BK20" s="10">
        <f t="shared" si="29"/>
        <v>1.6563872324033457E-2</v>
      </c>
      <c r="BL20" s="10">
        <f t="shared" si="30"/>
        <v>3.4008191881471639E-2</v>
      </c>
      <c r="BN20" s="9">
        <f>[1]Navarra!$AN$36</f>
        <v>11334868</v>
      </c>
      <c r="BO20" s="10">
        <f t="shared" si="36"/>
        <v>1.6487968079736653E-2</v>
      </c>
      <c r="BP20" s="10">
        <f t="shared" si="31"/>
        <v>2.1731264691783325E-2</v>
      </c>
      <c r="BR20" s="9">
        <f>[1]Navarra!$AP$36</f>
        <v>11640633</v>
      </c>
      <c r="BS20" s="10">
        <f t="shared" si="37"/>
        <v>1.6435652413325709E-2</v>
      </c>
      <c r="BT20" s="10">
        <f t="shared" si="32"/>
        <v>2.6975611890672324E-2</v>
      </c>
      <c r="BV20" s="9">
        <f>[1]Navarra!$AR$36</f>
        <v>11783996</v>
      </c>
      <c r="BW20" s="10">
        <f t="shared" si="38"/>
        <v>1.6174143870870336E-2</v>
      </c>
      <c r="BX20" s="10">
        <f t="shared" si="33"/>
        <v>1.2315739187035657E-2</v>
      </c>
      <c r="BZ20" s="9">
        <f>[1]Navarra!$AT$36</f>
        <v>12260221</v>
      </c>
      <c r="CA20" s="10">
        <f t="shared" si="39"/>
        <v>1.603483786926219E-2</v>
      </c>
      <c r="CB20" s="10">
        <f t="shared" si="34"/>
        <v>4.0412861647271425E-2</v>
      </c>
      <c r="CD20" s="9">
        <f>[1]Navarra!$AV$36</f>
        <v>11760487</v>
      </c>
      <c r="CE20" s="10">
        <f t="shared" si="40"/>
        <v>1.570108167428547E-2</v>
      </c>
      <c r="CF20" s="10">
        <f t="shared" si="35"/>
        <v>-4.0760602928772705E-2</v>
      </c>
    </row>
    <row r="21" spans="2:190" s="2" customFormat="1" ht="15">
      <c r="B21" s="8" t="s">
        <v>8</v>
      </c>
      <c r="C21" s="9">
        <f>[1]PaísVasco!$H$36</f>
        <v>26278645</v>
      </c>
      <c r="D21" s="10">
        <f t="shared" si="0"/>
        <v>6.2726661876788742E-2</v>
      </c>
      <c r="F21" s="9">
        <f>[1]PaísVasco!$J$36</f>
        <v>28257611</v>
      </c>
      <c r="G21" s="10">
        <f t="shared" si="1"/>
        <v>6.2635180185571848E-2</v>
      </c>
      <c r="H21" s="10">
        <f t="shared" si="14"/>
        <v>7.5307003081779955E-2</v>
      </c>
      <c r="J21" s="9">
        <f>[1]PaísVasco!$L$36</f>
        <v>29664043</v>
      </c>
      <c r="K21" s="10">
        <f t="shared" si="2"/>
        <v>6.2101150787254041E-2</v>
      </c>
      <c r="L21" s="10">
        <f t="shared" si="15"/>
        <v>4.9771794225633492E-2</v>
      </c>
      <c r="N21" s="9">
        <f>[1]PaísVasco!$N$36</f>
        <v>31485150</v>
      </c>
      <c r="O21" s="10">
        <f t="shared" si="3"/>
        <v>6.136666627685327E-2</v>
      </c>
      <c r="P21" s="10">
        <f t="shared" si="16"/>
        <v>6.1391058528333486E-2</v>
      </c>
      <c r="R21" s="9">
        <f>[1]PaísVasco!$P$36</f>
        <v>33245544</v>
      </c>
      <c r="S21" s="10">
        <f t="shared" si="4"/>
        <v>6.1293746093728396E-2</v>
      </c>
      <c r="T21" s="10">
        <f t="shared" si="17"/>
        <v>5.5911882268307345E-2</v>
      </c>
      <c r="V21" s="9">
        <f>[1]PaísVasco!$R$36</f>
        <v>35293807</v>
      </c>
      <c r="W21" s="10">
        <f t="shared" si="5"/>
        <v>6.0918191327041377E-2</v>
      </c>
      <c r="X21" s="10">
        <f t="shared" si="18"/>
        <v>6.1610151423601378E-2</v>
      </c>
      <c r="Z21" s="9">
        <f>[1]PaísVasco!$T$36</f>
        <v>37674670</v>
      </c>
      <c r="AA21" s="10">
        <f t="shared" si="6"/>
        <v>6.1416813111931999E-2</v>
      </c>
      <c r="AB21" s="10">
        <f t="shared" si="19"/>
        <v>6.7458378746163561E-2</v>
      </c>
      <c r="AD21" s="9">
        <f>[1]PaísVasco!$V$36</f>
        <v>39688493</v>
      </c>
      <c r="AE21" s="10">
        <f t="shared" si="7"/>
        <v>6.152911310376475E-2</v>
      </c>
      <c r="AF21" s="10">
        <f t="shared" si="20"/>
        <v>5.3452969860120936E-2</v>
      </c>
      <c r="AH21" s="9">
        <f>[1]PaísVasco!$X$36</f>
        <v>42107447</v>
      </c>
      <c r="AI21" s="10">
        <f t="shared" si="8"/>
        <v>6.2020946410712263E-2</v>
      </c>
      <c r="AJ21" s="10">
        <f t="shared" si="21"/>
        <v>6.0948497087052411E-2</v>
      </c>
      <c r="AL21" s="9">
        <f>[1]PaísVasco!$Z$36</f>
        <v>40990500</v>
      </c>
      <c r="AM21" s="10">
        <f t="shared" si="9"/>
        <v>6.0750786979126524E-2</v>
      </c>
      <c r="AN21" s="10">
        <f t="shared" si="22"/>
        <v>-2.652611543986505E-2</v>
      </c>
      <c r="AP21" s="9">
        <f>[1]PaísVasco!$AB$36</f>
        <v>41364549</v>
      </c>
      <c r="AQ21" s="10">
        <f t="shared" si="10"/>
        <v>6.1089039002007031E-2</v>
      </c>
      <c r="AR21" s="10">
        <f t="shared" si="23"/>
        <v>9.1252607311449463E-3</v>
      </c>
      <c r="AT21" s="9">
        <f>[1]PaísVasco!$AD$36</f>
        <v>41141935</v>
      </c>
      <c r="AU21" s="10">
        <f t="shared" si="11"/>
        <v>6.0376321678834798E-2</v>
      </c>
      <c r="AV21" s="10">
        <f t="shared" si="24"/>
        <v>-5.3817581813837556E-3</v>
      </c>
      <c r="AX21" s="9">
        <f>[1]PaísVasco!$AF$36</f>
        <v>39148727</v>
      </c>
      <c r="AY21" s="10">
        <f t="shared" si="12"/>
        <v>6.0652068899272459E-2</v>
      </c>
      <c r="AZ21" s="10">
        <f t="shared" si="25"/>
        <v>-4.8447113632355876E-2</v>
      </c>
      <c r="BB21" s="9">
        <f>[1]PaísVasco!$AH$36</f>
        <v>39237360</v>
      </c>
      <c r="BC21" s="10">
        <f t="shared" si="13"/>
        <v>6.1019201191851738E-2</v>
      </c>
      <c r="BD21" s="10">
        <f t="shared" si="26"/>
        <v>2.2640072051385296E-3</v>
      </c>
      <c r="BF21" s="9">
        <f>[1]PaísVasco!$AJ$36</f>
        <v>39031937</v>
      </c>
      <c r="BG21" s="10">
        <f t="shared" si="27"/>
        <v>6.0589969233061883E-2</v>
      </c>
      <c r="BH21" s="10">
        <f t="shared" si="28"/>
        <v>-5.2353930029951368E-3</v>
      </c>
      <c r="BJ21" s="9">
        <f>[1]PaísVasco!$AL$36</f>
        <v>39935638</v>
      </c>
      <c r="BK21" s="10">
        <f t="shared" si="29"/>
        <v>5.9626966755156337E-2</v>
      </c>
      <c r="BL21" s="10">
        <f t="shared" si="30"/>
        <v>2.3152860694564126E-2</v>
      </c>
      <c r="BN21" s="9">
        <f>[1]PaísVasco!$AN$36</f>
        <v>41014281</v>
      </c>
      <c r="BO21" s="10">
        <f t="shared" si="36"/>
        <v>5.9660346811392033E-2</v>
      </c>
      <c r="BP21" s="10">
        <f t="shared" si="31"/>
        <v>2.7009534691795789E-2</v>
      </c>
      <c r="BR21" s="9">
        <f>[1]PaísVasco!$AP$36</f>
        <v>42613194</v>
      </c>
      <c r="BS21" s="10">
        <f t="shared" si="37"/>
        <v>6.0166456996420779E-2</v>
      </c>
      <c r="BT21" s="10">
        <f t="shared" si="32"/>
        <v>3.898429915180035E-2</v>
      </c>
      <c r="BV21" s="9">
        <f>[1]PaísVasco!$AR$36</f>
        <v>43791404</v>
      </c>
      <c r="BW21" s="10">
        <f t="shared" si="38"/>
        <v>6.0105966482287221E-2</v>
      </c>
      <c r="BX21" s="10">
        <f t="shared" si="33"/>
        <v>2.7648948351536307E-2</v>
      </c>
      <c r="BZ21" s="9">
        <f>[1]PaísVasco!$AT$36</f>
        <v>45744413</v>
      </c>
      <c r="CA21" s="10">
        <f t="shared" si="39"/>
        <v>5.9827979110618767E-2</v>
      </c>
      <c r="CB21" s="10">
        <f t="shared" si="34"/>
        <v>4.4597999187237836E-2</v>
      </c>
      <c r="CD21" s="9">
        <f>[1]PaísVasco!$AV$36</f>
        <v>44835827</v>
      </c>
      <c r="CE21" s="10">
        <f t="shared" si="40"/>
        <v>5.9858999177596448E-2</v>
      </c>
      <c r="CF21" s="10">
        <f t="shared" si="35"/>
        <v>-1.9862228858418152E-2</v>
      </c>
    </row>
    <row r="22" spans="2:190" s="2" customFormat="1" ht="15">
      <c r="B22" s="29" t="s">
        <v>18</v>
      </c>
      <c r="C22" s="9">
        <f>[1]Rioja!$H$36</f>
        <v>3225372</v>
      </c>
      <c r="D22" s="10">
        <f t="shared" si="0"/>
        <v>7.6989060459876019E-3</v>
      </c>
      <c r="F22" s="9">
        <f>[1]Rioja!$J$36</f>
        <v>3445083</v>
      </c>
      <c r="G22" s="10">
        <f t="shared" si="1"/>
        <v>7.6362929073958323E-3</v>
      </c>
      <c r="H22" s="10">
        <f t="shared" si="14"/>
        <v>6.811958434561971E-2</v>
      </c>
      <c r="J22" s="9">
        <f>[1]Rioja!$L$36</f>
        <v>3602845</v>
      </c>
      <c r="K22" s="10">
        <f t="shared" si="2"/>
        <v>7.5424924582297931E-3</v>
      </c>
      <c r="L22" s="10">
        <f t="shared" si="15"/>
        <v>4.5793381465700556E-2</v>
      </c>
      <c r="N22" s="9">
        <f>[1]Rioja!$N$36</f>
        <v>3868333</v>
      </c>
      <c r="O22" s="10">
        <f t="shared" si="3"/>
        <v>7.5396401242725109E-3</v>
      </c>
      <c r="P22" s="10">
        <f t="shared" si="16"/>
        <v>7.368843233611222E-2</v>
      </c>
      <c r="R22" s="9">
        <f>[1]Rioja!$P$36</f>
        <v>4054434</v>
      </c>
      <c r="S22" s="10">
        <f t="shared" si="4"/>
        <v>7.4750302822471359E-3</v>
      </c>
      <c r="T22" s="10">
        <f t="shared" si="17"/>
        <v>4.8108836545354361E-2</v>
      </c>
      <c r="V22" s="9">
        <f>[1]Rioja!$R$36</f>
        <v>4242990</v>
      </c>
      <c r="W22" s="10">
        <f t="shared" si="5"/>
        <v>7.3235306301392558E-3</v>
      </c>
      <c r="X22" s="10">
        <f t="shared" si="18"/>
        <v>4.6506121446298065E-2</v>
      </c>
      <c r="Z22" s="9">
        <f>[1]Rioja!$T$36</f>
        <v>4473025</v>
      </c>
      <c r="AA22" s="10">
        <f t="shared" si="6"/>
        <v>7.2918738364529711E-3</v>
      </c>
      <c r="AB22" s="10">
        <f t="shared" si="19"/>
        <v>5.4215305716016404E-2</v>
      </c>
      <c r="AD22" s="9">
        <f>[1]Rioja!$V$36</f>
        <v>4646208</v>
      </c>
      <c r="AE22" s="10">
        <f t="shared" si="7"/>
        <v>7.2030212267222291E-3</v>
      </c>
      <c r="AF22" s="10">
        <f t="shared" si="20"/>
        <v>3.8717199210824838E-2</v>
      </c>
      <c r="AH22" s="9">
        <f>[1]Rioja!$X$36</f>
        <v>4898219</v>
      </c>
      <c r="AI22" s="10">
        <f t="shared" si="8"/>
        <v>7.2146900311228224E-3</v>
      </c>
      <c r="AJ22" s="10">
        <f t="shared" si="21"/>
        <v>5.4240145942669793E-2</v>
      </c>
      <c r="AL22" s="9">
        <f>[1]Rioja!$Z$36</f>
        <v>4787309</v>
      </c>
      <c r="AM22" s="10">
        <f t="shared" si="9"/>
        <v>7.0951266576952032E-3</v>
      </c>
      <c r="AN22" s="10">
        <f t="shared" si="22"/>
        <v>-2.2642923887233324E-2</v>
      </c>
      <c r="AP22" s="9">
        <f>[1]Rioja!$AB$36</f>
        <v>4755020</v>
      </c>
      <c r="AQ22" s="10">
        <f t="shared" si="10"/>
        <v>7.0224288492864622E-3</v>
      </c>
      <c r="AR22" s="10">
        <f t="shared" si="23"/>
        <v>-6.7447077261986177E-3</v>
      </c>
      <c r="AT22" s="9">
        <f>[1]Rioja!$AD$36</f>
        <v>4814400</v>
      </c>
      <c r="AU22" s="10">
        <f t="shared" si="11"/>
        <v>7.0651942620244337E-3</v>
      </c>
      <c r="AV22" s="10">
        <f t="shared" si="24"/>
        <v>1.2487854940673282E-2</v>
      </c>
      <c r="AX22" s="9">
        <f>[1]Rioja!$AF$36</f>
        <v>4543176</v>
      </c>
      <c r="AY22" s="10">
        <f t="shared" si="12"/>
        <v>7.0386202793649216E-3</v>
      </c>
      <c r="AZ22" s="10">
        <f t="shared" si="25"/>
        <v>-5.633599202392825E-2</v>
      </c>
      <c r="BB22" s="9">
        <f>[1]Rioja!$AH$36</f>
        <v>4520533</v>
      </c>
      <c r="BC22" s="10">
        <f t="shared" si="13"/>
        <v>7.030017121982853E-3</v>
      </c>
      <c r="BD22" s="10">
        <f t="shared" si="26"/>
        <v>-4.9839583586460678E-3</v>
      </c>
      <c r="BF22" s="9">
        <f>[1]Rioja!$AJ$36</f>
        <v>4515592</v>
      </c>
      <c r="BG22" s="10">
        <f t="shared" si="27"/>
        <v>7.0096336840536604E-3</v>
      </c>
      <c r="BH22" s="10">
        <f t="shared" si="28"/>
        <v>-1.0930127044753712E-3</v>
      </c>
      <c r="BJ22" s="9">
        <f>[1]Rioja!$AL$36</f>
        <v>4664788</v>
      </c>
      <c r="BK22" s="10">
        <f t="shared" si="29"/>
        <v>6.9648858244321082E-3</v>
      </c>
      <c r="BL22" s="10">
        <f t="shared" si="30"/>
        <v>3.3040186092986312E-2</v>
      </c>
      <c r="BN22" s="9">
        <f>[1]Rioja!$AN$36</f>
        <v>4779853</v>
      </c>
      <c r="BO22" s="10">
        <f t="shared" si="36"/>
        <v>6.9528876463169657E-3</v>
      </c>
      <c r="BP22" s="10">
        <f t="shared" si="31"/>
        <v>2.4666715829315233E-2</v>
      </c>
      <c r="BR22" s="9">
        <f>[1]Rioja!$AP$36</f>
        <v>4920692</v>
      </c>
      <c r="BS22" s="10">
        <f t="shared" si="37"/>
        <v>6.947627619995623E-3</v>
      </c>
      <c r="BT22" s="10">
        <f t="shared" si="32"/>
        <v>2.9465132086698098E-2</v>
      </c>
      <c r="BV22" s="9">
        <f>[1]Rioja!$AR$36</f>
        <v>5081943</v>
      </c>
      <c r="BW22" s="10">
        <f t="shared" si="38"/>
        <v>6.9752295592736459E-3</v>
      </c>
      <c r="BX22" s="10">
        <f t="shared" si="33"/>
        <v>3.2769984384310114E-2</v>
      </c>
      <c r="BZ22" s="9">
        <f>[1]Rioja!$AT$36</f>
        <v>5228005</v>
      </c>
      <c r="CA22" s="10">
        <f t="shared" si="39"/>
        <v>6.837577606039244E-3</v>
      </c>
      <c r="CB22" s="10">
        <f t="shared" si="34"/>
        <v>2.8741369196781719E-2</v>
      </c>
      <c r="CD22" s="9">
        <f>[1]Rioja!$AV$36</f>
        <v>5155216</v>
      </c>
      <c r="CE22" s="10">
        <f t="shared" si="40"/>
        <v>6.8825778613235359E-3</v>
      </c>
      <c r="CF22" s="10">
        <f t="shared" si="35"/>
        <v>-1.3922901756979966E-2</v>
      </c>
    </row>
    <row r="23" spans="2:190" s="2" customFormat="1" ht="15">
      <c r="B23" s="8" t="s">
        <v>19</v>
      </c>
      <c r="C23" s="9">
        <f>[1]Ceuta!$H$36</f>
        <v>672212</v>
      </c>
      <c r="D23" s="10">
        <f t="shared" si="0"/>
        <v>1.6045581815013641E-3</v>
      </c>
      <c r="F23" s="9">
        <f>[1]Ceuta!$J$36</f>
        <v>703362</v>
      </c>
      <c r="G23" s="10">
        <f t="shared" si="1"/>
        <v>1.5590562700323178E-3</v>
      </c>
      <c r="H23" s="10">
        <f t="shared" si="14"/>
        <v>4.6339547642707979E-2</v>
      </c>
      <c r="J23" s="9">
        <f>[1]Ceuta!$L$36</f>
        <v>739784</v>
      </c>
      <c r="K23" s="10">
        <f t="shared" si="2"/>
        <v>1.5487247552195748E-3</v>
      </c>
      <c r="L23" s="10">
        <f t="shared" si="15"/>
        <v>5.178272354776059E-2</v>
      </c>
      <c r="N23" s="9">
        <f>[1]Ceuta!$N$36</f>
        <v>817849</v>
      </c>
      <c r="O23" s="10">
        <f t="shared" si="3"/>
        <v>1.5940424818639317E-3</v>
      </c>
      <c r="P23" s="10">
        <f t="shared" si="16"/>
        <v>0.10552404485633637</v>
      </c>
      <c r="R23" s="9">
        <f>[1]Ceuta!$P$36</f>
        <v>865607</v>
      </c>
      <c r="S23" s="10">
        <f t="shared" si="4"/>
        <v>1.5958919389303407E-3</v>
      </c>
      <c r="T23" s="10">
        <f t="shared" si="17"/>
        <v>5.8394642531812035E-2</v>
      </c>
      <c r="V23" s="9">
        <f>[1]Ceuta!$R$36</f>
        <v>924328</v>
      </c>
      <c r="W23" s="10">
        <f t="shared" si="5"/>
        <v>1.5954184243411741E-3</v>
      </c>
      <c r="X23" s="10">
        <f t="shared" si="18"/>
        <v>6.7837944933439864E-2</v>
      </c>
      <c r="Z23" s="9">
        <f>[1]Ceuta!$T$36</f>
        <v>967992</v>
      </c>
      <c r="AA23" s="10">
        <f t="shared" si="6"/>
        <v>1.5780094094479205E-3</v>
      </c>
      <c r="AB23" s="10">
        <f t="shared" si="19"/>
        <v>4.7238642559783939E-2</v>
      </c>
      <c r="AD23" s="9">
        <f>[1]Ceuta!$V$36</f>
        <v>997920</v>
      </c>
      <c r="AE23" s="10">
        <f t="shared" si="7"/>
        <v>1.547076442245084E-3</v>
      </c>
      <c r="AF23" s="10">
        <f t="shared" si="20"/>
        <v>3.0917610889346303E-2</v>
      </c>
      <c r="AH23" s="9">
        <f>[1]Ceuta!$X$36</f>
        <v>1045239</v>
      </c>
      <c r="AI23" s="10">
        <f t="shared" si="8"/>
        <v>1.5395545592062723E-3</v>
      </c>
      <c r="AJ23" s="10">
        <f t="shared" si="21"/>
        <v>4.7417628667628664E-2</v>
      </c>
      <c r="AL23" s="9">
        <f>[1]Ceuta!$Z$36</f>
        <v>1035349</v>
      </c>
      <c r="AM23" s="10">
        <f t="shared" si="9"/>
        <v>1.5344596076664512E-3</v>
      </c>
      <c r="AN23" s="10">
        <f t="shared" si="22"/>
        <v>-9.4619508074229586E-3</v>
      </c>
      <c r="AP23" s="9">
        <f>[1]Ceuta!$AB$36</f>
        <v>1048774</v>
      </c>
      <c r="AQ23" s="10">
        <f t="shared" si="10"/>
        <v>1.5488769330058675E-3</v>
      </c>
      <c r="AR23" s="10">
        <f t="shared" si="23"/>
        <v>1.2966642166071463E-2</v>
      </c>
      <c r="AT23" s="9">
        <f>[1]Ceuta!$AD$36</f>
        <v>1063450</v>
      </c>
      <c r="AU23" s="10">
        <f t="shared" si="11"/>
        <v>1.5606266280221595E-3</v>
      </c>
      <c r="AV23" s="10">
        <f t="shared" si="24"/>
        <v>1.3993481913167294E-2</v>
      </c>
      <c r="AX23" s="9">
        <f>[1]Ceuta!$AF$36</f>
        <v>990248</v>
      </c>
      <c r="AY23" s="10">
        <f t="shared" si="12"/>
        <v>1.5341645699837637E-3</v>
      </c>
      <c r="AZ23" s="10">
        <f t="shared" si="25"/>
        <v>-6.8834453900042281E-2</v>
      </c>
      <c r="BB23" s="9">
        <f>[1]Ceuta!$AH$36</f>
        <v>1011620</v>
      </c>
      <c r="BC23" s="10">
        <f t="shared" si="13"/>
        <v>1.5732007533050404E-3</v>
      </c>
      <c r="BD23" s="10">
        <f t="shared" si="26"/>
        <v>2.1582472269572772E-2</v>
      </c>
      <c r="BF23" s="9">
        <f>[1]Ceuta!$AJ$36</f>
        <v>1006026</v>
      </c>
      <c r="BG23" s="10">
        <f t="shared" si="27"/>
        <v>1.5616720325117434E-3</v>
      </c>
      <c r="BH23" s="10">
        <f t="shared" si="28"/>
        <v>-5.5297443704157567E-3</v>
      </c>
      <c r="BJ23" s="9">
        <f>[1]Ceuta!$AL$36</f>
        <v>1050612</v>
      </c>
      <c r="BK23" s="10">
        <f t="shared" si="29"/>
        <v>1.5686441968591641E-3</v>
      </c>
      <c r="BL23" s="10">
        <f t="shared" si="30"/>
        <v>4.4318934103094731E-2</v>
      </c>
      <c r="BN23" s="9">
        <f>[1]Ceuta!$AN$36</f>
        <v>1079881</v>
      </c>
      <c r="BO23" s="10">
        <f t="shared" si="36"/>
        <v>1.5708205387053558E-3</v>
      </c>
      <c r="BP23" s="10">
        <f t="shared" si="31"/>
        <v>2.785900027793331E-2</v>
      </c>
      <c r="BR23" s="9">
        <f>[1]Ceuta!$AP$36</f>
        <v>1082177</v>
      </c>
      <c r="BS23" s="10">
        <f t="shared" si="37"/>
        <v>1.5279482672201396E-3</v>
      </c>
      <c r="BT23" s="10">
        <f t="shared" si="32"/>
        <v>2.1261601972810684E-3</v>
      </c>
      <c r="BV23" s="9">
        <f>[1]Ceuta!$AR$36</f>
        <v>1132092</v>
      </c>
      <c r="BW23" s="10">
        <f t="shared" si="38"/>
        <v>1.5538548114800224E-3</v>
      </c>
      <c r="BX23" s="10">
        <f t="shared" si="33"/>
        <v>4.6124617322304884E-2</v>
      </c>
      <c r="BZ23" s="9">
        <f>[1]Ceuta!$AT$36</f>
        <v>1188565</v>
      </c>
      <c r="CA23" s="10">
        <f t="shared" si="39"/>
        <v>1.5544945782037382E-3</v>
      </c>
      <c r="CB23" s="10">
        <f t="shared" si="34"/>
        <v>4.9883755030509791E-2</v>
      </c>
      <c r="CD23" s="9">
        <f>[1]Ceuta!$AV$36</f>
        <v>1168182</v>
      </c>
      <c r="CE23" s="10">
        <f t="shared" si="40"/>
        <v>1.559605566710813E-3</v>
      </c>
      <c r="CF23" s="10">
        <f t="shared" si="35"/>
        <v>-1.7149251408210775E-2</v>
      </c>
    </row>
    <row r="24" spans="2:190" s="2" customFormat="1" ht="15">
      <c r="B24" s="8" t="s">
        <v>20</v>
      </c>
      <c r="C24" s="9">
        <f>[1]Melilla!$H$36</f>
        <v>621920</v>
      </c>
      <c r="D24" s="10">
        <f t="shared" si="0"/>
        <v>1.4845120650023034E-3</v>
      </c>
      <c r="F24" s="9">
        <f>[1]Melilla!$J$36</f>
        <v>664710</v>
      </c>
      <c r="G24" s="10">
        <f t="shared" si="1"/>
        <v>1.4733811227407535E-3</v>
      </c>
      <c r="H24" s="10">
        <f t="shared" si="14"/>
        <v>6.8803061487007877E-2</v>
      </c>
      <c r="J24" s="9">
        <f>[1]Melilla!$L$36</f>
        <v>692087</v>
      </c>
      <c r="K24" s="10">
        <f t="shared" si="2"/>
        <v>1.4488719270295788E-3</v>
      </c>
      <c r="L24" s="10">
        <f t="shared" si="15"/>
        <v>4.1186382031261681E-2</v>
      </c>
      <c r="N24" s="9">
        <f>[1]Melilla!$N$36</f>
        <v>744642</v>
      </c>
      <c r="O24" s="10">
        <f t="shared" si="3"/>
        <v>1.451357135339313E-3</v>
      </c>
      <c r="P24" s="10">
        <f t="shared" si="16"/>
        <v>7.5936984801043828E-2</v>
      </c>
      <c r="R24" s="9">
        <f>[1]Melilla!$P$36</f>
        <v>796310</v>
      </c>
      <c r="S24" s="10">
        <f t="shared" si="4"/>
        <v>1.4681312765372964E-3</v>
      </c>
      <c r="T24" s="10">
        <f t="shared" si="17"/>
        <v>6.9386362842815741E-2</v>
      </c>
      <c r="V24" s="9">
        <f>[1]Melilla!$R$36</f>
        <v>832180</v>
      </c>
      <c r="W24" s="10">
        <f t="shared" si="5"/>
        <v>1.4363681554256046E-3</v>
      </c>
      <c r="X24" s="10">
        <f t="shared" si="18"/>
        <v>4.5045271313935542E-2</v>
      </c>
      <c r="Z24" s="9">
        <f>[1]Melilla!$T$36</f>
        <v>878802</v>
      </c>
      <c r="AA24" s="10">
        <f t="shared" si="6"/>
        <v>1.4326128987033481E-3</v>
      </c>
      <c r="AB24" s="10">
        <f t="shared" si="19"/>
        <v>5.6023937128986567E-2</v>
      </c>
      <c r="AD24" s="9">
        <f>[1]Melilla!$V$36</f>
        <v>899269</v>
      </c>
      <c r="AE24" s="10">
        <f t="shared" si="7"/>
        <v>1.394137691539697E-3</v>
      </c>
      <c r="AF24" s="10">
        <f t="shared" si="20"/>
        <v>2.3289660242011179E-2</v>
      </c>
      <c r="AH24" s="9">
        <f>[1]Melilla!$X$36</f>
        <v>936337</v>
      </c>
      <c r="AI24" s="10">
        <f t="shared" si="8"/>
        <v>1.379150507494959E-3</v>
      </c>
      <c r="AJ24" s="10">
        <f t="shared" si="21"/>
        <v>4.1220146585726924E-2</v>
      </c>
      <c r="AL24" s="9">
        <f>[1]Melilla!$Z$36</f>
        <v>920748</v>
      </c>
      <c r="AM24" s="10">
        <f t="shared" si="9"/>
        <v>1.3646129129787827E-3</v>
      </c>
      <c r="AN24" s="10">
        <f t="shared" si="22"/>
        <v>-1.6648920207147588E-2</v>
      </c>
      <c r="AP24" s="9">
        <f>[1]Melilla!$AB$36</f>
        <v>925618</v>
      </c>
      <c r="AQ24" s="10">
        <f t="shared" si="10"/>
        <v>1.366994575547282E-3</v>
      </c>
      <c r="AR24" s="10">
        <f t="shared" si="23"/>
        <v>5.2891779292487673E-3</v>
      </c>
      <c r="AT24" s="9">
        <f>[1]Melilla!$AD$36</f>
        <v>943473</v>
      </c>
      <c r="AU24" s="10">
        <f t="shared" si="11"/>
        <v>1.3845588289246799E-3</v>
      </c>
      <c r="AV24" s="10">
        <f t="shared" si="24"/>
        <v>1.9289815020883339E-2</v>
      </c>
      <c r="AX24" s="9">
        <f>[1]Melilla!$AF$36</f>
        <v>882946</v>
      </c>
      <c r="AY24" s="10">
        <f t="shared" si="12"/>
        <v>1.3679244698387516E-3</v>
      </c>
      <c r="AZ24" s="10">
        <f t="shared" si="25"/>
        <v>-6.4153399196373417E-2</v>
      </c>
      <c r="BB24" s="9">
        <f>[1]Melilla!$AH$36</f>
        <v>893467</v>
      </c>
      <c r="BC24" s="10">
        <f t="shared" si="13"/>
        <v>1.3894574617476863E-3</v>
      </c>
      <c r="BD24" s="10">
        <f t="shared" si="26"/>
        <v>1.1915790999676101E-2</v>
      </c>
      <c r="BF24" s="9">
        <f>[1]Melilla!$AJ$36</f>
        <v>899335</v>
      </c>
      <c r="BG24" s="10">
        <f t="shared" si="27"/>
        <v>1.3960536977761495E-3</v>
      </c>
      <c r="BH24" s="10">
        <f t="shared" si="28"/>
        <v>6.5676740159401614E-3</v>
      </c>
      <c r="BJ24" s="9">
        <f>[1]Melilla!$AL$36</f>
        <v>944337</v>
      </c>
      <c r="BK24" s="10">
        <f t="shared" si="29"/>
        <v>1.4099674807915696E-3</v>
      </c>
      <c r="BL24" s="10">
        <f t="shared" si="30"/>
        <v>5.0039195627880506E-2</v>
      </c>
      <c r="BN24" s="9">
        <f>[1]Melilla!$AN$36</f>
        <v>969628</v>
      </c>
      <c r="BO24" s="10">
        <f t="shared" si="36"/>
        <v>1.4104439075266597E-3</v>
      </c>
      <c r="BP24" s="10">
        <f t="shared" si="31"/>
        <v>2.6781752700572037E-2</v>
      </c>
      <c r="BR24" s="9">
        <f>[1]Melilla!$AP$36</f>
        <v>981974</v>
      </c>
      <c r="BS24" s="10">
        <f t="shared" si="37"/>
        <v>1.3864695625163254E-3</v>
      </c>
      <c r="BT24" s="10">
        <f t="shared" si="32"/>
        <v>1.2732718114575992E-2</v>
      </c>
      <c r="BV24" s="9">
        <f>[1]Melilla!$AR$36</f>
        <v>1017878</v>
      </c>
      <c r="BW24" s="10">
        <f t="shared" si="38"/>
        <v>1.3970901903729222E-3</v>
      </c>
      <c r="BX24" s="10">
        <f t="shared" si="33"/>
        <v>3.6563086191691463E-2</v>
      </c>
      <c r="BZ24" s="9">
        <f>[1]Melilla!$AT$36</f>
        <v>1066269</v>
      </c>
      <c r="CA24" s="10">
        <f t="shared" si="39"/>
        <v>1.3945466839480564E-3</v>
      </c>
      <c r="CB24" s="10">
        <f t="shared" si="34"/>
        <v>4.7541060912997368E-2</v>
      </c>
      <c r="CD24" s="9">
        <f>[1]Melilla!$AV$36</f>
        <v>1078488</v>
      </c>
      <c r="CE24" s="10">
        <f t="shared" si="40"/>
        <v>1.4398577348656385E-3</v>
      </c>
      <c r="CF24" s="10">
        <f t="shared" si="35"/>
        <v>1.1459584776449372E-2</v>
      </c>
    </row>
    <row r="25" spans="2:190" s="2" customFormat="1" ht="15">
      <c r="B25" s="8" t="s">
        <v>11</v>
      </c>
      <c r="C25" s="9">
        <f>[1]ExtraRegio!$H$36</f>
        <v>239742</v>
      </c>
      <c r="D25" s="10">
        <f t="shared" si="0"/>
        <v>5.7225992328238716E-4</v>
      </c>
      <c r="F25" s="9">
        <f>[1]ExtraRegio!$J$36</f>
        <v>227247</v>
      </c>
      <c r="G25" s="10">
        <f t="shared" si="1"/>
        <v>5.0371055046481629E-4</v>
      </c>
      <c r="H25" s="10">
        <f t="shared" si="14"/>
        <v>-5.2118527416973204E-2</v>
      </c>
      <c r="J25" s="9">
        <f>[1]ExtraRegio!$L$36</f>
        <v>205737</v>
      </c>
      <c r="K25" s="10">
        <f t="shared" si="2"/>
        <v>4.3070678058002021E-4</v>
      </c>
      <c r="L25" s="10">
        <f t="shared" si="15"/>
        <v>-9.4654714913728233E-2</v>
      </c>
      <c r="N25" s="9">
        <f>[1]ExtraRegio!$N$36</f>
        <v>175073</v>
      </c>
      <c r="O25" s="10">
        <f t="shared" si="3"/>
        <v>3.4122900367594033E-4</v>
      </c>
      <c r="P25" s="10">
        <f t="shared" si="16"/>
        <v>-0.14904465409722123</v>
      </c>
      <c r="R25" s="9">
        <f>[1]ExtraRegio!$P$36</f>
        <v>218008</v>
      </c>
      <c r="S25" s="10">
        <f t="shared" si="4"/>
        <v>4.0193437648069585E-4</v>
      </c>
      <c r="T25" s="10">
        <f t="shared" si="17"/>
        <v>0.24524055679630785</v>
      </c>
      <c r="V25" s="9">
        <f>[1]ExtraRegio!$R$36</f>
        <v>254586</v>
      </c>
      <c r="W25" s="10">
        <f t="shared" si="5"/>
        <v>4.3942322961040039E-4</v>
      </c>
      <c r="X25" s="10">
        <f t="shared" si="18"/>
        <v>0.16778283365748048</v>
      </c>
      <c r="Z25" s="9">
        <f>[1]ExtraRegio!$T$36</f>
        <v>303375</v>
      </c>
      <c r="AA25" s="10">
        <f t="shared" si="6"/>
        <v>4.945584308457744E-4</v>
      </c>
      <c r="AB25" s="10">
        <f t="shared" si="19"/>
        <v>0.19164054582734313</v>
      </c>
      <c r="AD25" s="9">
        <f>[1]ExtraRegio!$V$36</f>
        <v>271811</v>
      </c>
      <c r="AE25" s="10">
        <f t="shared" si="7"/>
        <v>4.2138888372121868E-4</v>
      </c>
      <c r="AF25" s="10">
        <f t="shared" si="20"/>
        <v>-0.10404285125669555</v>
      </c>
      <c r="AH25" s="9">
        <f>[1]ExtraRegio!$X$36</f>
        <v>304926</v>
      </c>
      <c r="AI25" s="10">
        <f t="shared" si="8"/>
        <v>4.4913193396011033E-4</v>
      </c>
      <c r="AJ25" s="10">
        <f t="shared" si="21"/>
        <v>0.12183097814290078</v>
      </c>
      <c r="AL25" s="9">
        <f>[1]ExtraRegio!$Z$36</f>
        <v>331618</v>
      </c>
      <c r="AM25" s="10">
        <f t="shared" si="9"/>
        <v>4.9148106211058609E-4</v>
      </c>
      <c r="AN25" s="10">
        <f t="shared" si="22"/>
        <v>8.7535992339125013E-2</v>
      </c>
      <c r="AP25" s="9">
        <f>[1]ExtraRegio!$AB$36</f>
        <v>346268</v>
      </c>
      <c r="AQ25" s="10">
        <f t="shared" si="10"/>
        <v>5.1138426185057576E-4</v>
      </c>
      <c r="AR25" s="10">
        <f t="shared" si="23"/>
        <v>4.4177336574009907E-2</v>
      </c>
      <c r="AT25" s="9">
        <f>[1]ExtraRegio!$AD$36</f>
        <v>591804</v>
      </c>
      <c r="AU25" s="10">
        <f t="shared" si="11"/>
        <v>8.6848002348020696E-4</v>
      </c>
      <c r="AV25" s="10">
        <f t="shared" si="24"/>
        <v>0.70909237931313318</v>
      </c>
      <c r="AX25" s="9">
        <f>[1]ExtraRegio!$AF$36</f>
        <v>330925</v>
      </c>
      <c r="AY25" s="10">
        <f t="shared" si="12"/>
        <v>5.1269319435320946E-4</v>
      </c>
      <c r="AZ25" s="10">
        <f t="shared" si="25"/>
        <v>-0.44081993362667371</v>
      </c>
      <c r="BB25" s="9">
        <f>[1]ExtraRegio!$AH$36</f>
        <v>397597</v>
      </c>
      <c r="BC25" s="10">
        <f t="shared" si="13"/>
        <v>6.1831507869736083E-4</v>
      </c>
      <c r="BD25" s="10">
        <f t="shared" si="26"/>
        <v>0.20147163254513867</v>
      </c>
      <c r="BF25" s="9">
        <f>[1]ExtraRegio!$AJ$36</f>
        <v>330944</v>
      </c>
      <c r="BG25" s="10">
        <f t="shared" si="27"/>
        <v>5.1373025063722647E-4</v>
      </c>
      <c r="BH25" s="10">
        <f t="shared" si="28"/>
        <v>-0.16763959486615843</v>
      </c>
      <c r="BJ25" s="9">
        <f>[1]ExtraRegio!$AL$36</f>
        <v>364628</v>
      </c>
      <c r="BK25" s="10">
        <f t="shared" si="29"/>
        <v>5.4441753588609619E-4</v>
      </c>
      <c r="BL25" s="10">
        <f t="shared" si="30"/>
        <v>0.10178157029588086</v>
      </c>
      <c r="BN25" s="9">
        <f>[1]ExtraRegio!$AN$36</f>
        <v>271075</v>
      </c>
      <c r="BO25" s="10">
        <f t="shared" si="36"/>
        <v>3.9431213025282818E-4</v>
      </c>
      <c r="BP25" s="10">
        <f t="shared" si="31"/>
        <v>-0.25657108066303191</v>
      </c>
      <c r="BR25" s="9">
        <f>[1]ExtraRegio!$AP$36</f>
        <v>248156</v>
      </c>
      <c r="BS25" s="10">
        <f t="shared" si="37"/>
        <v>3.5037662988612856E-4</v>
      </c>
      <c r="BT25" s="10">
        <f t="shared" si="32"/>
        <v>-8.4548556672507602E-2</v>
      </c>
      <c r="BV25" s="9">
        <f>[1]ExtraRegio!$AR$36</f>
        <v>218188</v>
      </c>
      <c r="BW25" s="10">
        <f t="shared" si="38"/>
        <v>2.9947431269473077E-4</v>
      </c>
      <c r="BX25" s="10">
        <f t="shared" si="33"/>
        <v>-0.12076274601460368</v>
      </c>
      <c r="BZ25" s="9">
        <f>[1]ExtraRegio!$AT$36</f>
        <v>240589</v>
      </c>
      <c r="CA25" s="10">
        <f t="shared" si="39"/>
        <v>3.1466036445247772E-4</v>
      </c>
      <c r="CB25" s="10">
        <f t="shared" si="34"/>
        <v>0.10266834106366995</v>
      </c>
      <c r="CD25" s="9">
        <f>[1]ExtraRegio!$AV$36</f>
        <v>239622</v>
      </c>
      <c r="CE25" s="10">
        <f t="shared" si="40"/>
        <v>3.1991231255607298E-4</v>
      </c>
      <c r="CF25" s="10">
        <f t="shared" si="35"/>
        <v>-4.0193026281334365E-3</v>
      </c>
    </row>
    <row r="26" spans="2:190" s="23" customFormat="1" ht="24" customHeight="1">
      <c r="B26" s="20" t="s">
        <v>34</v>
      </c>
      <c r="C26" s="21">
        <f>[1]España!$H$36</f>
        <v>418939000</v>
      </c>
      <c r="D26" s="22">
        <f t="shared" si="0"/>
        <v>1</v>
      </c>
      <c r="F26" s="21">
        <f>[1]España!$J$36</f>
        <v>451146000</v>
      </c>
      <c r="G26" s="22">
        <f t="shared" si="1"/>
        <v>1</v>
      </c>
      <c r="H26" s="22">
        <f t="shared" si="14"/>
        <v>7.6877540644342046E-2</v>
      </c>
      <c r="J26" s="21">
        <f>[1]España!$L$36</f>
        <v>477673000</v>
      </c>
      <c r="K26" s="22">
        <f t="shared" si="2"/>
        <v>1</v>
      </c>
      <c r="L26" s="10">
        <f t="shared" si="15"/>
        <v>5.8799147061040058E-2</v>
      </c>
      <c r="N26" s="21">
        <f>[1]España!$N$36</f>
        <v>513066000</v>
      </c>
      <c r="O26" s="22">
        <f t="shared" si="3"/>
        <v>1</v>
      </c>
      <c r="P26" s="10">
        <f t="shared" si="16"/>
        <v>7.409462121576893E-2</v>
      </c>
      <c r="R26" s="21">
        <f>[1]España!$P$36</f>
        <v>542397000</v>
      </c>
      <c r="S26" s="22">
        <f t="shared" si="4"/>
        <v>1</v>
      </c>
      <c r="T26" s="10">
        <f t="shared" si="17"/>
        <v>5.7168083638362344E-2</v>
      </c>
      <c r="V26" s="21">
        <f>[1]España!$R$36</f>
        <v>579364000</v>
      </c>
      <c r="W26" s="22">
        <f t="shared" si="5"/>
        <v>1</v>
      </c>
      <c r="X26" s="10">
        <f t="shared" si="18"/>
        <v>6.8154875487880684E-2</v>
      </c>
      <c r="Z26" s="21">
        <f>[1]España!$T$36</f>
        <v>613426000</v>
      </c>
      <c r="AA26" s="22">
        <f t="shared" si="6"/>
        <v>1</v>
      </c>
      <c r="AB26" s="10">
        <f t="shared" si="19"/>
        <v>5.8792054735882893E-2</v>
      </c>
      <c r="AD26" s="21">
        <f>[1]España!$V$36</f>
        <v>645036000</v>
      </c>
      <c r="AE26" s="22">
        <f t="shared" si="7"/>
        <v>1</v>
      </c>
      <c r="AF26" s="10">
        <f t="shared" si="20"/>
        <v>5.1530257928421586E-2</v>
      </c>
      <c r="AH26" s="21">
        <f>[1]España!$X$36</f>
        <v>678923000</v>
      </c>
      <c r="AI26" s="22">
        <f t="shared" si="8"/>
        <v>1</v>
      </c>
      <c r="AJ26" s="10">
        <f t="shared" si="21"/>
        <v>5.2535052307158159E-2</v>
      </c>
      <c r="AL26" s="21">
        <f>[1]España!$Z$36</f>
        <v>674732000</v>
      </c>
      <c r="AM26" s="22">
        <f t="shared" si="9"/>
        <v>1</v>
      </c>
      <c r="AN26" s="10">
        <f t="shared" si="22"/>
        <v>-6.1730122561762801E-3</v>
      </c>
      <c r="AP26" s="21">
        <f>[1]España!$AB$36</f>
        <v>677119000</v>
      </c>
      <c r="AQ26" s="22">
        <f t="shared" si="10"/>
        <v>1</v>
      </c>
      <c r="AR26" s="10">
        <f t="shared" si="23"/>
        <v>3.5377008945773891E-3</v>
      </c>
      <c r="AT26" s="21">
        <f>[1]España!$AD$36</f>
        <v>681425000</v>
      </c>
      <c r="AU26" s="22">
        <f t="shared" si="11"/>
        <v>1</v>
      </c>
      <c r="AV26" s="10">
        <f t="shared" si="24"/>
        <v>6.3592957810960637E-3</v>
      </c>
      <c r="AX26" s="21">
        <f>[1]España!$AF$36</f>
        <v>645464000</v>
      </c>
      <c r="AY26" s="22">
        <f t="shared" si="12"/>
        <v>1</v>
      </c>
      <c r="AZ26" s="10">
        <f t="shared" si="25"/>
        <v>-5.2773232564111927E-2</v>
      </c>
      <c r="BB26" s="21">
        <f>[1]España!$AH$36</f>
        <v>643033000</v>
      </c>
      <c r="BC26" s="22">
        <f t="shared" si="13"/>
        <v>1</v>
      </c>
      <c r="BD26" s="10">
        <f t="shared" si="26"/>
        <v>-3.7662828600820708E-3</v>
      </c>
      <c r="BF26" s="21">
        <f>[1]España!$AJ$36</f>
        <v>644198000</v>
      </c>
      <c r="BG26" s="22">
        <f t="shared" si="27"/>
        <v>1</v>
      </c>
      <c r="BH26" s="10">
        <f t="shared" si="28"/>
        <v>1.8117266143418131E-3</v>
      </c>
      <c r="BJ26" s="21">
        <f>[1]España!$AL$36</f>
        <v>669758000</v>
      </c>
      <c r="BK26" s="22">
        <f t="shared" si="29"/>
        <v>1</v>
      </c>
      <c r="BL26" s="10">
        <f t="shared" si="30"/>
        <v>3.9677242090164766E-2</v>
      </c>
      <c r="BN26" s="21">
        <f>[1]España!$AN$36</f>
        <v>687463000</v>
      </c>
      <c r="BO26" s="22">
        <f t="shared" si="36"/>
        <v>1</v>
      </c>
      <c r="BP26" s="10">
        <f t="shared" si="31"/>
        <v>2.6434921270070744E-2</v>
      </c>
      <c r="BR26" s="21">
        <f>[1]España!$AP$36</f>
        <v>708255000</v>
      </c>
      <c r="BS26" s="22">
        <f t="shared" ref="BS26" si="41">BR26/BR$26</f>
        <v>1</v>
      </c>
      <c r="BT26" s="10">
        <f t="shared" si="32"/>
        <v>3.0244536796889543E-2</v>
      </c>
      <c r="BV26" s="21">
        <f>[1]España!$AR$36</f>
        <v>728570000</v>
      </c>
      <c r="BW26" s="22">
        <f t="shared" si="38"/>
        <v>1</v>
      </c>
      <c r="BX26" s="10">
        <f t="shared" si="33"/>
        <v>2.8683172021376491E-2</v>
      </c>
      <c r="BZ26" s="21">
        <f>[1]España!$AT$36</f>
        <v>764599000</v>
      </c>
      <c r="CA26" s="22">
        <f t="shared" si="39"/>
        <v>1</v>
      </c>
      <c r="CB26" s="10">
        <f t="shared" si="34"/>
        <v>4.9451665591501159E-2</v>
      </c>
      <c r="CD26" s="21">
        <f>[1]España!$AV$36</f>
        <v>749024000</v>
      </c>
      <c r="CE26" s="22">
        <f t="shared" si="40"/>
        <v>1</v>
      </c>
      <c r="CF26" s="10">
        <f t="shared" si="35"/>
        <v>-2.0370154813176611E-2</v>
      </c>
    </row>
    <row r="27" spans="2:190" s="2" customFormat="1" ht="14.25" customHeight="1">
      <c r="B27" s="13"/>
      <c r="K27" s="1"/>
      <c r="L27" s="1"/>
      <c r="O27" s="1"/>
      <c r="P27" s="1"/>
      <c r="S27" s="1"/>
      <c r="T27" s="1"/>
      <c r="W27" s="1"/>
      <c r="X27" s="1"/>
      <c r="AA27" s="1"/>
      <c r="AB27" s="1"/>
      <c r="AE27" s="1"/>
      <c r="AF27" s="1"/>
      <c r="AI27" s="1"/>
      <c r="AJ27" s="1"/>
      <c r="AM27" s="1"/>
      <c r="AN27" s="1"/>
      <c r="AQ27" s="1"/>
      <c r="AR27" s="1"/>
      <c r="AU27" s="1"/>
      <c r="AV27" s="1"/>
      <c r="AY27" s="1"/>
      <c r="AZ27" s="1"/>
      <c r="BC27" s="1"/>
      <c r="BD27" s="1"/>
      <c r="BG27" s="1"/>
      <c r="BH27" s="1"/>
      <c r="BK27" s="1"/>
      <c r="BL27" s="1"/>
      <c r="BO27" s="1"/>
      <c r="BP27" s="1"/>
      <c r="BS27" s="1"/>
      <c r="BT27" s="1"/>
      <c r="BW27" s="1"/>
      <c r="BX27" s="1"/>
      <c r="CA27" s="1"/>
      <c r="CB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</row>
    <row r="28" spans="2:190" s="2" customFormat="1">
      <c r="B28" s="27" t="s">
        <v>10</v>
      </c>
      <c r="C28" s="19"/>
      <c r="D28" s="1"/>
      <c r="E28" s="1"/>
      <c r="F28" s="19"/>
      <c r="G28" s="1"/>
      <c r="H28" s="1"/>
      <c r="I28" s="1"/>
      <c r="J28" s="19"/>
      <c r="K28" s="1"/>
      <c r="L28" s="1"/>
      <c r="M28" s="1"/>
      <c r="N28" s="19"/>
      <c r="O28" s="1"/>
      <c r="P28" s="1"/>
      <c r="Q28" s="1"/>
      <c r="R28" s="19"/>
      <c r="S28" s="1"/>
      <c r="T28" s="1"/>
      <c r="U28" s="1"/>
      <c r="V28" s="19"/>
      <c r="W28" s="1"/>
      <c r="X28" s="1"/>
      <c r="Y28" s="1"/>
      <c r="Z28" s="19"/>
      <c r="AA28" s="1"/>
      <c r="AB28" s="1"/>
      <c r="AC28" s="1"/>
      <c r="AD28" s="19"/>
      <c r="AE28" s="1"/>
      <c r="AF28" s="1"/>
      <c r="AG28" s="1"/>
      <c r="AH28" s="19"/>
      <c r="AI28" s="1"/>
      <c r="AJ28" s="1"/>
      <c r="AK28" s="1"/>
      <c r="AL28" s="19"/>
      <c r="AM28" s="1"/>
      <c r="AN28" s="1"/>
      <c r="AO28" s="1"/>
      <c r="AP28" s="19"/>
      <c r="AQ28" s="1"/>
      <c r="AR28" s="1"/>
      <c r="AS28" s="1"/>
      <c r="AT28" s="19"/>
      <c r="AU28" s="1"/>
      <c r="AV28" s="1"/>
      <c r="AW28" s="1"/>
      <c r="AX28" s="19"/>
      <c r="AY28" s="1"/>
      <c r="AZ28" s="1"/>
      <c r="BA28" s="1"/>
      <c r="BB28" s="19"/>
      <c r="BC28" s="1"/>
      <c r="BD28" s="1"/>
      <c r="BE28" s="1"/>
      <c r="BF28" s="19"/>
      <c r="BG28" s="1"/>
      <c r="BH28" s="1"/>
      <c r="BI28" s="1"/>
      <c r="BJ28" s="19"/>
      <c r="BK28" s="1"/>
      <c r="BL28" s="1"/>
      <c r="BM28" s="1"/>
      <c r="BN28" s="19"/>
      <c r="BO28" s="1"/>
      <c r="BP28" s="1"/>
      <c r="BQ28" s="1"/>
      <c r="BR28" s="19"/>
      <c r="BS28" s="1"/>
      <c r="BT28" s="1"/>
      <c r="BU28" s="1"/>
      <c r="BV28" s="19"/>
      <c r="BW28" s="1"/>
      <c r="BX28" s="1"/>
      <c r="BY28" s="1"/>
      <c r="BZ28" s="19"/>
      <c r="CA28" s="1"/>
      <c r="CB28" s="1"/>
      <c r="CC28" s="1"/>
      <c r="CD28" s="19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</row>
    <row r="29" spans="2:190" s="2" customFormat="1" ht="13.5" thickBot="1">
      <c r="B29" s="1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</row>
    <row r="30" spans="2:190" s="2" customFormat="1" ht="19.5" thickTop="1" thickBot="1">
      <c r="B30" s="15" t="s">
        <v>29</v>
      </c>
    </row>
    <row r="31" spans="2:190" ht="13.5" thickTop="1"/>
  </sheetData>
  <mergeCells count="22">
    <mergeCell ref="CD4:CF4"/>
    <mergeCell ref="F4:H4"/>
    <mergeCell ref="C4:D4"/>
    <mergeCell ref="B4:B5"/>
    <mergeCell ref="J4:L4"/>
    <mergeCell ref="N4:P4"/>
    <mergeCell ref="BZ4:CB4"/>
    <mergeCell ref="AL4:AN4"/>
    <mergeCell ref="R4:T4"/>
    <mergeCell ref="V4:X4"/>
    <mergeCell ref="Z4:AB4"/>
    <mergeCell ref="AD4:AF4"/>
    <mergeCell ref="AH4:AJ4"/>
    <mergeCell ref="AP4:AR4"/>
    <mergeCell ref="AT4:AV4"/>
    <mergeCell ref="AX4:AZ4"/>
    <mergeCell ref="BB4:BD4"/>
    <mergeCell ref="BV4:BX4"/>
    <mergeCell ref="BR4:BT4"/>
    <mergeCell ref="BN4:BP4"/>
    <mergeCell ref="BJ4:BL4"/>
    <mergeCell ref="BF4:BH4"/>
  </mergeCells>
  <phoneticPr fontId="0" type="noConversion"/>
  <hyperlinks>
    <hyperlink ref="B30" location="'List of Tables'!A1" display="     List of Tables"/>
  </hyperlinks>
  <pageMargins left="0.74803149606299213" right="0.74803149606299213" top="0.35" bottom="0.3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outlinePr summaryBelow="0" summaryRight="0"/>
  </sheetPr>
  <dimension ref="B1:CF31"/>
  <sheetViews>
    <sheetView showRowColHeaders="0" zoomScale="85" zoomScaleNormal="85" workbookViewId="0">
      <pane xSplit="2" ySplit="5" topLeftCell="BD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/>
  <cols>
    <col min="1" max="1" width="1.7109375" style="1" customWidth="1"/>
    <col min="2" max="2" width="43.7109375" style="1" customWidth="1"/>
    <col min="3" max="4" width="11.5703125" style="1" customWidth="1"/>
    <col min="5" max="5" width="1" style="1" customWidth="1"/>
    <col min="6" max="8" width="11.5703125" style="1"/>
    <col min="9" max="9" width="1" style="1" customWidth="1"/>
    <col min="10" max="12" width="11.5703125" style="1"/>
    <col min="13" max="13" width="1" style="1" customWidth="1"/>
    <col min="14" max="16" width="11.5703125" style="1"/>
    <col min="17" max="17" width="0.85546875" style="1" customWidth="1"/>
    <col min="18" max="20" width="11.5703125" style="1"/>
    <col min="21" max="21" width="0.42578125" style="1" customWidth="1"/>
    <col min="22" max="24" width="11.5703125" style="1"/>
    <col min="25" max="25" width="1" style="1" customWidth="1"/>
    <col min="26" max="28" width="11.5703125" style="1"/>
    <col min="29" max="29" width="0.5703125" style="1" customWidth="1"/>
    <col min="30" max="32" width="11.5703125" style="1"/>
    <col min="33" max="33" width="0.4257812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42578125" style="1" customWidth="1"/>
    <col min="50" max="52" width="11.5703125" style="1"/>
    <col min="53" max="53" width="0.28515625" style="1" customWidth="1"/>
    <col min="54" max="55" width="11.5703125" style="1"/>
    <col min="56" max="56" width="11.5703125" style="1" customWidth="1"/>
    <col min="57" max="57" width="0.42578125" style="1" customWidth="1"/>
    <col min="58" max="60" width="11.5703125" style="1"/>
    <col min="61" max="61" width="0.42578125" style="1" customWidth="1"/>
    <col min="62" max="64" width="11.5703125" style="1"/>
    <col min="65" max="65" width="0.42578125" style="1" customWidth="1"/>
    <col min="66" max="68" width="11.5703125" style="1"/>
    <col min="69" max="69" width="0.42578125" style="1" customWidth="1"/>
    <col min="70" max="72" width="11.5703125" style="1"/>
    <col min="73" max="73" width="0.42578125" style="1" customWidth="1"/>
    <col min="74" max="76" width="11.5703125" style="1"/>
    <col min="77" max="77" width="0.42578125" style="1" customWidth="1"/>
    <col min="78" max="80" width="11.5703125" style="1"/>
    <col min="81" max="81" width="0.42578125" style="1" customWidth="1"/>
    <col min="82" max="16384" width="11.5703125" style="1"/>
  </cols>
  <sheetData>
    <row r="1" spans="2:84" s="2" customFormat="1" ht="67.5">
      <c r="B1" s="39" t="s">
        <v>30</v>
      </c>
    </row>
    <row r="2" spans="2:84" s="2" customFormat="1" ht="36">
      <c r="B2" s="28" t="s">
        <v>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2:84" s="2" customFormat="1" ht="18">
      <c r="B3" s="5" t="s">
        <v>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2:84" s="2" customFormat="1" ht="24" customHeight="1">
      <c r="B4" s="42" t="s">
        <v>33</v>
      </c>
      <c r="C4" s="42">
        <v>2000</v>
      </c>
      <c r="D4" s="42"/>
      <c r="E4" s="6"/>
      <c r="F4" s="42">
        <v>2001</v>
      </c>
      <c r="G4" s="42"/>
      <c r="H4" s="42"/>
      <c r="I4" s="6"/>
      <c r="J4" s="42">
        <v>2002</v>
      </c>
      <c r="K4" s="42"/>
      <c r="L4" s="42"/>
      <c r="M4" s="6"/>
      <c r="N4" s="42">
        <v>2003</v>
      </c>
      <c r="O4" s="42"/>
      <c r="P4" s="42"/>
      <c r="Q4" s="6"/>
      <c r="R4" s="42">
        <v>2004</v>
      </c>
      <c r="S4" s="42"/>
      <c r="T4" s="42"/>
      <c r="U4" s="6"/>
      <c r="V4" s="42">
        <v>2005</v>
      </c>
      <c r="W4" s="42"/>
      <c r="X4" s="42"/>
      <c r="Y4" s="6"/>
      <c r="Z4" s="42">
        <v>2006</v>
      </c>
      <c r="AA4" s="42"/>
      <c r="AB4" s="42"/>
      <c r="AC4" s="6"/>
      <c r="AD4" s="42">
        <v>2007</v>
      </c>
      <c r="AE4" s="42"/>
      <c r="AF4" s="42"/>
      <c r="AG4" s="6"/>
      <c r="AH4" s="42">
        <v>2008</v>
      </c>
      <c r="AI4" s="42"/>
      <c r="AJ4" s="42"/>
      <c r="AK4" s="6"/>
      <c r="AL4" s="42">
        <v>2009</v>
      </c>
      <c r="AM4" s="42"/>
      <c r="AN4" s="42"/>
      <c r="AO4" s="6"/>
      <c r="AP4" s="42">
        <v>2010</v>
      </c>
      <c r="AQ4" s="42"/>
      <c r="AR4" s="42"/>
      <c r="AS4" s="6"/>
      <c r="AT4" s="42">
        <v>2011</v>
      </c>
      <c r="AU4" s="42"/>
      <c r="AV4" s="42"/>
      <c r="AW4" s="6"/>
      <c r="AX4" s="42">
        <v>2012</v>
      </c>
      <c r="AY4" s="42"/>
      <c r="AZ4" s="42"/>
      <c r="BA4" s="6"/>
      <c r="BB4" s="42">
        <v>2013</v>
      </c>
      <c r="BC4" s="42"/>
      <c r="BD4" s="42"/>
      <c r="BE4" s="6"/>
      <c r="BF4" s="42">
        <v>2014</v>
      </c>
      <c r="BG4" s="42"/>
      <c r="BH4" s="42"/>
      <c r="BI4" s="6"/>
      <c r="BJ4" s="42">
        <v>2015</v>
      </c>
      <c r="BK4" s="42"/>
      <c r="BL4" s="42"/>
      <c r="BM4" s="6"/>
      <c r="BN4" s="42">
        <v>2016</v>
      </c>
      <c r="BO4" s="42"/>
      <c r="BP4" s="42"/>
      <c r="BQ4" s="6"/>
      <c r="BR4" s="42">
        <v>2017</v>
      </c>
      <c r="BS4" s="42"/>
      <c r="BT4" s="42"/>
      <c r="BU4" s="6"/>
      <c r="BV4" s="42">
        <v>2018</v>
      </c>
      <c r="BW4" s="42"/>
      <c r="BX4" s="42"/>
      <c r="BY4" s="6"/>
      <c r="BZ4" s="42">
        <v>2019</v>
      </c>
      <c r="CA4" s="42"/>
      <c r="CB4" s="42"/>
      <c r="CC4" s="6"/>
      <c r="CD4" s="42" t="s">
        <v>41</v>
      </c>
      <c r="CE4" s="42"/>
      <c r="CF4" s="42"/>
    </row>
    <row r="5" spans="2:84" s="16" customFormat="1" ht="39.950000000000003" customHeight="1">
      <c r="B5" s="43"/>
      <c r="C5" s="7" t="s">
        <v>35</v>
      </c>
      <c r="D5" s="7" t="s">
        <v>38</v>
      </c>
      <c r="F5" s="7" t="s">
        <v>35</v>
      </c>
      <c r="G5" s="7" t="s">
        <v>38</v>
      </c>
      <c r="H5" s="7" t="s">
        <v>37</v>
      </c>
      <c r="J5" s="7" t="s">
        <v>35</v>
      </c>
      <c r="K5" s="7" t="s">
        <v>38</v>
      </c>
      <c r="L5" s="7" t="s">
        <v>37</v>
      </c>
      <c r="N5" s="7" t="s">
        <v>35</v>
      </c>
      <c r="O5" s="7" t="s">
        <v>38</v>
      </c>
      <c r="P5" s="7" t="s">
        <v>37</v>
      </c>
      <c r="R5" s="7" t="s">
        <v>35</v>
      </c>
      <c r="S5" s="7" t="s">
        <v>38</v>
      </c>
      <c r="T5" s="7" t="s">
        <v>37</v>
      </c>
      <c r="V5" s="7" t="s">
        <v>35</v>
      </c>
      <c r="W5" s="7" t="s">
        <v>38</v>
      </c>
      <c r="X5" s="7" t="s">
        <v>37</v>
      </c>
      <c r="Z5" s="7" t="s">
        <v>35</v>
      </c>
      <c r="AA5" s="7" t="s">
        <v>38</v>
      </c>
      <c r="AB5" s="7" t="s">
        <v>37</v>
      </c>
      <c r="AD5" s="7" t="s">
        <v>35</v>
      </c>
      <c r="AE5" s="7" t="s">
        <v>38</v>
      </c>
      <c r="AF5" s="7" t="s">
        <v>37</v>
      </c>
      <c r="AH5" s="7" t="s">
        <v>35</v>
      </c>
      <c r="AI5" s="7" t="s">
        <v>38</v>
      </c>
      <c r="AJ5" s="7" t="s">
        <v>37</v>
      </c>
      <c r="AL5" s="7" t="s">
        <v>35</v>
      </c>
      <c r="AM5" s="7" t="s">
        <v>38</v>
      </c>
      <c r="AN5" s="7" t="s">
        <v>37</v>
      </c>
      <c r="AP5" s="7" t="s">
        <v>35</v>
      </c>
      <c r="AQ5" s="7" t="s">
        <v>38</v>
      </c>
      <c r="AR5" s="7" t="s">
        <v>37</v>
      </c>
      <c r="AT5" s="7" t="s">
        <v>35</v>
      </c>
      <c r="AU5" s="7" t="s">
        <v>38</v>
      </c>
      <c r="AV5" s="7" t="s">
        <v>37</v>
      </c>
      <c r="AX5" s="7" t="s">
        <v>35</v>
      </c>
      <c r="AY5" s="7" t="s">
        <v>38</v>
      </c>
      <c r="AZ5" s="7" t="s">
        <v>37</v>
      </c>
      <c r="BB5" s="7" t="s">
        <v>35</v>
      </c>
      <c r="BC5" s="7" t="s">
        <v>38</v>
      </c>
      <c r="BD5" s="7" t="s">
        <v>37</v>
      </c>
      <c r="BF5" s="7" t="s">
        <v>35</v>
      </c>
      <c r="BG5" s="7" t="s">
        <v>38</v>
      </c>
      <c r="BH5" s="7" t="s">
        <v>37</v>
      </c>
      <c r="BJ5" s="7" t="s">
        <v>35</v>
      </c>
      <c r="BK5" s="7" t="s">
        <v>38</v>
      </c>
      <c r="BL5" s="7" t="s">
        <v>37</v>
      </c>
      <c r="BN5" s="7" t="s">
        <v>35</v>
      </c>
      <c r="BO5" s="7" t="s">
        <v>38</v>
      </c>
      <c r="BP5" s="7" t="s">
        <v>37</v>
      </c>
      <c r="BR5" s="7" t="s">
        <v>35</v>
      </c>
      <c r="BS5" s="7" t="s">
        <v>38</v>
      </c>
      <c r="BT5" s="7" t="s">
        <v>37</v>
      </c>
      <c r="BV5" s="7" t="s">
        <v>35</v>
      </c>
      <c r="BW5" s="7" t="s">
        <v>38</v>
      </c>
      <c r="BX5" s="7" t="s">
        <v>37</v>
      </c>
      <c r="BZ5" s="7" t="s">
        <v>35</v>
      </c>
      <c r="CA5" s="7" t="s">
        <v>38</v>
      </c>
      <c r="CB5" s="7" t="s">
        <v>37</v>
      </c>
      <c r="CD5" s="7" t="s">
        <v>35</v>
      </c>
      <c r="CE5" s="7" t="s">
        <v>38</v>
      </c>
      <c r="CF5" s="7" t="s">
        <v>37</v>
      </c>
    </row>
    <row r="6" spans="2:84" s="2" customFormat="1" ht="15">
      <c r="B6" s="8" t="s">
        <v>0</v>
      </c>
      <c r="C6" s="9">
        <f>ROUND(Table_1!C6/'[2]CCAA y Prov'!$B7*1000,0)</f>
        <v>8165</v>
      </c>
      <c r="D6" s="10">
        <f t="shared" ref="D6:D25" si="0">C6/C$25</f>
        <v>0.79041626331074544</v>
      </c>
      <c r="E6" s="11"/>
      <c r="F6" s="9">
        <f>ROUND(Table_1!F6/'[2]CCAA y Prov'!$D7*1000,0)</f>
        <v>8748</v>
      </c>
      <c r="G6" s="10">
        <f t="shared" ref="G6:G25" si="1">F6/F$25</f>
        <v>0.79045811873136351</v>
      </c>
      <c r="H6" s="10">
        <f>IF(C6&gt;0,F6/C6-1,"")</f>
        <v>7.1402327005511301E-2</v>
      </c>
      <c r="I6" s="11"/>
      <c r="J6" s="9">
        <f>ROUND(Table_1!J6/'[2]CCAA y Prov'!$F7*1000,0)</f>
        <v>9135</v>
      </c>
      <c r="K6" s="10">
        <f t="shared" ref="K6:K25" si="2">J6/J$25</f>
        <v>0.79221229728557796</v>
      </c>
      <c r="L6" s="10">
        <f>IF(F6&gt;0,J6/F6-1,"")</f>
        <v>4.4238683127572065E-2</v>
      </c>
      <c r="M6" s="11"/>
      <c r="N6" s="9">
        <f>ROUND(Table_1!N6/'[2]CCAA y Prov'!$H7*1000,0)</f>
        <v>9728</v>
      </c>
      <c r="O6" s="10">
        <f t="shared" ref="O6:O25" si="3">N6/N$25</f>
        <v>0.80006579488444773</v>
      </c>
      <c r="P6" s="10">
        <f>IF(J6&gt;0,N6/J6-1,"")</f>
        <v>6.4915161466885696E-2</v>
      </c>
      <c r="Q6" s="11"/>
      <c r="R6" s="9">
        <f>ROUND(Table_1!R6/'[2]CCAA y Prov'!$J7*1000,0)</f>
        <v>10153</v>
      </c>
      <c r="S6" s="10">
        <f t="shared" ref="S6:S8" si="4">R6/R$25</f>
        <v>0.80229158435401027</v>
      </c>
      <c r="T6" s="10">
        <f>IF(N6&gt;0,R6/N6-1,"")</f>
        <v>4.3688322368421018E-2</v>
      </c>
      <c r="U6" s="11"/>
      <c r="V6" s="9">
        <f>ROUND(Table_1!V6/'[2]CCAA y Prov'!$L7*1000,0)</f>
        <v>10642</v>
      </c>
      <c r="W6" s="10">
        <f t="shared" ref="W6:W8" si="5">V6/V$25</f>
        <v>0.80201974527093223</v>
      </c>
      <c r="X6" s="10">
        <f>IF(R6&gt;0,V6/R6-1,"")</f>
        <v>4.8163104501132592E-2</v>
      </c>
      <c r="Y6" s="11"/>
      <c r="Z6" s="9">
        <f>ROUND(Table_1!Z6/'[2]CCAA y Prov'!$N7*1000,0)</f>
        <v>11099</v>
      </c>
      <c r="AA6" s="10">
        <f t="shared" ref="AA6:AA8" si="6">Z6/Z$25</f>
        <v>0.80264680358692508</v>
      </c>
      <c r="AB6" s="10">
        <f>IF(V6&gt;0,Z6/V6-1,"")</f>
        <v>4.2943055816575759E-2</v>
      </c>
      <c r="AC6" s="11"/>
      <c r="AD6" s="9">
        <f>ROUND(Table_1!AD6/'[2]CCAA y Prov'!$P7*1000,0)</f>
        <v>11416</v>
      </c>
      <c r="AE6" s="10">
        <f t="shared" ref="AE6:AE8" si="7">AD6/AD$25</f>
        <v>0.80061715407812606</v>
      </c>
      <c r="AF6" s="10">
        <f>IF(Z6&gt;0,AD6/Z6-1,"")</f>
        <v>2.8561131633480397E-2</v>
      </c>
      <c r="AG6" s="11"/>
      <c r="AH6" s="9">
        <f>ROUND(Table_1!AH6/'[2]CCAA y Prov'!$R7*1000,0)</f>
        <v>11848</v>
      </c>
      <c r="AI6" s="10">
        <f t="shared" ref="AI6:AI8" si="8">AH6/AH$25</f>
        <v>0.80243819844226205</v>
      </c>
      <c r="AJ6" s="10">
        <f>IF(AD6&gt;0,AH6/AD6-1,"")</f>
        <v>3.7841625788367139E-2</v>
      </c>
      <c r="AK6" s="11"/>
      <c r="AL6" s="9">
        <f>ROUND(Table_1!AL6/'[2]CCAA y Prov'!$T7*1000,0)</f>
        <v>11756</v>
      </c>
      <c r="AM6" s="10">
        <f t="shared" ref="AM6:AM8" si="9">AL6/AL$25</f>
        <v>0.80786146234194611</v>
      </c>
      <c r="AN6" s="10">
        <f>IF(AH6&gt;0,AL6/AH6-1,"")</f>
        <v>-7.7650236326806121E-3</v>
      </c>
      <c r="AO6" s="11"/>
      <c r="AP6" s="9">
        <f>ROUND(Table_1!AP6/'[2]CCAA y Prov'!$V7*1000,0)</f>
        <v>11622</v>
      </c>
      <c r="AQ6" s="10">
        <f t="shared" ref="AQ6:AQ8" si="10">AP6/AP$25</f>
        <v>0.79920231054875535</v>
      </c>
      <c r="AR6" s="10">
        <f>IF(AL6&gt;0,AP6/AL6-1,"")</f>
        <v>-1.1398434841782934E-2</v>
      </c>
      <c r="AS6" s="11"/>
      <c r="AT6" s="9">
        <f>ROUND(Table_1!AT6/'[2]CCAA y Prov'!$X7*1000,0)</f>
        <v>11630</v>
      </c>
      <c r="AU6" s="10">
        <f t="shared" ref="AU6:AU8" si="11">AT6/AT$25</f>
        <v>0.7976680384087792</v>
      </c>
      <c r="AV6" s="10">
        <f>IF(AP6&gt;0,AT6/AP6-1,"")</f>
        <v>6.8834968163833388E-4</v>
      </c>
      <c r="AW6" s="11"/>
      <c r="AX6" s="9">
        <f>ROUND(Table_1!AX6/'[2]CCAA y Prov'!$Z7*1000,0)</f>
        <v>10985</v>
      </c>
      <c r="AY6" s="10">
        <f t="shared" ref="AY6:AY8" si="12">AX6/AX$25</f>
        <v>0.79589914505144177</v>
      </c>
      <c r="AZ6" s="10">
        <f>IF(AT6&gt;0,AX6/AT6-1,"")</f>
        <v>-5.5460017196904521E-2</v>
      </c>
      <c r="BA6" s="11"/>
      <c r="BB6" s="9">
        <f>ROUND(Table_1!BB6/'[2]CCAA y Prov'!$AB7*1000,0)</f>
        <v>10922</v>
      </c>
      <c r="BC6" s="10">
        <f t="shared" ref="BC6:BC8" si="13">BB6/BB$25</f>
        <v>0.79139192812115067</v>
      </c>
      <c r="BD6" s="10">
        <f>IF(AX6&gt;0,BB6/AX6-1,"")</f>
        <v>-5.7350933090578593E-3</v>
      </c>
      <c r="BE6" s="11"/>
      <c r="BF6" s="9">
        <f>ROUND(Table_1!BF6/'[2]CCAA y Prov'!$AD7*1000,0)</f>
        <v>10934</v>
      </c>
      <c r="BG6" s="37">
        <f t="shared" ref="BG6:BG8" si="14">BF6/BF$25</f>
        <v>0.7884906612821807</v>
      </c>
      <c r="BH6" s="10">
        <f>IF(BB6&gt;0,BF6/BB6-1,"")</f>
        <v>1.0986998718183205E-3</v>
      </c>
      <c r="BI6" s="11"/>
      <c r="BJ6" s="9">
        <f>ROUND(Table_1!BJ6/'[2]CCAA y Prov'!$AF7*1000,0)</f>
        <v>11449</v>
      </c>
      <c r="BK6" s="37">
        <f t="shared" ref="BK6:BK8" si="15">BJ6/BJ$25</f>
        <v>0.79336151340863414</v>
      </c>
      <c r="BL6" s="10">
        <f>IF(BF6&gt;0,BJ6/BF6-1,"")</f>
        <v>4.7100786537406236E-2</v>
      </c>
      <c r="BM6" s="11"/>
      <c r="BN6" s="9">
        <f>ROUND(Table_1!BN6/'[2]CCAA y Prov'!$AH7*1000,0)</f>
        <v>11590</v>
      </c>
      <c r="BO6" s="37">
        <f t="shared" ref="BO6:BO8" si="16">BN6/BN$25</f>
        <v>0.78310810810810816</v>
      </c>
      <c r="BP6" s="10">
        <f>IF(BJ6&gt;0,BN6/BJ6-1,"")</f>
        <v>1.2315486068652293E-2</v>
      </c>
      <c r="BQ6" s="11"/>
      <c r="BR6" s="9">
        <f>ROUND(Table_1!BR6/'[2]CCAA y Prov'!$AJ7*1000,0)</f>
        <v>11939</v>
      </c>
      <c r="BS6" s="37">
        <f>BR6/BR$25</f>
        <v>0.78437684777609884</v>
      </c>
      <c r="BT6" s="10">
        <f>IF(BN6&gt;0,BR6/BN6-1,"")</f>
        <v>3.0112165660051815E-2</v>
      </c>
      <c r="BU6" s="11"/>
      <c r="BV6" s="9">
        <f>ROUND(Table_1!BV6/'[2]CCAA y Prov'!$AL7*1000,0)</f>
        <v>12476</v>
      </c>
      <c r="BW6" s="37">
        <f>BV6/BV$25</f>
        <v>0.80020524661663783</v>
      </c>
      <c r="BX6" s="10">
        <f>IF(BR6&gt;0,BV6/BR6-1,"")</f>
        <v>4.4978641427255273E-2</v>
      </c>
      <c r="BY6" s="11"/>
      <c r="BZ6" s="9">
        <f>ROUND(Table_1!BZ6/'[2]CCAA y Prov'!$AN7*1000,0)</f>
        <v>12929</v>
      </c>
      <c r="CA6" s="37">
        <f>BZ6/BZ$25</f>
        <v>0.79651306062099558</v>
      </c>
      <c r="CB6" s="10">
        <f>IF(BV6&gt;0,BZ6/BV6-1,"")</f>
        <v>3.6309714652132064E-2</v>
      </c>
      <c r="CC6" s="11"/>
      <c r="CD6" s="9">
        <f>ROUND(Table_1!CD6/'[2]CCAA y Prov'!$AP7*1000,0)</f>
        <v>12844</v>
      </c>
      <c r="CE6" s="37">
        <f>CD6/CD$25</f>
        <v>0.81203768097616491</v>
      </c>
      <c r="CF6" s="10">
        <f>IF(BZ6&gt;0,CD6/BZ6-1,"")</f>
        <v>-6.5743677005182244E-3</v>
      </c>
    </row>
    <row r="7" spans="2:84" s="2" customFormat="1" ht="15">
      <c r="B7" s="29" t="s">
        <v>1</v>
      </c>
      <c r="C7" s="9">
        <f>ROUND(Table_1!C7/'[2]CCAA y Prov'!$B16*1000,0)</f>
        <v>11061</v>
      </c>
      <c r="D7" s="10">
        <f t="shared" si="0"/>
        <v>1.0707647628267183</v>
      </c>
      <c r="F7" s="9">
        <f>ROUND(Table_1!F7/'[2]CCAA y Prov'!$D16*1000,0)</f>
        <v>11831</v>
      </c>
      <c r="G7" s="10">
        <f t="shared" si="1"/>
        <v>1.0690340652389989</v>
      </c>
      <c r="H7" s="10">
        <f t="shared" ref="H7:H25" si="17">IF(C7&gt;0,F7/C7-1,"")</f>
        <v>6.9613958954886535E-2</v>
      </c>
      <c r="J7" s="9">
        <f>ROUND(Table_1!J7/'[2]CCAA y Prov'!$F16*1000,0)</f>
        <v>12505</v>
      </c>
      <c r="K7" s="10">
        <f t="shared" si="2"/>
        <v>1.0844679559448442</v>
      </c>
      <c r="L7" s="10">
        <f t="shared" ref="L7:L25" si="18">IF(F7&gt;0,J7/F7-1,"")</f>
        <v>5.696897979883353E-2</v>
      </c>
      <c r="N7" s="9">
        <f>ROUND(Table_1!N7/'[2]CCAA y Prov'!$H16*1000,0)</f>
        <v>13171</v>
      </c>
      <c r="O7" s="10">
        <f t="shared" si="3"/>
        <v>1.0832305288263837</v>
      </c>
      <c r="P7" s="10">
        <f t="shared" ref="P7:P25" si="19">IF(J7&gt;0,N7/J7-1,"")</f>
        <v>5.325869652139148E-2</v>
      </c>
      <c r="R7" s="9">
        <f>ROUND(Table_1!R7/'[2]CCAA y Prov'!$J16*1000,0)</f>
        <v>13574</v>
      </c>
      <c r="S7" s="10">
        <f t="shared" si="4"/>
        <v>1.0726195179770841</v>
      </c>
      <c r="T7" s="10">
        <f t="shared" ref="T7:T25" si="20">IF(N7&gt;0,R7/N7-1,"")</f>
        <v>3.0597524865234149E-2</v>
      </c>
      <c r="V7" s="9">
        <f>ROUND(Table_1!V7/'[2]CCAA y Prov'!$L16*1000,0)</f>
        <v>14230</v>
      </c>
      <c r="W7" s="10">
        <f t="shared" si="5"/>
        <v>1.0724244479614138</v>
      </c>
      <c r="X7" s="10">
        <f t="shared" ref="X7:X25" si="21">IF(R7&gt;0,V7/R7-1,"")</f>
        <v>4.8327685280683763E-2</v>
      </c>
      <c r="Z7" s="9">
        <f>ROUND(Table_1!Z7/'[2]CCAA y Prov'!$N16*1000,0)</f>
        <v>14943</v>
      </c>
      <c r="AA7" s="10">
        <f t="shared" si="6"/>
        <v>1.0806334972519525</v>
      </c>
      <c r="AB7" s="10">
        <f t="shared" ref="AB7:AB25" si="22">IF(V7&gt;0,Z7/V7-1,"")</f>
        <v>5.0105411103302799E-2</v>
      </c>
      <c r="AD7" s="9">
        <f>ROUND(Table_1!AD7/'[2]CCAA y Prov'!$P16*1000,0)</f>
        <v>15429</v>
      </c>
      <c r="AE7" s="10">
        <f t="shared" si="7"/>
        <v>1.082053439932674</v>
      </c>
      <c r="AF7" s="10">
        <f t="shared" ref="AF7:AF25" si="23">IF(Z7&gt;0,AD7/Z7-1,"")</f>
        <v>3.2523589640634398E-2</v>
      </c>
      <c r="AH7" s="9">
        <f>ROUND(Table_1!AH7/'[2]CCAA y Prov'!$R16*1000,0)</f>
        <v>15932</v>
      </c>
      <c r="AI7" s="10">
        <f t="shared" si="8"/>
        <v>1.0790382661699967</v>
      </c>
      <c r="AJ7" s="10">
        <f t="shared" ref="AJ7:AJ25" si="24">IF(AD7&gt;0,AH7/AD7-1,"")</f>
        <v>3.2600946270010978E-2</v>
      </c>
      <c r="AL7" s="9">
        <f>ROUND(Table_1!AL7/'[2]CCAA y Prov'!$T16*1000,0)</f>
        <v>15688</v>
      </c>
      <c r="AM7" s="10">
        <f t="shared" si="9"/>
        <v>1.0780648708081364</v>
      </c>
      <c r="AN7" s="10">
        <f t="shared" ref="AN7:AN25" si="25">IF(AH7&gt;0,AL7/AH7-1,"")</f>
        <v>-1.5315089128797421E-2</v>
      </c>
      <c r="AP7" s="9">
        <f>ROUND(Table_1!AP7/'[2]CCAA y Prov'!$V16*1000,0)</f>
        <v>15541</v>
      </c>
      <c r="AQ7" s="10">
        <f t="shared" si="10"/>
        <v>1.0686975656718471</v>
      </c>
      <c r="AR7" s="10">
        <f t="shared" ref="AR7:AR25" si="26">IF(AL7&gt;0,AP7/AL7-1,"")</f>
        <v>-9.3702192758796654E-3</v>
      </c>
      <c r="AT7" s="9">
        <f>ROUND(Table_1!AT7/'[2]CCAA y Prov'!$X16*1000,0)</f>
        <v>15752</v>
      </c>
      <c r="AU7" s="10">
        <f t="shared" si="11"/>
        <v>1.0803840877914952</v>
      </c>
      <c r="AV7" s="10">
        <f t="shared" ref="AV7:AV25" si="27">IF(AP7&gt;0,AT7/AP7-1,"")</f>
        <v>1.3576989897690073E-2</v>
      </c>
      <c r="AX7" s="9">
        <f>ROUND(Table_1!AX7/'[2]CCAA y Prov'!$Z16*1000,0)</f>
        <v>14927</v>
      </c>
      <c r="AY7" s="10">
        <f t="shared" si="12"/>
        <v>1.0815099260976671</v>
      </c>
      <c r="AZ7" s="10">
        <f t="shared" ref="AZ7:AZ25" si="28">IF(AT7&gt;0,AX7/AT7-1,"")</f>
        <v>-5.2374301675977675E-2</v>
      </c>
      <c r="BB7" s="9">
        <f>ROUND(Table_1!BB7/'[2]CCAA y Prov'!$AB16*1000,0)</f>
        <v>14928</v>
      </c>
      <c r="BC7" s="10">
        <f t="shared" si="13"/>
        <v>1.081660749221071</v>
      </c>
      <c r="BD7" s="10">
        <f t="shared" ref="BD7:BD25" si="29">IF(AX7&gt;0,BB7/AX7-1,"")</f>
        <v>6.6992697795864586E-5</v>
      </c>
      <c r="BF7" s="9">
        <f>ROUND(Table_1!BF7/'[2]CCAA y Prov'!$AD16*1000,0)</f>
        <v>14810</v>
      </c>
      <c r="BG7" s="37">
        <f t="shared" si="14"/>
        <v>1.068003173000649</v>
      </c>
      <c r="BH7" s="10">
        <f t="shared" ref="BH7:BH25" si="30">IF(BB7&gt;0,BF7/BB7-1,"")</f>
        <v>-7.9046087888531291E-3</v>
      </c>
      <c r="BJ7" s="9">
        <f>ROUND(Table_1!BJ7/'[2]CCAA y Prov'!$AF16*1000,0)</f>
        <v>15253</v>
      </c>
      <c r="BK7" s="37">
        <f t="shared" si="15"/>
        <v>1.0569607095835354</v>
      </c>
      <c r="BL7" s="10">
        <f t="shared" ref="BL7:BL25" si="31">IF(BF7&gt;0,BJ7/BF7-1,"")</f>
        <v>2.9912221471978473E-2</v>
      </c>
      <c r="BN7" s="9">
        <f>ROUND(Table_1!BN7/'[2]CCAA y Prov'!$AH16*1000,0)</f>
        <v>15743</v>
      </c>
      <c r="BO7" s="37">
        <f t="shared" si="16"/>
        <v>1.0637162162162161</v>
      </c>
      <c r="BP7" s="10">
        <f t="shared" ref="BP7:BP25" si="32">IF(BJ7&gt;0,BN7/BJ7-1,"")</f>
        <v>3.2124827902707764E-2</v>
      </c>
      <c r="BR7" s="9">
        <f>ROUND(Table_1!BR7/'[2]CCAA y Prov'!$AJ16*1000,0)</f>
        <v>16242</v>
      </c>
      <c r="BS7" s="37">
        <f t="shared" ref="BS7:BS8" si="33">BR7/BR$25</f>
        <v>1.0670783785559423</v>
      </c>
      <c r="BT7" s="10">
        <f t="shared" ref="BT7:BT25" si="34">IF(BN7&gt;0,BR7/BN7-1,"")</f>
        <v>3.1696627072349548E-2</v>
      </c>
      <c r="BV7" s="9">
        <f>ROUND(Table_1!BV7/'[2]CCAA y Prov'!$AL16*1000,0)</f>
        <v>16638</v>
      </c>
      <c r="BW7" s="37">
        <f t="shared" ref="BW7:BW8" si="35">BV7/BV$25</f>
        <v>1.0671541273811815</v>
      </c>
      <c r="BX7" s="10">
        <f t="shared" ref="BX7:BX25" si="36">IF(BR7&gt;0,BV7/BR7-1,"")</f>
        <v>2.4381233838197236E-2</v>
      </c>
      <c r="BZ7" s="9">
        <f>ROUND(Table_1!BZ7/'[2]CCAA y Prov'!$AN16*1000,0)</f>
        <v>17311</v>
      </c>
      <c r="CA7" s="37">
        <f t="shared" ref="CA7:CA8" si="37">BZ7/BZ$25</f>
        <v>1.0664736323311976</v>
      </c>
      <c r="CB7" s="10">
        <f t="shared" ref="CB7:CB25" si="38">IF(BV7&gt;0,BZ7/BV7-1,"")</f>
        <v>4.0449573266017502E-2</v>
      </c>
      <c r="CD7" s="9">
        <f>ROUND(Table_1!CD7/'[2]CCAA y Prov'!$AP16*1000,0)</f>
        <v>17160</v>
      </c>
      <c r="CE7" s="37">
        <f t="shared" ref="CE7:CE8" si="39">CD7/CD$25</f>
        <v>1.0849086425997345</v>
      </c>
      <c r="CF7" s="10">
        <f t="shared" ref="CF7:CF25" si="40">IF(BZ7&gt;0,CD7/BZ7-1,"")</f>
        <v>-8.7227774247587986E-3</v>
      </c>
    </row>
    <row r="8" spans="2:84" s="2" customFormat="1" ht="15">
      <c r="B8" s="29" t="s">
        <v>12</v>
      </c>
      <c r="C8" s="9">
        <f>ROUND(Table_1!C8/'[2]CCAA y Prov'!$B20*1000,0)</f>
        <v>9612</v>
      </c>
      <c r="D8" s="10">
        <f t="shared" si="0"/>
        <v>0.93049370764762829</v>
      </c>
      <c r="F8" s="9">
        <f>ROUND(Table_1!F8/'[2]CCAA y Prov'!$D20*1000,0)</f>
        <v>10377</v>
      </c>
      <c r="G8" s="10">
        <f t="shared" si="1"/>
        <v>0.93765248034697746</v>
      </c>
      <c r="H8" s="10">
        <f t="shared" si="17"/>
        <v>7.9588014981273325E-2</v>
      </c>
      <c r="J8" s="9">
        <f>ROUND(Table_1!J8/'[2]CCAA y Prov'!$F20*1000,0)</f>
        <v>11004</v>
      </c>
      <c r="K8" s="10">
        <f t="shared" si="2"/>
        <v>0.95429711213251234</v>
      </c>
      <c r="L8" s="10">
        <f t="shared" si="18"/>
        <v>6.0422087308470651E-2</v>
      </c>
      <c r="N8" s="9">
        <f>ROUND(Table_1!N8/'[2]CCAA y Prov'!$H20*1000,0)</f>
        <v>11672</v>
      </c>
      <c r="O8" s="10">
        <f t="shared" si="3"/>
        <v>0.95994736409244186</v>
      </c>
      <c r="P8" s="10">
        <f t="shared" si="19"/>
        <v>6.0705198109778369E-2</v>
      </c>
      <c r="R8" s="9">
        <f>ROUND(Table_1!R8/'[2]CCAA y Prov'!$J20*1000,0)</f>
        <v>12278</v>
      </c>
      <c r="S8" s="10">
        <f t="shared" si="4"/>
        <v>0.97020940339786643</v>
      </c>
      <c r="T8" s="10">
        <f t="shared" si="20"/>
        <v>5.1919122686771679E-2</v>
      </c>
      <c r="V8" s="9">
        <f>ROUND(Table_1!V8/'[2]CCAA y Prov'!$L20*1000,0)</f>
        <v>13203</v>
      </c>
      <c r="W8" s="10">
        <f t="shared" si="5"/>
        <v>0.99502600045218181</v>
      </c>
      <c r="X8" s="10">
        <f t="shared" si="21"/>
        <v>7.53380029320736E-2</v>
      </c>
      <c r="Z8" s="9">
        <f>ROUND(Table_1!Z8/'[2]CCAA y Prov'!$N20*1000,0)</f>
        <v>14149</v>
      </c>
      <c r="AA8" s="10">
        <f t="shared" si="6"/>
        <v>1.0232137691640151</v>
      </c>
      <c r="AB8" s="10">
        <f t="shared" si="22"/>
        <v>7.1650382488828379E-2</v>
      </c>
      <c r="AD8" s="9">
        <f>ROUND(Table_1!AD8/'[2]CCAA y Prov'!$P20*1000,0)</f>
        <v>14969</v>
      </c>
      <c r="AE8" s="10">
        <f t="shared" si="7"/>
        <v>1.0497931131215372</v>
      </c>
      <c r="AF8" s="10">
        <f t="shared" si="23"/>
        <v>5.7954625768605661E-2</v>
      </c>
      <c r="AH8" s="9">
        <f>ROUND(Table_1!AH8/'[2]CCAA y Prov'!$R20*1000,0)</f>
        <v>15355</v>
      </c>
      <c r="AI8" s="10">
        <f t="shared" si="8"/>
        <v>1.0399593633592956</v>
      </c>
      <c r="AJ8" s="10">
        <f t="shared" si="24"/>
        <v>2.5786625693098975E-2</v>
      </c>
      <c r="AL8" s="9">
        <f>ROUND(Table_1!AL8/'[2]CCAA y Prov'!$T20*1000,0)</f>
        <v>14719</v>
      </c>
      <c r="AM8" s="10">
        <f t="shared" si="9"/>
        <v>1.0114760857614074</v>
      </c>
      <c r="AN8" s="10">
        <f t="shared" si="25"/>
        <v>-4.1419732985997992E-2</v>
      </c>
      <c r="AP8" s="9">
        <f>ROUND(Table_1!AP8/'[2]CCAA y Prov'!$V20*1000,0)</f>
        <v>14711</v>
      </c>
      <c r="AQ8" s="10">
        <f t="shared" si="10"/>
        <v>1.0116215101086508</v>
      </c>
      <c r="AR8" s="10">
        <f t="shared" si="26"/>
        <v>-5.4351518445550084E-4</v>
      </c>
      <c r="AT8" s="9">
        <f>ROUND(Table_1!AT8/'[2]CCAA y Prov'!$X20*1000,0)</f>
        <v>14932</v>
      </c>
      <c r="AU8" s="10">
        <f t="shared" si="11"/>
        <v>1.0241426611796982</v>
      </c>
      <c r="AV8" s="10">
        <f t="shared" si="27"/>
        <v>1.502277207531777E-2</v>
      </c>
      <c r="AX8" s="9">
        <f>ROUND(Table_1!AX8/'[2]CCAA y Prov'!$Z20*1000,0)</f>
        <v>14210</v>
      </c>
      <c r="AY8" s="10">
        <f t="shared" si="12"/>
        <v>1.0295609331980873</v>
      </c>
      <c r="AZ8" s="10">
        <f t="shared" si="28"/>
        <v>-4.8352531476024696E-2</v>
      </c>
      <c r="BB8" s="9">
        <f>ROUND(Table_1!BB8/'[2]CCAA y Prov'!$AB20*1000,0)</f>
        <v>14204</v>
      </c>
      <c r="BC8" s="10">
        <f t="shared" si="13"/>
        <v>1.0292007825519889</v>
      </c>
      <c r="BD8" s="10">
        <f t="shared" si="29"/>
        <v>-4.2223786066153401E-4</v>
      </c>
      <c r="BF8" s="9">
        <f>ROUND(Table_1!BF8/'[2]CCAA y Prov'!$AD20*1000,0)</f>
        <v>14219</v>
      </c>
      <c r="BG8" s="37">
        <f t="shared" si="14"/>
        <v>1.025384005192183</v>
      </c>
      <c r="BH8" s="10">
        <f t="shared" si="30"/>
        <v>1.0560405519572935E-3</v>
      </c>
      <c r="BJ8" s="9">
        <f>ROUND(Table_1!BJ8/'[2]CCAA y Prov'!$AF20*1000,0)</f>
        <v>14796</v>
      </c>
      <c r="BK8" s="37">
        <f t="shared" si="15"/>
        <v>1.025292772503638</v>
      </c>
      <c r="BL8" s="10">
        <f t="shared" si="31"/>
        <v>4.0579506294394774E-2</v>
      </c>
      <c r="BN8" s="9">
        <f>ROUND(Table_1!BN8/'[2]CCAA y Prov'!$AH20*1000,0)</f>
        <v>14941</v>
      </c>
      <c r="BO8" s="37">
        <f t="shared" si="16"/>
        <v>1.0095270270270271</v>
      </c>
      <c r="BP8" s="10">
        <f t="shared" si="32"/>
        <v>9.7999459313327097E-3</v>
      </c>
      <c r="BR8" s="9">
        <f>ROUND(Table_1!BR8/'[2]CCAA y Prov'!$AJ20*1000,0)</f>
        <v>15531</v>
      </c>
      <c r="BS8" s="37">
        <f t="shared" si="33"/>
        <v>1.0203665987780042</v>
      </c>
      <c r="BT8" s="10">
        <f t="shared" si="34"/>
        <v>3.9488655377819315E-2</v>
      </c>
      <c r="BV8" s="9">
        <f>ROUND(Table_1!BV8/'[2]CCAA y Prov'!$AL20*1000,0)</f>
        <v>16020</v>
      </c>
      <c r="BW8" s="37">
        <f t="shared" si="35"/>
        <v>1.0275158745430055</v>
      </c>
      <c r="BX8" s="10">
        <f t="shared" si="36"/>
        <v>3.1485416264245725E-2</v>
      </c>
      <c r="BZ8" s="9">
        <f>ROUND(Table_1!BZ8/'[2]CCAA y Prov'!$AN20*1000,0)</f>
        <v>16615</v>
      </c>
      <c r="CA8" s="37">
        <f t="shared" si="37"/>
        <v>1.0235953671759488</v>
      </c>
      <c r="CB8" s="10">
        <f t="shared" si="38"/>
        <v>3.7141073657927626E-2</v>
      </c>
      <c r="CD8" s="9">
        <f>ROUND(Table_1!CD8/'[2]CCAA y Prov'!$AP20*1000,0)</f>
        <v>16712</v>
      </c>
      <c r="CE8" s="37">
        <f t="shared" si="39"/>
        <v>1.0565846873616995</v>
      </c>
      <c r="CF8" s="10">
        <f t="shared" si="40"/>
        <v>5.8380981041228353E-3</v>
      </c>
    </row>
    <row r="9" spans="2:84" s="2" customFormat="1" ht="15">
      <c r="B9" s="8" t="s">
        <v>13</v>
      </c>
      <c r="C9" s="9">
        <f>ROUND(Table_1!C9/'[2]CCAA y Prov'!$B21*1000,0)</f>
        <v>12881</v>
      </c>
      <c r="D9" s="10">
        <f t="shared" si="0"/>
        <v>1.2469506292352373</v>
      </c>
      <c r="F9" s="9">
        <f>ROUND(Table_1!F9/'[2]CCAA y Prov'!$D21*1000,0)</f>
        <v>13749</v>
      </c>
      <c r="G9" s="10">
        <f t="shared" si="1"/>
        <v>1.2423420981295743</v>
      </c>
      <c r="H9" s="10">
        <f t="shared" si="17"/>
        <v>6.7386072509898254E-2</v>
      </c>
      <c r="J9" s="9">
        <f>ROUND(Table_1!J9/'[2]CCAA y Prov'!$F21*1000,0)</f>
        <v>13942</v>
      </c>
      <c r="K9" s="10">
        <f t="shared" si="2"/>
        <v>1.2090885439250716</v>
      </c>
      <c r="L9" s="10">
        <f t="shared" si="18"/>
        <v>1.4037384537057163E-2</v>
      </c>
      <c r="N9" s="9">
        <f>ROUND(Table_1!N9/'[2]CCAA y Prov'!$H21*1000,0)</f>
        <v>14143</v>
      </c>
      <c r="O9" s="10">
        <f>N9/N$25</f>
        <v>1.1631713134303807</v>
      </c>
      <c r="P9" s="10">
        <f t="shared" si="19"/>
        <v>1.4416869889542383E-2</v>
      </c>
      <c r="R9" s="9">
        <f>ROUND(Table_1!R9/'[2]CCAA y Prov'!$J21*1000,0)</f>
        <v>14671</v>
      </c>
      <c r="S9" s="10">
        <f>R9/R$25</f>
        <v>1.1593046226787831</v>
      </c>
      <c r="T9" s="10">
        <f t="shared" si="20"/>
        <v>3.7332956232765335E-2</v>
      </c>
      <c r="V9" s="9">
        <f>ROUND(Table_1!V9/'[2]CCAA y Prov'!$L21*1000,0)</f>
        <v>15014</v>
      </c>
      <c r="W9" s="10">
        <f>V9/V$25</f>
        <v>1.1315095334991334</v>
      </c>
      <c r="X9" s="10">
        <f t="shared" si="21"/>
        <v>2.3379456069797522E-2</v>
      </c>
      <c r="Z9" s="9">
        <f>ROUND(Table_1!Z9/'[2]CCAA y Prov'!$N21*1000,0)</f>
        <v>15370</v>
      </c>
      <c r="AA9" s="10">
        <f>Z9/Z$25</f>
        <v>1.1115128724327452</v>
      </c>
      <c r="AB9" s="10">
        <f t="shared" si="22"/>
        <v>2.3711202877314541E-2</v>
      </c>
      <c r="AD9" s="9">
        <f>ROUND(Table_1!AD9/'[2]CCAA y Prov'!$P21*1000,0)</f>
        <v>15459</v>
      </c>
      <c r="AE9" s="10">
        <f>AD9/AD$25</f>
        <v>1.0841573742899222</v>
      </c>
      <c r="AF9" s="10">
        <f t="shared" si="23"/>
        <v>5.7905009759271486E-3</v>
      </c>
      <c r="AH9" s="9">
        <f>ROUND(Table_1!AH9/'[2]CCAA y Prov'!$R21*1000,0)</f>
        <v>15773</v>
      </c>
      <c r="AI9" s="10">
        <f>AH9/AH$25</f>
        <v>1.0682695563833389</v>
      </c>
      <c r="AJ9" s="10">
        <f t="shared" si="24"/>
        <v>2.0311792483343138E-2</v>
      </c>
      <c r="AL9" s="9">
        <f>ROUND(Table_1!AL9/'[2]CCAA y Prov'!$T21*1000,0)</f>
        <v>15271</v>
      </c>
      <c r="AM9" s="10">
        <f>AL9/AL$25</f>
        <v>1.0494090159428258</v>
      </c>
      <c r="AN9" s="10">
        <f t="shared" si="25"/>
        <v>-3.1826539022379974E-2</v>
      </c>
      <c r="AP9" s="9">
        <f>ROUND(Table_1!AP9/'[2]CCAA y Prov'!$V21*1000,0)</f>
        <v>14967</v>
      </c>
      <c r="AQ9" s="10">
        <f>AP9/AP$25</f>
        <v>1.0292256911016366</v>
      </c>
      <c r="AR9" s="10">
        <f t="shared" si="26"/>
        <v>-1.9907013293170017E-2</v>
      </c>
      <c r="AT9" s="9">
        <f>ROUND(Table_1!AT9/'[2]CCAA y Prov'!$X21*1000,0)</f>
        <v>15121</v>
      </c>
      <c r="AU9" s="10">
        <f>AT9/AT$25</f>
        <v>1.0371056241426613</v>
      </c>
      <c r="AV9" s="10">
        <f t="shared" si="27"/>
        <v>1.0289303133560468E-2</v>
      </c>
      <c r="AX9" s="9">
        <f>ROUND(Table_1!AX9/'[2]CCAA y Prov'!$Z21*1000,0)</f>
        <v>14343</v>
      </c>
      <c r="AY9" s="10">
        <f>AX9/AX$25</f>
        <v>1.0391972177945226</v>
      </c>
      <c r="AZ9" s="10">
        <f t="shared" si="28"/>
        <v>-5.1451623569869764E-2</v>
      </c>
      <c r="BB9" s="9">
        <f>ROUND(Table_1!BB9/'[2]CCAA y Prov'!$AB21*1000,0)</f>
        <v>14141</v>
      </c>
      <c r="BC9" s="10">
        <f>BB9/BB$25</f>
        <v>1.0246358959495689</v>
      </c>
      <c r="BD9" s="10">
        <f t="shared" si="29"/>
        <v>-1.4083525064491398E-2</v>
      </c>
      <c r="BF9" s="9">
        <f>ROUND(Table_1!BF9/'[2]CCAA y Prov'!$AD21*1000,0)</f>
        <v>14212</v>
      </c>
      <c r="BG9" s="37">
        <f>BF9/BF$25</f>
        <v>1.0248792096343837</v>
      </c>
      <c r="BH9" s="10">
        <f t="shared" si="30"/>
        <v>5.0208613252245016E-3</v>
      </c>
      <c r="BJ9" s="9">
        <f>ROUND(Table_1!BJ9/'[2]CCAA y Prov'!$AF21*1000,0)</f>
        <v>14869</v>
      </c>
      <c r="BK9" s="37">
        <f>BJ9/BJ$25</f>
        <v>1.0303513270043656</v>
      </c>
      <c r="BL9" s="10">
        <f t="shared" si="31"/>
        <v>4.6228539262594959E-2</v>
      </c>
      <c r="BN9" s="9">
        <f>ROUND(Table_1!BN9/'[2]CCAA y Prov'!$AH21*1000,0)</f>
        <v>15463</v>
      </c>
      <c r="BO9" s="37">
        <f>BN9/BN$25</f>
        <v>1.0447972972972972</v>
      </c>
      <c r="BP9" s="10">
        <f t="shared" si="32"/>
        <v>3.9948886945994966E-2</v>
      </c>
      <c r="BR9" s="9">
        <f>ROUND(Table_1!BR9/'[2]CCAA y Prov'!$AJ21*1000,0)</f>
        <v>15676</v>
      </c>
      <c r="BS9" s="37">
        <f>BR9/BR$25</f>
        <v>1.0298929111096511</v>
      </c>
      <c r="BT9" s="10">
        <f t="shared" si="34"/>
        <v>1.3774817305826748E-2</v>
      </c>
      <c r="BV9" s="9">
        <f>ROUND(Table_1!BV9/'[2]CCAA y Prov'!$AL21*1000,0)</f>
        <v>16117</v>
      </c>
      <c r="BW9" s="37">
        <f>BV9/BV$25</f>
        <v>1.0337374126098391</v>
      </c>
      <c r="BX9" s="10">
        <f t="shared" si="36"/>
        <v>2.8132176575657031E-2</v>
      </c>
      <c r="BZ9" s="9">
        <f>ROUND(Table_1!BZ9/'[2]CCAA y Prov'!$AN21*1000,0)</f>
        <v>16711</v>
      </c>
      <c r="CA9" s="37">
        <f>BZ9/BZ$25</f>
        <v>1.0295096106456383</v>
      </c>
      <c r="CB9" s="10">
        <f t="shared" si="38"/>
        <v>3.6855494198672289E-2</v>
      </c>
      <c r="CD9" s="9">
        <f>ROUND(Table_1!CD9/'[2]CCAA y Prov'!$AP21*1000,0)</f>
        <v>14913</v>
      </c>
      <c r="CE9" s="37">
        <f>CD9/CD$25</f>
        <v>0.94284630460896501</v>
      </c>
      <c r="CF9" s="10">
        <f t="shared" si="40"/>
        <v>-0.10759380049069478</v>
      </c>
    </row>
    <row r="10" spans="2:84" s="2" customFormat="1" ht="15">
      <c r="B10" s="8" t="s">
        <v>2</v>
      </c>
      <c r="C10" s="9">
        <f>ROUND(Table_1!C10/'[2]CCAA y Prov'!$B22*1000,0)</f>
        <v>9978</v>
      </c>
      <c r="D10" s="10">
        <f t="shared" si="0"/>
        <v>0.96592449177153916</v>
      </c>
      <c r="F10" s="9">
        <f>ROUND(Table_1!F10/'[2]CCAA y Prov'!$D22*1000,0)</f>
        <v>10665</v>
      </c>
      <c r="G10" s="10">
        <f t="shared" si="1"/>
        <v>0.96367579289780425</v>
      </c>
      <c r="H10" s="10">
        <f t="shared" si="17"/>
        <v>6.8851473241130501E-2</v>
      </c>
      <c r="J10" s="9">
        <f>ROUND(Table_1!J10/'[2]CCAA y Prov'!$F22*1000,0)</f>
        <v>11103</v>
      </c>
      <c r="K10" s="10">
        <f t="shared" si="2"/>
        <v>0.96288266412279944</v>
      </c>
      <c r="L10" s="10">
        <f t="shared" si="18"/>
        <v>4.1068917018284079E-2</v>
      </c>
      <c r="N10" s="9">
        <f>ROUND(Table_1!N10/'[2]CCAA y Prov'!$H22*1000,0)</f>
        <v>11525</v>
      </c>
      <c r="O10" s="10">
        <f t="shared" si="3"/>
        <v>0.94785755407517069</v>
      </c>
      <c r="P10" s="10">
        <f t="shared" si="19"/>
        <v>3.800774565432774E-2</v>
      </c>
      <c r="R10" s="9">
        <f>ROUND(Table_1!R10/'[2]CCAA y Prov'!$J22*1000,0)</f>
        <v>11755</v>
      </c>
      <c r="S10" s="10">
        <f t="shared" ref="S10:S25" si="41">R10/R$25</f>
        <v>0.92888186487554325</v>
      </c>
      <c r="T10" s="10">
        <f t="shared" si="20"/>
        <v>1.9956616052060783E-2</v>
      </c>
      <c r="V10" s="9">
        <f>ROUND(Table_1!V10/'[2]CCAA y Prov'!$L22*1000,0)</f>
        <v>12069</v>
      </c>
      <c r="W10" s="10">
        <f t="shared" ref="W10:W25" si="42">V10/V$25</f>
        <v>0.90956364458512318</v>
      </c>
      <c r="X10" s="10">
        <f t="shared" si="21"/>
        <v>2.6712037430880464E-2</v>
      </c>
      <c r="Z10" s="9">
        <f>ROUND(Table_1!Z10/'[2]CCAA y Prov'!$N22*1000,0)</f>
        <v>12310</v>
      </c>
      <c r="AA10" s="10">
        <f t="shared" ref="AA10:AA25" si="43">Z10/Z$25</f>
        <v>0.89022273647671391</v>
      </c>
      <c r="AB10" s="10">
        <f t="shared" si="22"/>
        <v>1.9968514375673152E-2</v>
      </c>
      <c r="AD10" s="9">
        <f>ROUND(Table_1!AD10/'[2]CCAA y Prov'!$P22*1000,0)</f>
        <v>12559</v>
      </c>
      <c r="AE10" s="10">
        <f t="shared" ref="AE10:AE25" si="44">AD10/AD$25</f>
        <v>0.8807770530892769</v>
      </c>
      <c r="AF10" s="10">
        <f t="shared" si="23"/>
        <v>2.022745735174647E-2</v>
      </c>
      <c r="AH10" s="9">
        <f>ROUND(Table_1!AH10/'[2]CCAA y Prov'!$R22*1000,0)</f>
        <v>12759</v>
      </c>
      <c r="AI10" s="10">
        <f t="shared" ref="AI10:AI25" si="45">AH10/AH$25</f>
        <v>0.86413816457839487</v>
      </c>
      <c r="AJ10" s="10">
        <f t="shared" si="24"/>
        <v>1.5924834779839081E-2</v>
      </c>
      <c r="AL10" s="9">
        <f>ROUND(Table_1!AL10/'[2]CCAA y Prov'!$T22*1000,0)</f>
        <v>12402</v>
      </c>
      <c r="AM10" s="10">
        <f t="shared" ref="AM10:AM25" si="46">AL10/AL$25</f>
        <v>0.85225398570643207</v>
      </c>
      <c r="AN10" s="10">
        <f t="shared" si="25"/>
        <v>-2.7980249235833532E-2</v>
      </c>
      <c r="AP10" s="9">
        <f>ROUND(Table_1!AP10/'[2]CCAA y Prov'!$V22*1000,0)</f>
        <v>12393</v>
      </c>
      <c r="AQ10" s="10">
        <f t="shared" ref="AQ10:AQ25" si="47">AP10/AP$25</f>
        <v>0.85222115252372443</v>
      </c>
      <c r="AR10" s="10">
        <f t="shared" si="26"/>
        <v>-7.2568940493467071E-4</v>
      </c>
      <c r="AT10" s="9">
        <f>ROUND(Table_1!AT10/'[2]CCAA y Prov'!$X22*1000,0)</f>
        <v>12482</v>
      </c>
      <c r="AU10" s="10">
        <f t="shared" ref="AU10:AU25" si="48">AT10/AT$25</f>
        <v>0.85610425240054866</v>
      </c>
      <c r="AV10" s="10">
        <f t="shared" si="27"/>
        <v>7.1814734124102664E-3</v>
      </c>
      <c r="AX10" s="9">
        <f>ROUND(Table_1!AX10/'[2]CCAA y Prov'!$Z22*1000,0)</f>
        <v>11761</v>
      </c>
      <c r="AY10" s="10">
        <f t="shared" ref="AY10:AY25" si="49">AX10/AX$25</f>
        <v>0.85212288074192144</v>
      </c>
      <c r="AZ10" s="10">
        <f t="shared" si="28"/>
        <v>-5.776317897772798E-2</v>
      </c>
      <c r="BB10" s="9">
        <f>ROUND(Table_1!BB10/'[2]CCAA y Prov'!$AB22*1000,0)</f>
        <v>11699</v>
      </c>
      <c r="BC10" s="10">
        <f t="shared" ref="BC10:BC25" si="50">BB10/BB$25</f>
        <v>0.84769219621766534</v>
      </c>
      <c r="BD10" s="10">
        <f t="shared" si="29"/>
        <v>-5.2716605730804833E-3</v>
      </c>
      <c r="BF10" s="9">
        <f>ROUND(Table_1!BF10/'[2]CCAA y Prov'!$AD22*1000,0)</f>
        <v>11587</v>
      </c>
      <c r="BG10" s="37">
        <f t="shared" ref="BG10:BG25" si="51">BF10/BF$25</f>
        <v>0.83558087545972448</v>
      </c>
      <c r="BH10" s="10">
        <f t="shared" si="30"/>
        <v>-9.573467817762249E-3</v>
      </c>
      <c r="BJ10" s="9">
        <f>ROUND(Table_1!BJ10/'[2]CCAA y Prov'!$AF22*1000,0)</f>
        <v>12052</v>
      </c>
      <c r="BK10" s="37">
        <f t="shared" ref="BK10:BK25" si="52">BJ10/BJ$25</f>
        <v>0.83514655948998684</v>
      </c>
      <c r="BL10" s="10">
        <f t="shared" si="31"/>
        <v>4.0131181496504631E-2</v>
      </c>
      <c r="BN10" s="9">
        <f>ROUND(Table_1!BN10/'[2]CCAA y Prov'!$AH22*1000,0)</f>
        <v>12382</v>
      </c>
      <c r="BO10" s="37">
        <f t="shared" ref="BO10:BO25" si="53">BN10/BN$25</f>
        <v>0.83662162162162157</v>
      </c>
      <c r="BP10" s="10">
        <f t="shared" si="32"/>
        <v>2.7381347494191743E-2</v>
      </c>
      <c r="BR10" s="9">
        <f>ROUND(Table_1!BR10/'[2]CCAA y Prov'!$AJ22*1000,0)</f>
        <v>12834</v>
      </c>
      <c r="BS10" s="37">
        <f t="shared" ref="BS10:BS25" si="54">BR10/BR$25</f>
        <v>0.84317718940936859</v>
      </c>
      <c r="BT10" s="10">
        <f t="shared" si="34"/>
        <v>3.6504603456630536E-2</v>
      </c>
      <c r="BV10" s="9">
        <f>ROUND(Table_1!BV10/'[2]CCAA y Prov'!$AL22*1000,0)</f>
        <v>12981</v>
      </c>
      <c r="BW10" s="37">
        <f t="shared" ref="BW10:BW25" si="55">BV10/BV$25</f>
        <v>0.83259572830479123</v>
      </c>
      <c r="BX10" s="10">
        <f t="shared" si="36"/>
        <v>1.1453950444132666E-2</v>
      </c>
      <c r="BZ10" s="9">
        <f>ROUND(Table_1!BZ10/'[2]CCAA y Prov'!$AN22*1000,0)</f>
        <v>13388</v>
      </c>
      <c r="CA10" s="37">
        <f t="shared" ref="CA10:CA25" si="56">BZ10/BZ$25</f>
        <v>0.82479053721044848</v>
      </c>
      <c r="CB10" s="10">
        <f t="shared" si="38"/>
        <v>3.1353516678221949E-2</v>
      </c>
      <c r="CD10" s="9">
        <f>ROUND(Table_1!CD10/'[2]CCAA y Prov'!$AP22*1000,0)</f>
        <v>12410</v>
      </c>
      <c r="CE10" s="37">
        <f t="shared" ref="CE10:CE25" si="57">CD10/CD$25</f>
        <v>0.78459884933931845</v>
      </c>
      <c r="CF10" s="10">
        <f t="shared" si="40"/>
        <v>-7.3050492978786963E-2</v>
      </c>
    </row>
    <row r="11" spans="2:84" s="2" customFormat="1" ht="15">
      <c r="B11" s="29" t="s">
        <v>3</v>
      </c>
      <c r="C11" s="9">
        <f>ROUND(Table_1!C11/'[2]CCAA y Prov'!$B25*1000,0)</f>
        <v>10209</v>
      </c>
      <c r="D11" s="10">
        <f t="shared" si="0"/>
        <v>0.98828654404646665</v>
      </c>
      <c r="F11" s="9">
        <f>ROUND(Table_1!F11/'[2]CCAA y Prov'!$D25*1000,0)</f>
        <v>10984</v>
      </c>
      <c r="G11" s="10">
        <f t="shared" si="1"/>
        <v>0.99250022589681031</v>
      </c>
      <c r="H11" s="10">
        <f t="shared" si="17"/>
        <v>7.5913409736507065E-2</v>
      </c>
      <c r="J11" s="9">
        <f>ROUND(Table_1!J11/'[2]CCAA y Prov'!$F25*1000,0)</f>
        <v>11610</v>
      </c>
      <c r="K11" s="10">
        <f t="shared" si="2"/>
        <v>1.0068510970427542</v>
      </c>
      <c r="L11" s="10">
        <f t="shared" si="18"/>
        <v>5.6991988346686062E-2</v>
      </c>
      <c r="N11" s="9">
        <f>ROUND(Table_1!N11/'[2]CCAA y Prov'!$H25*1000,0)</f>
        <v>12221</v>
      </c>
      <c r="O11" s="10">
        <f t="shared" si="3"/>
        <v>1.0050991035446994</v>
      </c>
      <c r="P11" s="10">
        <f t="shared" si="19"/>
        <v>5.2627045650301518E-2</v>
      </c>
      <c r="R11" s="9">
        <f>ROUND(Table_1!R11/'[2]CCAA y Prov'!$J25*1000,0)</f>
        <v>12714</v>
      </c>
      <c r="S11" s="10">
        <f t="shared" si="41"/>
        <v>1.0046621888581588</v>
      </c>
      <c r="T11" s="10">
        <f t="shared" si="20"/>
        <v>4.0340397676131179E-2</v>
      </c>
      <c r="V11" s="9">
        <f>ROUND(Table_1!V11/'[2]CCAA y Prov'!$L25*1000,0)</f>
        <v>13517</v>
      </c>
      <c r="W11" s="10">
        <f t="shared" si="42"/>
        <v>1.0186901801190746</v>
      </c>
      <c r="X11" s="10">
        <f t="shared" si="21"/>
        <v>6.3158722667925105E-2</v>
      </c>
      <c r="Z11" s="9">
        <f>ROUND(Table_1!Z11/'[2]CCAA y Prov'!$N25*1000,0)</f>
        <v>14100</v>
      </c>
      <c r="AA11" s="10">
        <f t="shared" si="43"/>
        <v>1.0196702343072028</v>
      </c>
      <c r="AB11" s="10">
        <f t="shared" si="22"/>
        <v>4.313087223496348E-2</v>
      </c>
      <c r="AD11" s="9">
        <f>ROUND(Table_1!AD11/'[2]CCAA y Prov'!$P25*1000,0)</f>
        <v>14587</v>
      </c>
      <c r="AE11" s="10">
        <f t="shared" si="44"/>
        <v>1.0230030156392453</v>
      </c>
      <c r="AF11" s="10">
        <f t="shared" si="23"/>
        <v>3.4539007092198482E-2</v>
      </c>
      <c r="AH11" s="9">
        <f>ROUND(Table_1!AH11/'[2]CCAA y Prov'!$R25*1000,0)</f>
        <v>15198</v>
      </c>
      <c r="AI11" s="10">
        <f t="shared" si="45"/>
        <v>1.0293261090416526</v>
      </c>
      <c r="AJ11" s="10">
        <f t="shared" si="24"/>
        <v>4.188661136628502E-2</v>
      </c>
      <c r="AL11" s="9">
        <f>ROUND(Table_1!AL11/'[2]CCAA y Prov'!$T25*1000,0)</f>
        <v>14704</v>
      </c>
      <c r="AM11" s="10">
        <f t="shared" si="46"/>
        <v>1.0104452996151732</v>
      </c>
      <c r="AN11" s="10">
        <f t="shared" si="25"/>
        <v>-3.2504276878536631E-2</v>
      </c>
      <c r="AP11" s="9">
        <f>ROUND(Table_1!AP11/'[2]CCAA y Prov'!$V25*1000,0)</f>
        <v>14292</v>
      </c>
      <c r="AQ11" s="10">
        <f t="shared" si="47"/>
        <v>0.98280841699903732</v>
      </c>
      <c r="AR11" s="10">
        <f t="shared" si="26"/>
        <v>-2.8019586507072924E-2</v>
      </c>
      <c r="AT11" s="9">
        <f>ROUND(Table_1!AT11/'[2]CCAA y Prov'!$X25*1000,0)</f>
        <v>14330</v>
      </c>
      <c r="AU11" s="10">
        <f t="shared" si="48"/>
        <v>0.98285322359396432</v>
      </c>
      <c r="AV11" s="10">
        <f t="shared" si="27"/>
        <v>2.6588301147494331E-3</v>
      </c>
      <c r="AX11" s="9">
        <f>ROUND(Table_1!AX11/'[2]CCAA y Prov'!$Z25*1000,0)</f>
        <v>13478</v>
      </c>
      <c r="AY11" s="10">
        <f t="shared" si="49"/>
        <v>0.97652514128387191</v>
      </c>
      <c r="AZ11" s="10">
        <f t="shared" si="28"/>
        <v>-5.945568736915563E-2</v>
      </c>
      <c r="BB11" s="9">
        <f>ROUND(Table_1!BB11/'[2]CCAA y Prov'!$AB25*1000,0)</f>
        <v>13573</v>
      </c>
      <c r="BC11" s="10">
        <f t="shared" si="50"/>
        <v>0.98347945801028913</v>
      </c>
      <c r="BD11" s="10">
        <f t="shared" si="29"/>
        <v>7.0485235198101126E-3</v>
      </c>
      <c r="BF11" s="9">
        <f>ROUND(Table_1!BF11/'[2]CCAA y Prov'!$AD25*1000,0)</f>
        <v>13631</v>
      </c>
      <c r="BG11" s="37">
        <f t="shared" si="51"/>
        <v>0.98298117833705922</v>
      </c>
      <c r="BH11" s="10">
        <f t="shared" si="30"/>
        <v>4.2731894201724074E-3</v>
      </c>
      <c r="BJ11" s="9">
        <f>ROUND(Table_1!BJ11/'[2]CCAA y Prov'!$AF25*1000,0)</f>
        <v>14179</v>
      </c>
      <c r="BK11" s="37">
        <f t="shared" si="52"/>
        <v>0.9825375926824198</v>
      </c>
      <c r="BL11" s="10">
        <f t="shared" si="31"/>
        <v>4.0202479641992417E-2</v>
      </c>
      <c r="BN11" s="9">
        <f>ROUND(Table_1!BN11/'[2]CCAA y Prov'!$AH25*1000,0)</f>
        <v>14713</v>
      </c>
      <c r="BO11" s="37">
        <f t="shared" si="53"/>
        <v>0.99412162162162165</v>
      </c>
      <c r="BP11" s="10">
        <f t="shared" si="32"/>
        <v>3.7661330136116833E-2</v>
      </c>
      <c r="BR11" s="9">
        <f>ROUND(Table_1!BR11/'[2]CCAA y Prov'!$AJ25*1000,0)</f>
        <v>15334</v>
      </c>
      <c r="BS11" s="37">
        <f t="shared" si="54"/>
        <v>1.0074239537481111</v>
      </c>
      <c r="BT11" s="10">
        <f t="shared" si="34"/>
        <v>4.2207571535376909E-2</v>
      </c>
      <c r="BV11" s="9">
        <f>ROUND(Table_1!BV11/'[2]CCAA y Prov'!$AL25*1000,0)</f>
        <v>15845</v>
      </c>
      <c r="BW11" s="37">
        <f t="shared" si="55"/>
        <v>1.0162914501956257</v>
      </c>
      <c r="BX11" s="10">
        <f t="shared" si="36"/>
        <v>3.3324638059214706E-2</v>
      </c>
      <c r="BZ11" s="9">
        <f>ROUND(Table_1!BZ11/'[2]CCAA y Prov'!$AN25*1000,0)</f>
        <v>16214</v>
      </c>
      <c r="CA11" s="37">
        <f t="shared" si="56"/>
        <v>0.99889107934943322</v>
      </c>
      <c r="CB11" s="10">
        <f t="shared" si="38"/>
        <v>2.3288103502682178E-2</v>
      </c>
      <c r="CD11" s="9">
        <f>ROUND(Table_1!CD11/'[2]CCAA y Prov'!$AP25*1000,0)</f>
        <v>15919</v>
      </c>
      <c r="CE11" s="37">
        <f t="shared" si="57"/>
        <v>1.0064487576658026</v>
      </c>
      <c r="CF11" s="10">
        <f t="shared" si="40"/>
        <v>-1.8194153200937424E-2</v>
      </c>
    </row>
    <row r="12" spans="2:84" s="2" customFormat="1" ht="15">
      <c r="B12" s="8" t="s">
        <v>4</v>
      </c>
      <c r="C12" s="9">
        <f>ROUND(Table_1!C12/'[2]CCAA y Prov'!$B26*1000,0)</f>
        <v>9958</v>
      </c>
      <c r="D12" s="10">
        <f t="shared" si="0"/>
        <v>0.96398838334946757</v>
      </c>
      <c r="F12" s="9">
        <f>ROUND(Table_1!F12/'[2]CCAA y Prov'!$D26*1000,0)</f>
        <v>10781</v>
      </c>
      <c r="G12" s="10">
        <f t="shared" si="1"/>
        <v>0.97415740489744285</v>
      </c>
      <c r="H12" s="10">
        <f t="shared" si="17"/>
        <v>8.2647117895159772E-2</v>
      </c>
      <c r="J12" s="9">
        <f>ROUND(Table_1!J12/'[2]CCAA y Prov'!$F26*1000,0)</f>
        <v>11159</v>
      </c>
      <c r="K12" s="10">
        <f t="shared" si="2"/>
        <v>0.96773913797589106</v>
      </c>
      <c r="L12" s="10">
        <f t="shared" si="18"/>
        <v>3.5061682589741183E-2</v>
      </c>
      <c r="N12" s="9">
        <f>ROUND(Table_1!N12/'[2]CCAA y Prov'!$H26*1000,0)</f>
        <v>11799</v>
      </c>
      <c r="O12" s="10">
        <f t="shared" si="3"/>
        <v>0.97039230199851967</v>
      </c>
      <c r="P12" s="10">
        <f t="shared" si="19"/>
        <v>5.7352809391522541E-2</v>
      </c>
      <c r="R12" s="9">
        <f>ROUND(Table_1!R12/'[2]CCAA y Prov'!$J26*1000,0)</f>
        <v>12269</v>
      </c>
      <c r="S12" s="10">
        <f t="shared" si="41"/>
        <v>0.96949822204662184</v>
      </c>
      <c r="T12" s="10">
        <f t="shared" si="20"/>
        <v>3.9833884227476801E-2</v>
      </c>
      <c r="V12" s="9">
        <f>ROUND(Table_1!V12/'[2]CCAA y Prov'!$L26*1000,0)</f>
        <v>12914</v>
      </c>
      <c r="W12" s="10">
        <f t="shared" si="42"/>
        <v>0.97324591152309892</v>
      </c>
      <c r="X12" s="10">
        <f t="shared" si="21"/>
        <v>5.2571521721411774E-2</v>
      </c>
      <c r="Z12" s="9">
        <f>ROUND(Table_1!Z12/'[2]CCAA y Prov'!$N26*1000,0)</f>
        <v>13701</v>
      </c>
      <c r="AA12" s="10">
        <f t="shared" si="43"/>
        <v>0.99081573618744578</v>
      </c>
      <c r="AB12" s="10">
        <f t="shared" si="22"/>
        <v>6.0941613752516721E-2</v>
      </c>
      <c r="AD12" s="9">
        <f>ROUND(Table_1!AD12/'[2]CCAA y Prov'!$P26*1000,0)</f>
        <v>14160</v>
      </c>
      <c r="AE12" s="10">
        <f t="shared" si="44"/>
        <v>0.99305701662108137</v>
      </c>
      <c r="AF12" s="10">
        <f t="shared" si="23"/>
        <v>3.3501204291657594E-2</v>
      </c>
      <c r="AH12" s="9">
        <f>ROUND(Table_1!AH12/'[2]CCAA y Prov'!$R26*1000,0)</f>
        <v>14627</v>
      </c>
      <c r="AI12" s="10">
        <f t="shared" si="45"/>
        <v>0.99065357263799525</v>
      </c>
      <c r="AJ12" s="10">
        <f t="shared" si="24"/>
        <v>3.2980225988700651E-2</v>
      </c>
      <c r="AL12" s="9">
        <f>ROUND(Table_1!AL12/'[2]CCAA y Prov'!$T26*1000,0)</f>
        <v>14228</v>
      </c>
      <c r="AM12" s="10">
        <f t="shared" si="46"/>
        <v>0.97773501924134143</v>
      </c>
      <c r="AN12" s="10">
        <f t="shared" si="25"/>
        <v>-2.7278320913379339E-2</v>
      </c>
      <c r="AP12" s="9">
        <f>ROUND(Table_1!AP12/'[2]CCAA y Prov'!$V26*1000,0)</f>
        <v>14238</v>
      </c>
      <c r="AQ12" s="10">
        <f t="shared" si="47"/>
        <v>0.97909503507082929</v>
      </c>
      <c r="AR12" s="10">
        <f t="shared" si="26"/>
        <v>7.0283947146476677E-4</v>
      </c>
      <c r="AT12" s="9">
        <f>ROUND(Table_1!AT12/'[2]CCAA y Prov'!$X26*1000,0)</f>
        <v>14289</v>
      </c>
      <c r="AU12" s="10">
        <f t="shared" si="48"/>
        <v>0.98004115226337452</v>
      </c>
      <c r="AV12" s="10">
        <f t="shared" si="27"/>
        <v>3.5819637589549203E-3</v>
      </c>
      <c r="AX12" s="9">
        <f>ROUND(Table_1!AX12/'[2]CCAA y Prov'!$Z26*1000,0)</f>
        <v>13784</v>
      </c>
      <c r="AY12" s="10">
        <f t="shared" si="49"/>
        <v>0.99869584118243737</v>
      </c>
      <c r="AZ12" s="10">
        <f t="shared" si="28"/>
        <v>-3.5341871369584998E-2</v>
      </c>
      <c r="BB12" s="9">
        <f>ROUND(Table_1!BB12/'[2]CCAA y Prov'!$AB26*1000,0)</f>
        <v>13662</v>
      </c>
      <c r="BC12" s="10">
        <f t="shared" si="50"/>
        <v>0.98992826606767625</v>
      </c>
      <c r="BD12" s="10">
        <f t="shared" si="29"/>
        <v>-8.8508415554265918E-3</v>
      </c>
      <c r="BF12" s="9">
        <f>ROUND(Table_1!BF12/'[2]CCAA y Prov'!$AD26*1000,0)</f>
        <v>13650</v>
      </c>
      <c r="BG12" s="37">
        <f t="shared" si="51"/>
        <v>0.98435133770822814</v>
      </c>
      <c r="BH12" s="10">
        <f t="shared" si="30"/>
        <v>-8.7834870443570523E-4</v>
      </c>
      <c r="BJ12" s="9">
        <f>ROUND(Table_1!BJ12/'[2]CCAA y Prov'!$AF26*1000,0)</f>
        <v>14213</v>
      </c>
      <c r="BK12" s="37">
        <f t="shared" si="52"/>
        <v>0.98489363176495048</v>
      </c>
      <c r="BL12" s="10">
        <f t="shared" si="31"/>
        <v>4.1245421245421188E-2</v>
      </c>
      <c r="BN12" s="9">
        <f>ROUND(Table_1!BN12/'[2]CCAA y Prov'!$AH26*1000,0)</f>
        <v>14596</v>
      </c>
      <c r="BO12" s="37">
        <f t="shared" si="53"/>
        <v>0.98621621621621625</v>
      </c>
      <c r="BP12" s="10">
        <f t="shared" si="32"/>
        <v>2.6947161049743151E-2</v>
      </c>
      <c r="BR12" s="9">
        <f>ROUND(Table_1!BR12/'[2]CCAA y Prov'!$AJ26*1000,0)</f>
        <v>15010</v>
      </c>
      <c r="BS12" s="37">
        <f t="shared" si="54"/>
        <v>0.98613757308981009</v>
      </c>
      <c r="BT12" s="10">
        <f t="shared" si="34"/>
        <v>2.8363935324746459E-2</v>
      </c>
      <c r="BV12" s="9">
        <f>ROUND(Table_1!BV12/'[2]CCAA y Prov'!$AL26*1000,0)</f>
        <v>15640</v>
      </c>
      <c r="BW12" s="37">
        <f t="shared" si="55"/>
        <v>1.0031428388172663</v>
      </c>
      <c r="BX12" s="10">
        <f t="shared" si="36"/>
        <v>4.1972018654230503E-2</v>
      </c>
      <c r="BZ12" s="9">
        <f>ROUND(Table_1!BZ12/'[2]CCAA y Prov'!$AN26*1000,0)</f>
        <v>16251</v>
      </c>
      <c r="CA12" s="37">
        <f t="shared" si="56"/>
        <v>1.001170527353376</v>
      </c>
      <c r="CB12" s="10">
        <f t="shared" si="38"/>
        <v>3.9066496163682851E-2</v>
      </c>
      <c r="CD12" s="9">
        <f>ROUND(Table_1!CD12/'[2]CCAA y Prov'!$AP26*1000,0)</f>
        <v>16277</v>
      </c>
      <c r="CE12" s="37">
        <f t="shared" si="57"/>
        <v>1.0290826326104825</v>
      </c>
      <c r="CF12" s="10">
        <f t="shared" si="40"/>
        <v>1.5999015445202769E-3</v>
      </c>
    </row>
    <row r="13" spans="2:84" s="2" customFormat="1" ht="12" customHeight="1">
      <c r="B13" s="29" t="s">
        <v>14</v>
      </c>
      <c r="C13" s="9">
        <f>ROUND(Table_1!C13/'[2]CCAA y Prov'!$B36*1000,0)</f>
        <v>8670</v>
      </c>
      <c r="D13" s="10">
        <f t="shared" si="0"/>
        <v>0.83930300096805421</v>
      </c>
      <c r="F13" s="9">
        <f>ROUND(Table_1!F13/'[2]CCAA y Prov'!$D36*1000,0)</f>
        <v>9359</v>
      </c>
      <c r="G13" s="10">
        <f t="shared" si="1"/>
        <v>0.84566729917773564</v>
      </c>
      <c r="H13" s="10">
        <f t="shared" si="17"/>
        <v>7.9469434832756702E-2</v>
      </c>
      <c r="J13" s="9">
        <f>ROUND(Table_1!J13/'[2]CCAA y Prov'!$F36*1000,0)</f>
        <v>9942</v>
      </c>
      <c r="K13" s="10">
        <f t="shared" si="2"/>
        <v>0.86219755441852397</v>
      </c>
      <c r="L13" s="10">
        <f t="shared" si="18"/>
        <v>6.2292980019232891E-2</v>
      </c>
      <c r="N13" s="9">
        <f>ROUND(Table_1!N13/'[2]CCAA y Prov'!$H36*1000,0)</f>
        <v>10484</v>
      </c>
      <c r="O13" s="10">
        <f t="shared" si="3"/>
        <v>0.86224196068755654</v>
      </c>
      <c r="P13" s="10">
        <f t="shared" si="19"/>
        <v>5.451619392476359E-2</v>
      </c>
      <c r="R13" s="9">
        <f>ROUND(Table_1!R13/'[2]CCAA y Prov'!$J36*1000,0)</f>
        <v>10827</v>
      </c>
      <c r="S13" s="10">
        <f t="shared" si="41"/>
        <v>0.85555116554721455</v>
      </c>
      <c r="T13" s="10">
        <f t="shared" si="20"/>
        <v>3.2716520412056527E-2</v>
      </c>
      <c r="V13" s="9">
        <f>ROUND(Table_1!V13/'[2]CCAA y Prov'!$L36*1000,0)</f>
        <v>11237</v>
      </c>
      <c r="W13" s="10">
        <f t="shared" si="42"/>
        <v>0.84686110483080868</v>
      </c>
      <c r="X13" s="10">
        <f t="shared" si="21"/>
        <v>3.7868292232382084E-2</v>
      </c>
      <c r="Z13" s="9">
        <f>ROUND(Table_1!Z13/'[2]CCAA y Prov'!$N36*1000,0)</f>
        <v>11516</v>
      </c>
      <c r="AA13" s="10">
        <f t="shared" si="43"/>
        <v>0.83280300838877641</v>
      </c>
      <c r="AB13" s="10">
        <f t="shared" si="22"/>
        <v>2.4828690931743447E-2</v>
      </c>
      <c r="AD13" s="9">
        <f>ROUND(Table_1!AD13/'[2]CCAA y Prov'!$P36*1000,0)</f>
        <v>11935</v>
      </c>
      <c r="AE13" s="10">
        <f t="shared" si="44"/>
        <v>0.83701521845851745</v>
      </c>
      <c r="AF13" s="10">
        <f t="shared" si="23"/>
        <v>3.6384161167071882E-2</v>
      </c>
      <c r="AH13" s="9">
        <f>ROUND(Table_1!AH13/'[2]CCAA y Prov'!$R36*1000,0)</f>
        <v>12273</v>
      </c>
      <c r="AI13" s="10">
        <f t="shared" si="45"/>
        <v>0.83122248560785639</v>
      </c>
      <c r="AJ13" s="10">
        <f t="shared" si="24"/>
        <v>2.8320067029744544E-2</v>
      </c>
      <c r="AL13" s="9">
        <f>ROUND(Table_1!AL13/'[2]CCAA y Prov'!$T36*1000,0)</f>
        <v>12137</v>
      </c>
      <c r="AM13" s="10">
        <f t="shared" si="46"/>
        <v>0.8340434304562947</v>
      </c>
      <c r="AN13" s="10">
        <f t="shared" si="25"/>
        <v>-1.1081235231809705E-2</v>
      </c>
      <c r="AP13" s="9">
        <f>ROUND(Table_1!AP13/'[2]CCAA y Prov'!$V36*1000,0)</f>
        <v>12157</v>
      </c>
      <c r="AQ13" s="10">
        <f t="shared" si="47"/>
        <v>0.83599229817081555</v>
      </c>
      <c r="AR13" s="10">
        <f t="shared" si="26"/>
        <v>1.6478536705939462E-3</v>
      </c>
      <c r="AT13" s="9">
        <f>ROUND(Table_1!AT13/'[2]CCAA y Prov'!$X36*1000,0)</f>
        <v>12060</v>
      </c>
      <c r="AU13" s="10">
        <f t="shared" si="48"/>
        <v>0.8271604938271605</v>
      </c>
      <c r="AV13" s="10">
        <f t="shared" si="27"/>
        <v>-7.978942173233583E-3</v>
      </c>
      <c r="AX13" s="9">
        <f>ROUND(Table_1!AX13/'[2]CCAA y Prov'!$Z36*1000,0)</f>
        <v>11450</v>
      </c>
      <c r="AY13" s="10">
        <f t="shared" si="49"/>
        <v>0.82958991450514419</v>
      </c>
      <c r="AZ13" s="10">
        <f t="shared" si="28"/>
        <v>-5.058043117744615E-2</v>
      </c>
      <c r="BB13" s="9">
        <f>ROUND(Table_1!BB13/'[2]CCAA y Prov'!$AB36*1000,0)</f>
        <v>11543</v>
      </c>
      <c r="BC13" s="10">
        <f t="shared" si="50"/>
        <v>0.83638866748786322</v>
      </c>
      <c r="BD13" s="10">
        <f t="shared" si="29"/>
        <v>8.1222707423580509E-3</v>
      </c>
      <c r="BF13" s="9">
        <f>ROUND(Table_1!BF13/'[2]CCAA y Prov'!$AD36*1000,0)</f>
        <v>11440</v>
      </c>
      <c r="BG13" s="37">
        <f t="shared" si="51"/>
        <v>0.8249801687459436</v>
      </c>
      <c r="BH13" s="10">
        <f t="shared" si="30"/>
        <v>-8.9231568916225967E-3</v>
      </c>
      <c r="BJ13" s="9">
        <f>ROUND(Table_1!BJ13/'[2]CCAA y Prov'!$AF36*1000,0)</f>
        <v>11951</v>
      </c>
      <c r="BK13" s="37">
        <f t="shared" si="52"/>
        <v>0.82814773750952808</v>
      </c>
      <c r="BL13" s="10">
        <f t="shared" si="31"/>
        <v>4.4667832167832211E-2</v>
      </c>
      <c r="BN13" s="9">
        <f>ROUND(Table_1!BN13/'[2]CCAA y Prov'!$AH36*1000,0)</f>
        <v>12353</v>
      </c>
      <c r="BO13" s="37">
        <f t="shared" si="53"/>
        <v>0.83466216216216216</v>
      </c>
      <c r="BP13" s="10">
        <f t="shared" si="32"/>
        <v>3.3637352522801534E-2</v>
      </c>
      <c r="BR13" s="9">
        <f>ROUND(Table_1!BR13/'[2]CCAA y Prov'!$AJ36*1000,0)</f>
        <v>12770</v>
      </c>
      <c r="BS13" s="37">
        <f t="shared" si="54"/>
        <v>0.83897247224229687</v>
      </c>
      <c r="BT13" s="10">
        <f t="shared" si="34"/>
        <v>3.3756982109609091E-2</v>
      </c>
      <c r="BV13" s="9">
        <f>ROUND(Table_1!BV13/'[2]CCAA y Prov'!$AL36*1000,0)</f>
        <v>13147</v>
      </c>
      <c r="BW13" s="37">
        <f t="shared" si="55"/>
        <v>0.84324289654287732</v>
      </c>
      <c r="BX13" s="10">
        <f t="shared" si="36"/>
        <v>2.9522317932654696E-2</v>
      </c>
      <c r="BZ13" s="9">
        <f>ROUND(Table_1!BZ13/'[2]CCAA y Prov'!$AN36*1000,0)</f>
        <v>13637</v>
      </c>
      <c r="CA13" s="37">
        <f t="shared" si="56"/>
        <v>0.84013060620995561</v>
      </c>
      <c r="CB13" s="10">
        <f t="shared" si="38"/>
        <v>3.7270860272305528E-2</v>
      </c>
      <c r="CD13" s="9">
        <f>ROUND(Table_1!CD13/'[2]CCAA y Prov'!$AP36*1000,0)</f>
        <v>13647</v>
      </c>
      <c r="CE13" s="37">
        <f t="shared" si="57"/>
        <v>0.8628058418157678</v>
      </c>
      <c r="CF13" s="10">
        <f t="shared" si="40"/>
        <v>7.3329911270803017E-4</v>
      </c>
    </row>
    <row r="14" spans="2:84" s="2" customFormat="1" ht="12" customHeight="1">
      <c r="B14" s="29" t="s">
        <v>5</v>
      </c>
      <c r="C14" s="9">
        <f>ROUND(Table_1!C14/'[2]CCAA y Prov'!$B42*1000,0)</f>
        <v>11861</v>
      </c>
      <c r="D14" s="10">
        <f t="shared" si="0"/>
        <v>1.1482090997095837</v>
      </c>
      <c r="F14" s="9">
        <f>ROUND(Table_1!F14/'[2]CCAA y Prov'!$D42*1000,0)</f>
        <v>12639</v>
      </c>
      <c r="G14" s="10">
        <f t="shared" si="1"/>
        <v>1.1420439143399295</v>
      </c>
      <c r="H14" s="10">
        <f t="shared" si="17"/>
        <v>6.5593120310260433E-2</v>
      </c>
      <c r="J14" s="9">
        <f>ROUND(Table_1!J14/'[2]CCAA y Prov'!$F42*1000,0)</f>
        <v>13121</v>
      </c>
      <c r="K14" s="10">
        <f t="shared" si="2"/>
        <v>1.1378891683288526</v>
      </c>
      <c r="L14" s="10">
        <f t="shared" si="18"/>
        <v>3.8135928475353964E-2</v>
      </c>
      <c r="N14" s="9">
        <f>ROUND(Table_1!N14/'[2]CCAA y Prov'!$H42*1000,0)</f>
        <v>13898</v>
      </c>
      <c r="O14" s="10">
        <f t="shared" si="3"/>
        <v>1.1430216300682623</v>
      </c>
      <c r="P14" s="10">
        <f t="shared" si="19"/>
        <v>5.9218047404923313E-2</v>
      </c>
      <c r="R14" s="9">
        <f>ROUND(Table_1!R14/'[2]CCAA y Prov'!$J42*1000,0)</f>
        <v>14479</v>
      </c>
      <c r="S14" s="10">
        <f t="shared" si="41"/>
        <v>1.1441327538522323</v>
      </c>
      <c r="T14" s="10">
        <f t="shared" si="20"/>
        <v>4.1804576198014143E-2</v>
      </c>
      <c r="V14" s="9">
        <f>ROUND(Table_1!V14/'[2]CCAA y Prov'!$L42*1000,0)</f>
        <v>15242</v>
      </c>
      <c r="W14" s="10">
        <f t="shared" si="42"/>
        <v>1.14869244102796</v>
      </c>
      <c r="X14" s="10">
        <f t="shared" si="21"/>
        <v>5.2697009461979416E-2</v>
      </c>
      <c r="Z14" s="9">
        <f>ROUND(Table_1!Z14/'[2]CCAA y Prov'!$N42*1000,0)</f>
        <v>15753</v>
      </c>
      <c r="AA14" s="10">
        <f t="shared" si="43"/>
        <v>1.1392102979461962</v>
      </c>
      <c r="AB14" s="10">
        <f t="shared" si="22"/>
        <v>3.3525784017845339E-2</v>
      </c>
      <c r="AD14" s="9">
        <f>ROUND(Table_1!AD14/'[2]CCAA y Prov'!$P42*1000,0)</f>
        <v>16250</v>
      </c>
      <c r="AE14" s="10">
        <f t="shared" si="44"/>
        <v>1.1396311101760292</v>
      </c>
      <c r="AF14" s="10">
        <f t="shared" si="23"/>
        <v>3.1549546118199601E-2</v>
      </c>
      <c r="AH14" s="9">
        <f>ROUND(Table_1!AH14/'[2]CCAA y Prov'!$R42*1000,0)</f>
        <v>16792</v>
      </c>
      <c r="AI14" s="10">
        <f t="shared" si="45"/>
        <v>1.137284117846258</v>
      </c>
      <c r="AJ14" s="10">
        <f t="shared" si="24"/>
        <v>3.3353846153846067E-2</v>
      </c>
      <c r="AL14" s="9">
        <f>ROUND(Table_1!AL14/'[2]CCAA y Prov'!$T42*1000,0)</f>
        <v>16651</v>
      </c>
      <c r="AM14" s="10">
        <f t="shared" si="46"/>
        <v>1.1442413413963717</v>
      </c>
      <c r="AN14" s="10">
        <f t="shared" si="25"/>
        <v>-8.3968556455454868E-3</v>
      </c>
      <c r="AP14" s="9">
        <f>ROUND(Table_1!AP14/'[2]CCAA y Prov'!$V42*1000,0)</f>
        <v>16786</v>
      </c>
      <c r="AQ14" s="10">
        <f t="shared" si="47"/>
        <v>1.1543116490166414</v>
      </c>
      <c r="AR14" s="10">
        <f t="shared" si="26"/>
        <v>8.1076211638939633E-3</v>
      </c>
      <c r="AT14" s="9">
        <f>ROUND(Table_1!AT14/'[2]CCAA y Prov'!$X42*1000,0)</f>
        <v>16675</v>
      </c>
      <c r="AU14" s="10">
        <f t="shared" si="48"/>
        <v>1.1436899862825789</v>
      </c>
      <c r="AV14" s="10">
        <f t="shared" si="27"/>
        <v>-6.6126534016441862E-3</v>
      </c>
      <c r="AX14" s="9">
        <f>ROUND(Table_1!AX14/'[2]CCAA y Prov'!$Z42*1000,0)</f>
        <v>15832</v>
      </c>
      <c r="AY14" s="10">
        <f t="shared" si="49"/>
        <v>1.1470801333140124</v>
      </c>
      <c r="AZ14" s="10">
        <f t="shared" si="28"/>
        <v>-5.055472263868066E-2</v>
      </c>
      <c r="BB14" s="9">
        <f>ROUND(Table_1!BB14/'[2]CCAA y Prov'!$AB42*1000,0)</f>
        <v>15849</v>
      </c>
      <c r="BC14" s="10">
        <f t="shared" si="50"/>
        <v>1.1483950438374031</v>
      </c>
      <c r="BD14" s="10">
        <f t="shared" si="29"/>
        <v>1.0737746336533238E-3</v>
      </c>
      <c r="BF14" s="9">
        <f>ROUND(Table_1!BF14/'[2]CCAA y Prov'!$AD42*1000,0)</f>
        <v>16070</v>
      </c>
      <c r="BG14" s="37">
        <f t="shared" si="51"/>
        <v>1.1588663734044855</v>
      </c>
      <c r="BH14" s="10">
        <f t="shared" si="30"/>
        <v>1.3944097419395618E-2</v>
      </c>
      <c r="BJ14" s="9">
        <f>ROUND(Table_1!BJ14/'[2]CCAA y Prov'!$AF42*1000,0)</f>
        <v>16738</v>
      </c>
      <c r="BK14" s="37">
        <f t="shared" si="52"/>
        <v>1.1598641812764188</v>
      </c>
      <c r="BL14" s="10">
        <f t="shared" si="31"/>
        <v>4.1568139390168124E-2</v>
      </c>
      <c r="BN14" s="9">
        <f>ROUND(Table_1!BN14/'[2]CCAA y Prov'!$AH42*1000,0)</f>
        <v>17112</v>
      </c>
      <c r="BO14" s="37">
        <f t="shared" si="53"/>
        <v>1.1562162162162162</v>
      </c>
      <c r="BP14" s="10">
        <f t="shared" si="32"/>
        <v>2.2344366113036251E-2</v>
      </c>
      <c r="BR14" s="9">
        <f>ROUND(Table_1!BR14/'[2]CCAA y Prov'!$AJ42*1000,0)</f>
        <v>17426</v>
      </c>
      <c r="BS14" s="37">
        <f t="shared" si="54"/>
        <v>1.144865646146771</v>
      </c>
      <c r="BT14" s="10">
        <f t="shared" si="34"/>
        <v>1.8349696119682068E-2</v>
      </c>
      <c r="BV14" s="9">
        <f>ROUND(Table_1!BV14/'[2]CCAA y Prov'!$AL42*1000,0)</f>
        <v>17641</v>
      </c>
      <c r="BW14" s="37">
        <f t="shared" si="55"/>
        <v>1.1314861137835932</v>
      </c>
      <c r="BX14" s="10">
        <f t="shared" si="36"/>
        <v>1.2337885917594438E-2</v>
      </c>
      <c r="BZ14" s="9">
        <f>ROUND(Table_1!BZ14/'[2]CCAA y Prov'!$AN42*1000,0)</f>
        <v>18384</v>
      </c>
      <c r="CA14" s="37">
        <f t="shared" si="56"/>
        <v>1.1325776244455397</v>
      </c>
      <c r="CB14" s="10">
        <f t="shared" si="38"/>
        <v>4.2117793775862999E-2</v>
      </c>
      <c r="CD14" s="9">
        <f>ROUND(Table_1!CD14/'[2]CCAA y Prov'!$AP42*1000,0)</f>
        <v>17723</v>
      </c>
      <c r="CE14" s="37">
        <f t="shared" si="57"/>
        <v>1.12050325599039</v>
      </c>
      <c r="CF14" s="10">
        <f t="shared" si="40"/>
        <v>-3.5955178416013922E-2</v>
      </c>
    </row>
    <row r="15" spans="2:84" s="2" customFormat="1" ht="15">
      <c r="B15" s="29" t="s">
        <v>9</v>
      </c>
      <c r="C15" s="9">
        <f>ROUND(Table_1!C15/'[2]CCAA y Prov'!$B47*1000,0)</f>
        <v>10064</v>
      </c>
      <c r="D15" s="10">
        <f t="shared" si="0"/>
        <v>0.9742497579864472</v>
      </c>
      <c r="F15" s="9">
        <f>ROUND(Table_1!F15/'[2]CCAA y Prov'!$D47*1000,0)</f>
        <v>10717</v>
      </c>
      <c r="G15" s="10">
        <f t="shared" si="1"/>
        <v>0.96837444655281468</v>
      </c>
      <c r="H15" s="10">
        <f t="shared" si="17"/>
        <v>6.4884737678855275E-2</v>
      </c>
      <c r="J15" s="9">
        <f>ROUND(Table_1!J15/'[2]CCAA y Prov'!$F47*1000,0)</f>
        <v>11043</v>
      </c>
      <c r="K15" s="10">
        <f t="shared" si="2"/>
        <v>0.95767929928020123</v>
      </c>
      <c r="L15" s="10">
        <f t="shared" si="18"/>
        <v>3.0418960529999151E-2</v>
      </c>
      <c r="N15" s="9">
        <f>ROUND(Table_1!N15/'[2]CCAA y Prov'!$H47*1000,0)</f>
        <v>11525</v>
      </c>
      <c r="O15" s="10">
        <f t="shared" si="3"/>
        <v>0.94785755407517069</v>
      </c>
      <c r="P15" s="10">
        <f t="shared" si="19"/>
        <v>4.3647559539980119E-2</v>
      </c>
      <c r="R15" s="9">
        <f>ROUND(Table_1!R15/'[2]CCAA y Prov'!$J47*1000,0)</f>
        <v>11827</v>
      </c>
      <c r="S15" s="10">
        <f t="shared" si="41"/>
        <v>0.93457131568549978</v>
      </c>
      <c r="T15" s="10">
        <f t="shared" si="20"/>
        <v>2.6203904555314628E-2</v>
      </c>
      <c r="V15" s="9">
        <f>ROUND(Table_1!V15/'[2]CCAA y Prov'!$L47*1000,0)</f>
        <v>12176</v>
      </c>
      <c r="W15" s="10">
        <f t="shared" si="42"/>
        <v>0.91762755294294973</v>
      </c>
      <c r="X15" s="10">
        <f t="shared" si="21"/>
        <v>2.9508751162593994E-2</v>
      </c>
      <c r="Z15" s="9">
        <f>ROUND(Table_1!Z15/'[2]CCAA y Prov'!$N47*1000,0)</f>
        <v>12534</v>
      </c>
      <c r="AA15" s="10">
        <f t="shared" si="43"/>
        <v>0.90642175296499861</v>
      </c>
      <c r="AB15" s="10">
        <f t="shared" si="22"/>
        <v>2.9402102496714821E-2</v>
      </c>
      <c r="AD15" s="9">
        <f>ROUND(Table_1!AD15/'[2]CCAA y Prov'!$P47*1000,0)</f>
        <v>12868</v>
      </c>
      <c r="AE15" s="10">
        <f t="shared" si="44"/>
        <v>0.90244757696893185</v>
      </c>
      <c r="AF15" s="10">
        <f t="shared" si="23"/>
        <v>2.664751874900273E-2</v>
      </c>
      <c r="AH15" s="9">
        <f>ROUND(Table_1!AH15/'[2]CCAA y Prov'!$R47*1000,0)</f>
        <v>13438</v>
      </c>
      <c r="AI15" s="10">
        <f t="shared" si="45"/>
        <v>0.91012529630883843</v>
      </c>
      <c r="AJ15" s="10">
        <f t="shared" si="24"/>
        <v>4.4295927883120978E-2</v>
      </c>
      <c r="AL15" s="9">
        <f>ROUND(Table_1!AL15/'[2]CCAA y Prov'!$T47*1000,0)</f>
        <v>13037</v>
      </c>
      <c r="AM15" s="10">
        <f t="shared" si="46"/>
        <v>0.89589059923034631</v>
      </c>
      <c r="AN15" s="10">
        <f t="shared" si="25"/>
        <v>-2.9840750111623793E-2</v>
      </c>
      <c r="AP15" s="9">
        <f>ROUND(Table_1!AP15/'[2]CCAA y Prov'!$V47*1000,0)</f>
        <v>13002</v>
      </c>
      <c r="AQ15" s="10">
        <f t="shared" si="47"/>
        <v>0.89409984871406956</v>
      </c>
      <c r="AR15" s="10">
        <f t="shared" si="26"/>
        <v>-2.684666717803208E-3</v>
      </c>
      <c r="AT15" s="9">
        <f>ROUND(Table_1!AT15/'[2]CCAA y Prov'!$X47*1000,0)</f>
        <v>13100</v>
      </c>
      <c r="AU15" s="10">
        <f t="shared" si="48"/>
        <v>0.89849108367626884</v>
      </c>
      <c r="AV15" s="10">
        <f t="shared" si="27"/>
        <v>7.5373019535456276E-3</v>
      </c>
      <c r="AX15" s="9">
        <f>ROUND(Table_1!AX15/'[2]CCAA y Prov'!$Z47*1000,0)</f>
        <v>12292</v>
      </c>
      <c r="AY15" s="10">
        <f t="shared" si="49"/>
        <v>0.89059556586002031</v>
      </c>
      <c r="AZ15" s="10">
        <f t="shared" si="28"/>
        <v>-6.1679389312977118E-2</v>
      </c>
      <c r="BB15" s="9">
        <f>ROUND(Table_1!BB15/'[2]CCAA y Prov'!$AB47*1000,0)</f>
        <v>12267</v>
      </c>
      <c r="BC15" s="10">
        <f t="shared" si="50"/>
        <v>0.88884863415694515</v>
      </c>
      <c r="BD15" s="10">
        <f t="shared" si="29"/>
        <v>-2.0338431500163123E-3</v>
      </c>
      <c r="BF15" s="9">
        <f>ROUND(Table_1!BF15/'[2]CCAA y Prov'!$AD47*1000,0)</f>
        <v>12384</v>
      </c>
      <c r="BG15" s="37">
        <f t="shared" si="51"/>
        <v>0.89305545539770681</v>
      </c>
      <c r="BH15" s="10">
        <f t="shared" si="30"/>
        <v>9.5377842993396023E-3</v>
      </c>
      <c r="BJ15" s="9">
        <f>ROUND(Table_1!BJ15/'[2]CCAA y Prov'!$AF47*1000,0)</f>
        <v>12916</v>
      </c>
      <c r="BK15" s="37">
        <f t="shared" si="52"/>
        <v>0.89501767029311896</v>
      </c>
      <c r="BL15" s="10">
        <f t="shared" si="31"/>
        <v>4.2958656330749356E-2</v>
      </c>
      <c r="BN15" s="9">
        <f>ROUND(Table_1!BN15/'[2]CCAA y Prov'!$AH47*1000,0)</f>
        <v>13205</v>
      </c>
      <c r="BO15" s="37">
        <f t="shared" si="53"/>
        <v>0.89222972972972969</v>
      </c>
      <c r="BP15" s="10">
        <f t="shared" si="32"/>
        <v>2.2375348405079043E-2</v>
      </c>
      <c r="BR15" s="9">
        <f>ROUND(Table_1!BR15/'[2]CCAA y Prov'!$AJ47*1000,0)</f>
        <v>13614</v>
      </c>
      <c r="BS15" s="37">
        <f t="shared" si="54"/>
        <v>0.89442217988305628</v>
      </c>
      <c r="BT15" s="10">
        <f t="shared" si="34"/>
        <v>3.0973116243847132E-2</v>
      </c>
      <c r="BV15" s="9">
        <f>ROUND(Table_1!BV15/'[2]CCAA y Prov'!$AL47*1000,0)</f>
        <v>13974</v>
      </c>
      <c r="BW15" s="37">
        <f t="shared" si="55"/>
        <v>0.89628631903020972</v>
      </c>
      <c r="BX15" s="10">
        <f t="shared" si="36"/>
        <v>2.6443367122080286E-2</v>
      </c>
      <c r="BZ15" s="9">
        <f>ROUND(Table_1!BZ15/'[2]CCAA y Prov'!$AN47*1000,0)</f>
        <v>14579</v>
      </c>
      <c r="CA15" s="37">
        <f t="shared" si="56"/>
        <v>0.89816412025628389</v>
      </c>
      <c r="CB15" s="10">
        <f t="shared" si="38"/>
        <v>4.3294690138829361E-2</v>
      </c>
      <c r="CD15" s="9">
        <f>ROUND(Table_1!CD15/'[2]CCAA y Prov'!$AP47*1000,0)</f>
        <v>14336</v>
      </c>
      <c r="CE15" s="37">
        <f t="shared" si="57"/>
        <v>0.90636656761712087</v>
      </c>
      <c r="CF15" s="10">
        <f t="shared" si="40"/>
        <v>-1.6667809863502248E-2</v>
      </c>
    </row>
    <row r="16" spans="2:84" s="2" customFormat="1" ht="15">
      <c r="B16" s="29" t="s">
        <v>6</v>
      </c>
      <c r="C16" s="9">
        <f>ROUND(Table_1!C16/'[2]CCAA y Prov'!$B51*1000,0)</f>
        <v>7591</v>
      </c>
      <c r="D16" s="10">
        <f t="shared" si="0"/>
        <v>0.7348499515972895</v>
      </c>
      <c r="F16" s="9">
        <f>ROUND(Table_1!F16/'[2]CCAA y Prov'!$D51*1000,0)</f>
        <v>8151</v>
      </c>
      <c r="G16" s="10">
        <f t="shared" si="1"/>
        <v>0.73651396042287887</v>
      </c>
      <c r="H16" s="10">
        <f t="shared" si="17"/>
        <v>7.3771571597945007E-2</v>
      </c>
      <c r="J16" s="9">
        <f>ROUND(Table_1!J16/'[2]CCAA y Prov'!$F51*1000,0)</f>
        <v>8536</v>
      </c>
      <c r="K16" s="10">
        <f t="shared" si="2"/>
        <v>0.74026537160697248</v>
      </c>
      <c r="L16" s="10">
        <f t="shared" si="18"/>
        <v>4.7233468286099756E-2</v>
      </c>
      <c r="N16" s="9">
        <f>ROUND(Table_1!N16/'[2]CCAA y Prov'!$H51*1000,0)</f>
        <v>9027</v>
      </c>
      <c r="O16" s="10">
        <f t="shared" si="3"/>
        <v>0.74241302738712067</v>
      </c>
      <c r="P16" s="10">
        <f t="shared" si="19"/>
        <v>5.7521087160262496E-2</v>
      </c>
      <c r="R16" s="9">
        <f>ROUND(Table_1!R16/'[2]CCAA y Prov'!$J51*1000,0)</f>
        <v>9394</v>
      </c>
      <c r="S16" s="10">
        <f t="shared" si="41"/>
        <v>0.74231529039905175</v>
      </c>
      <c r="T16" s="10">
        <f t="shared" si="20"/>
        <v>4.0655810346737598E-2</v>
      </c>
      <c r="V16" s="9">
        <f>ROUND(Table_1!V16/'[2]CCAA y Prov'!$L51*1000,0)</f>
        <v>9977</v>
      </c>
      <c r="W16" s="10">
        <f t="shared" si="42"/>
        <v>0.75190293164518807</v>
      </c>
      <c r="X16" s="10">
        <f t="shared" si="21"/>
        <v>6.2060889929742347E-2</v>
      </c>
      <c r="Z16" s="9">
        <f>ROUND(Table_1!Z16/'[2]CCAA y Prov'!$N51*1000,0)</f>
        <v>10488</v>
      </c>
      <c r="AA16" s="10">
        <f t="shared" si="43"/>
        <v>0.75846109343361301</v>
      </c>
      <c r="AB16" s="10">
        <f t="shared" si="22"/>
        <v>5.121780094216688E-2</v>
      </c>
      <c r="AD16" s="9">
        <f>ROUND(Table_1!AD16/'[2]CCAA y Prov'!$P51*1000,0)</f>
        <v>10901</v>
      </c>
      <c r="AE16" s="10">
        <f t="shared" si="44"/>
        <v>0.76449961427870117</v>
      </c>
      <c r="AF16" s="10">
        <f t="shared" si="23"/>
        <v>3.9378337147215836E-2</v>
      </c>
      <c r="AH16" s="9">
        <f>ROUND(Table_1!AH16/'[2]CCAA y Prov'!$R51*1000,0)</f>
        <v>11286</v>
      </c>
      <c r="AI16" s="10">
        <f t="shared" si="45"/>
        <v>0.76437521164917033</v>
      </c>
      <c r="AJ16" s="10">
        <f t="shared" si="24"/>
        <v>3.5317860746720386E-2</v>
      </c>
      <c r="AL16" s="9">
        <f>ROUND(Table_1!AL16/'[2]CCAA y Prov'!$T51*1000,0)</f>
        <v>10998</v>
      </c>
      <c r="AM16" s="10">
        <f t="shared" si="46"/>
        <v>0.75577240241891153</v>
      </c>
      <c r="AN16" s="10">
        <f t="shared" si="25"/>
        <v>-2.551834130781494E-2</v>
      </c>
      <c r="AP16" s="9">
        <f>ROUND(Table_1!AP16/'[2]CCAA y Prov'!$V51*1000,0)</f>
        <v>11105</v>
      </c>
      <c r="AQ16" s="10">
        <f t="shared" si="47"/>
        <v>0.76365011690276441</v>
      </c>
      <c r="AR16" s="10">
        <f t="shared" si="26"/>
        <v>9.7290416439352878E-3</v>
      </c>
      <c r="AT16" s="9">
        <f>ROUND(Table_1!AT16/'[2]CCAA y Prov'!$X51*1000,0)</f>
        <v>11071</v>
      </c>
      <c r="AU16" s="10">
        <f t="shared" si="48"/>
        <v>0.75932784636488337</v>
      </c>
      <c r="AV16" s="10">
        <f t="shared" si="27"/>
        <v>-3.0616839261593531E-3</v>
      </c>
      <c r="AX16" s="9">
        <f>ROUND(Table_1!AX16/'[2]CCAA y Prov'!$Z51*1000,0)</f>
        <v>10562</v>
      </c>
      <c r="AY16" s="10">
        <f t="shared" si="49"/>
        <v>0.765251412838719</v>
      </c>
      <c r="AZ16" s="10">
        <f t="shared" si="28"/>
        <v>-4.5975973263481129E-2</v>
      </c>
      <c r="BB16" s="9">
        <f>ROUND(Table_1!BB16/'[2]CCAA y Prov'!$AB51*1000,0)</f>
        <v>10676</v>
      </c>
      <c r="BC16" s="10">
        <f t="shared" si="50"/>
        <v>0.77356713281646261</v>
      </c>
      <c r="BD16" s="10">
        <f t="shared" si="29"/>
        <v>1.0793410338950871E-2</v>
      </c>
      <c r="BF16" s="9">
        <f>ROUND(Table_1!BF16/'[2]CCAA y Prov'!$AD51*1000,0)</f>
        <v>10652</v>
      </c>
      <c r="BG16" s="37">
        <f t="shared" si="51"/>
        <v>0.76815461166798871</v>
      </c>
      <c r="BH16" s="10">
        <f t="shared" si="30"/>
        <v>-2.2480329711502822E-3</v>
      </c>
      <c r="BJ16" s="9">
        <f>ROUND(Table_1!BJ16/'[2]CCAA y Prov'!$AF51*1000,0)</f>
        <v>11075</v>
      </c>
      <c r="BK16" s="37">
        <f t="shared" si="52"/>
        <v>0.76744508350079688</v>
      </c>
      <c r="BL16" s="10">
        <f t="shared" si="31"/>
        <v>3.9710852422080389E-2</v>
      </c>
      <c r="BN16" s="9">
        <f>ROUND(Table_1!BN16/'[2]CCAA y Prov'!$AH51*1000,0)</f>
        <v>11479</v>
      </c>
      <c r="BO16" s="37">
        <f t="shared" si="53"/>
        <v>0.7756081081081081</v>
      </c>
      <c r="BP16" s="10">
        <f t="shared" si="32"/>
        <v>3.6478555304740423E-2</v>
      </c>
      <c r="BR16" s="9">
        <f>ROUND(Table_1!BR16/'[2]CCAA y Prov'!$AJ51*1000,0)</f>
        <v>12011</v>
      </c>
      <c r="BS16" s="37">
        <f t="shared" si="54"/>
        <v>0.78910715458905456</v>
      </c>
      <c r="BT16" s="10">
        <f t="shared" si="34"/>
        <v>4.6345500479135771E-2</v>
      </c>
      <c r="BV16" s="9">
        <f>ROUND(Table_1!BV16/'[2]CCAA y Prov'!$AL51*1000,0)</f>
        <v>12232</v>
      </c>
      <c r="BW16" s="37">
        <f t="shared" si="55"/>
        <v>0.78455519209800528</v>
      </c>
      <c r="BX16" s="10">
        <f t="shared" si="36"/>
        <v>1.8399800183165338E-2</v>
      </c>
      <c r="BZ16" s="9">
        <f>ROUND(Table_1!BZ16/'[2]CCAA y Prov'!$AN51*1000,0)</f>
        <v>12705</v>
      </c>
      <c r="CA16" s="37">
        <f t="shared" si="56"/>
        <v>0.78271315919172002</v>
      </c>
      <c r="CB16" s="10">
        <f t="shared" si="38"/>
        <v>3.8669064748201532E-2</v>
      </c>
      <c r="CD16" s="9">
        <f>ROUND(Table_1!CD16/'[2]CCAA y Prov'!$AP51*1000,0)</f>
        <v>12908</v>
      </c>
      <c r="CE16" s="37">
        <f t="shared" si="57"/>
        <v>0.81608396029588415</v>
      </c>
      <c r="CF16" s="10">
        <f t="shared" si="40"/>
        <v>1.5977961432506849E-2</v>
      </c>
    </row>
    <row r="17" spans="2:84" s="2" customFormat="1" ht="15">
      <c r="B17" s="29" t="s">
        <v>7</v>
      </c>
      <c r="C17" s="9">
        <f>ROUND(Table_1!C17/'[2]CCAA y Prov'!$B54*1000,0)</f>
        <v>8818</v>
      </c>
      <c r="D17" s="10">
        <f t="shared" si="0"/>
        <v>0.85363020329138428</v>
      </c>
      <c r="F17" s="9">
        <f>ROUND(Table_1!F17/'[2]CCAA y Prov'!$D54*1000,0)</f>
        <v>9417</v>
      </c>
      <c r="G17" s="10">
        <f t="shared" si="1"/>
        <v>0.85090810517755489</v>
      </c>
      <c r="H17" s="10">
        <f t="shared" si="17"/>
        <v>6.7929235654343278E-2</v>
      </c>
      <c r="J17" s="9">
        <f>ROUND(Table_1!J17/'[2]CCAA y Prov'!$F54*1000,0)</f>
        <v>9925</v>
      </c>
      <c r="K17" s="10">
        <f t="shared" si="2"/>
        <v>0.86072326771312113</v>
      </c>
      <c r="L17" s="10">
        <f t="shared" si="18"/>
        <v>5.3944993097589489E-2</v>
      </c>
      <c r="N17" s="9">
        <f>ROUND(Table_1!N17/'[2]CCAA y Prov'!$H54*1000,0)</f>
        <v>10624</v>
      </c>
      <c r="O17" s="10">
        <f t="shared" si="3"/>
        <v>0.87375606546591</v>
      </c>
      <c r="P17" s="10">
        <f t="shared" si="19"/>
        <v>7.0428211586901712E-2</v>
      </c>
      <c r="R17" s="9">
        <f>ROUND(Table_1!R17/'[2]CCAA y Prov'!$J54*1000,0)</f>
        <v>11131</v>
      </c>
      <c r="S17" s="10">
        <f t="shared" si="41"/>
        <v>0.87957329118925331</v>
      </c>
      <c r="T17" s="10">
        <f t="shared" si="20"/>
        <v>4.7722138554216809E-2</v>
      </c>
      <c r="V17" s="9">
        <f>ROUND(Table_1!V17/'[2]CCAA y Prov'!$L54*1000,0)</f>
        <v>11829</v>
      </c>
      <c r="W17" s="10">
        <f t="shared" si="42"/>
        <v>0.89147637350214781</v>
      </c>
      <c r="X17" s="10">
        <f t="shared" si="21"/>
        <v>6.2707753121911791E-2</v>
      </c>
      <c r="Z17" s="9">
        <f>ROUND(Table_1!Z17/'[2]CCAA y Prov'!$N54*1000,0)</f>
        <v>12501</v>
      </c>
      <c r="AA17" s="10">
        <f t="shared" si="43"/>
        <v>0.90403529071449229</v>
      </c>
      <c r="AB17" s="10">
        <f t="shared" si="22"/>
        <v>5.6809535886380935E-2</v>
      </c>
      <c r="AD17" s="9">
        <f>ROUND(Table_1!AD17/'[2]CCAA y Prov'!$P54*1000,0)</f>
        <v>13118</v>
      </c>
      <c r="AE17" s="10">
        <f t="shared" si="44"/>
        <v>0.9199803632793323</v>
      </c>
      <c r="AF17" s="10">
        <f t="shared" si="23"/>
        <v>4.9356051515878629E-2</v>
      </c>
      <c r="AH17" s="9">
        <f>ROUND(Table_1!AH17/'[2]CCAA y Prov'!$R54*1000,0)</f>
        <v>13703</v>
      </c>
      <c r="AI17" s="10">
        <f t="shared" si="45"/>
        <v>0.92807314595326784</v>
      </c>
      <c r="AJ17" s="10">
        <f t="shared" si="24"/>
        <v>4.4595212684860552E-2</v>
      </c>
      <c r="AL17" s="9">
        <f>ROUND(Table_1!AL17/'[2]CCAA y Prov'!$T54*1000,0)</f>
        <v>13385</v>
      </c>
      <c r="AM17" s="10">
        <f t="shared" si="46"/>
        <v>0.91980483782297962</v>
      </c>
      <c r="AN17" s="10">
        <f t="shared" si="25"/>
        <v>-2.3206597095526527E-2</v>
      </c>
      <c r="AP17" s="9">
        <f>ROUND(Table_1!AP17/'[2]CCAA y Prov'!$V54*1000,0)</f>
        <v>13241</v>
      </c>
      <c r="AQ17" s="10">
        <f t="shared" si="47"/>
        <v>0.91053500206298998</v>
      </c>
      <c r="AR17" s="10">
        <f t="shared" si="26"/>
        <v>-1.0758311542771737E-2</v>
      </c>
      <c r="AT17" s="9">
        <f>ROUND(Table_1!AT17/'[2]CCAA y Prov'!$X54*1000,0)</f>
        <v>13335</v>
      </c>
      <c r="AU17" s="10">
        <f t="shared" si="48"/>
        <v>0.91460905349794241</v>
      </c>
      <c r="AV17" s="10">
        <f t="shared" si="27"/>
        <v>7.0991616947360114E-3</v>
      </c>
      <c r="AX17" s="9">
        <f>ROUND(Table_1!AX17/'[2]CCAA y Prov'!$Z54*1000,0)</f>
        <v>12748</v>
      </c>
      <c r="AY17" s="10">
        <f t="shared" si="49"/>
        <v>0.9236342559049413</v>
      </c>
      <c r="AZ17" s="10">
        <f t="shared" si="28"/>
        <v>-4.4019497562804655E-2</v>
      </c>
      <c r="BB17" s="9">
        <f>ROUND(Table_1!BB17/'[2]CCAA y Prov'!$AB54*1000,0)</f>
        <v>12764</v>
      </c>
      <c r="BC17" s="10">
        <f t="shared" si="50"/>
        <v>0.92486051735381491</v>
      </c>
      <c r="BD17" s="10">
        <f t="shared" si="29"/>
        <v>1.2550988390336304E-3</v>
      </c>
      <c r="BF17" s="9">
        <f>ROUND(Table_1!BF17/'[2]CCAA y Prov'!$AD54*1000,0)</f>
        <v>12931</v>
      </c>
      <c r="BG17" s="37">
        <f t="shared" si="51"/>
        <v>0.93250162255715008</v>
      </c>
      <c r="BH17" s="10">
        <f t="shared" si="30"/>
        <v>1.3083672829833803E-2</v>
      </c>
      <c r="BJ17" s="9">
        <f>ROUND(Table_1!BJ17/'[2]CCAA y Prov'!$AF54*1000,0)</f>
        <v>13377</v>
      </c>
      <c r="BK17" s="37">
        <f t="shared" si="52"/>
        <v>0.92696278844154945</v>
      </c>
      <c r="BL17" s="10">
        <f t="shared" si="31"/>
        <v>3.4490758642023112E-2</v>
      </c>
      <c r="BN17" s="9">
        <f>ROUND(Table_1!BN17/'[2]CCAA y Prov'!$AH54*1000,0)</f>
        <v>13771</v>
      </c>
      <c r="BO17" s="37">
        <f t="shared" si="53"/>
        <v>0.93047297297297293</v>
      </c>
      <c r="BP17" s="10">
        <f t="shared" si="32"/>
        <v>2.9453539657621208E-2</v>
      </c>
      <c r="BR17" s="9">
        <f>ROUND(Table_1!BR17/'[2]CCAA y Prov'!$AJ54*1000,0)</f>
        <v>14236</v>
      </c>
      <c r="BS17" s="37">
        <f t="shared" si="54"/>
        <v>0.93528677485053546</v>
      </c>
      <c r="BT17" s="10">
        <f t="shared" si="34"/>
        <v>3.3766610994118151E-2</v>
      </c>
      <c r="BV17" s="9">
        <f>ROUND(Table_1!BV17/'[2]CCAA y Prov'!$AL54*1000,0)</f>
        <v>14663</v>
      </c>
      <c r="BW17" s="37">
        <f t="shared" si="55"/>
        <v>0.94047848117503685</v>
      </c>
      <c r="BX17" s="10">
        <f t="shared" si="36"/>
        <v>2.9994380443944868E-2</v>
      </c>
      <c r="BZ17" s="9">
        <f>ROUND(Table_1!BZ17/'[2]CCAA y Prov'!$AN54*1000,0)</f>
        <v>15261</v>
      </c>
      <c r="CA17" s="37">
        <f t="shared" si="56"/>
        <v>0.94017989157220305</v>
      </c>
      <c r="CB17" s="10">
        <f t="shared" si="38"/>
        <v>4.0782923003478189E-2</v>
      </c>
      <c r="CD17" s="9">
        <f>ROUND(Table_1!CD17/'[2]CCAA y Prov'!$AP54*1000,0)</f>
        <v>15157</v>
      </c>
      <c r="CE17" s="37">
        <f t="shared" si="57"/>
        <v>0.95827274451539479</v>
      </c>
      <c r="CF17" s="10">
        <f t="shared" si="40"/>
        <v>-6.8147565690321876E-3</v>
      </c>
    </row>
    <row r="18" spans="2:84" s="2" customFormat="1" ht="15">
      <c r="B18" s="29" t="s">
        <v>15</v>
      </c>
      <c r="C18" s="9">
        <f>ROUND(Table_1!C18/'[2]CCAA y Prov'!$B59*1000,0)</f>
        <v>12531</v>
      </c>
      <c r="D18" s="10">
        <f t="shared" si="0"/>
        <v>1.2130687318489835</v>
      </c>
      <c r="F18" s="9">
        <f>ROUND(Table_1!F18/'[2]CCAA y Prov'!$D59*1000,0)</f>
        <v>13465</v>
      </c>
      <c r="G18" s="10">
        <f t="shared" si="1"/>
        <v>1.2166802204752869</v>
      </c>
      <c r="H18" s="10">
        <f t="shared" si="17"/>
        <v>7.4535152821003869E-2</v>
      </c>
      <c r="J18" s="9">
        <f>ROUND(Table_1!J18/'[2]CCAA y Prov'!$F59*1000,0)</f>
        <v>13903</v>
      </c>
      <c r="K18" s="10">
        <f t="shared" si="2"/>
        <v>1.2057063567773827</v>
      </c>
      <c r="L18" s="10">
        <f t="shared" si="18"/>
        <v>3.2528778314147688E-2</v>
      </c>
      <c r="N18" s="9">
        <f>ROUND(Table_1!N18/'[2]CCAA y Prov'!$H59*1000,0)</f>
        <v>14605</v>
      </c>
      <c r="O18" s="10">
        <f t="shared" si="3"/>
        <v>1.2011678591989472</v>
      </c>
      <c r="P18" s="10">
        <f t="shared" si="19"/>
        <v>5.0492699417391984E-2</v>
      </c>
      <c r="R18" s="9">
        <f>ROUND(Table_1!R18/'[2]CCAA y Prov'!$J59*1000,0)</f>
        <v>15308</v>
      </c>
      <c r="S18" s="10">
        <f t="shared" si="41"/>
        <v>1.2096404583168707</v>
      </c>
      <c r="T18" s="10">
        <f t="shared" si="20"/>
        <v>4.8134200616227307E-2</v>
      </c>
      <c r="V18" s="9">
        <f>ROUND(Table_1!V18/'[2]CCAA y Prov'!$L59*1000,0)</f>
        <v>16129</v>
      </c>
      <c r="W18" s="10">
        <f t="shared" si="42"/>
        <v>1.2155399804054563</v>
      </c>
      <c r="X18" s="10">
        <f t="shared" si="21"/>
        <v>5.3632087797230277E-2</v>
      </c>
      <c r="Z18" s="9">
        <f>ROUND(Table_1!Z18/'[2]CCAA y Prov'!$N59*1000,0)</f>
        <v>16931</v>
      </c>
      <c r="AA18" s="10">
        <f t="shared" si="43"/>
        <v>1.2243997685854788</v>
      </c>
      <c r="AB18" s="10">
        <f t="shared" si="22"/>
        <v>4.9724099448198888E-2</v>
      </c>
      <c r="AD18" s="9">
        <f>ROUND(Table_1!AD18/'[2]CCAA y Prov'!$P59*1000,0)</f>
        <v>17281</v>
      </c>
      <c r="AE18" s="10">
        <f t="shared" si="44"/>
        <v>1.2119363209201206</v>
      </c>
      <c r="AF18" s="10">
        <f t="shared" si="23"/>
        <v>2.0672139861791949E-2</v>
      </c>
      <c r="AH18" s="9">
        <f>ROUND(Table_1!AH18/'[2]CCAA y Prov'!$R59*1000,0)</f>
        <v>17809</v>
      </c>
      <c r="AI18" s="10">
        <f t="shared" si="45"/>
        <v>1.2061632238401625</v>
      </c>
      <c r="AJ18" s="10">
        <f t="shared" si="24"/>
        <v>3.0553787396562671E-2</v>
      </c>
      <c r="AL18" s="9">
        <f>ROUND(Table_1!AL18/'[2]CCAA y Prov'!$T59*1000,0)</f>
        <v>18001</v>
      </c>
      <c r="AM18" s="10">
        <f t="shared" si="46"/>
        <v>1.2370120945574492</v>
      </c>
      <c r="AN18" s="10">
        <f t="shared" si="25"/>
        <v>1.0781065753270758E-2</v>
      </c>
      <c r="AP18" s="9">
        <f>ROUND(Table_1!AP18/'[2]CCAA y Prov'!$V59*1000,0)</f>
        <v>18073</v>
      </c>
      <c r="AQ18" s="10">
        <f t="shared" si="47"/>
        <v>1.2428139183055975</v>
      </c>
      <c r="AR18" s="10">
        <f t="shared" si="26"/>
        <v>3.9997777901228382E-3</v>
      </c>
      <c r="AT18" s="9">
        <f>ROUND(Table_1!AT18/'[2]CCAA y Prov'!$X59*1000,0)</f>
        <v>18260</v>
      </c>
      <c r="AU18" s="10">
        <f t="shared" si="48"/>
        <v>1.252400548696845</v>
      </c>
      <c r="AV18" s="10">
        <f t="shared" si="27"/>
        <v>1.0346926354229957E-2</v>
      </c>
      <c r="AX18" s="9">
        <f>ROUND(Table_1!AX18/'[2]CCAA y Prov'!$Z59*1000,0)</f>
        <v>17202</v>
      </c>
      <c r="AY18" s="10">
        <f t="shared" si="49"/>
        <v>1.2463411099840602</v>
      </c>
      <c r="AZ18" s="10">
        <f t="shared" si="28"/>
        <v>-5.7940854326396507E-2</v>
      </c>
      <c r="BB18" s="9">
        <f>ROUND(Table_1!BB18/'[2]CCAA y Prov'!$AB59*1000,0)</f>
        <v>17282</v>
      </c>
      <c r="BC18" s="10">
        <f t="shared" si="50"/>
        <v>1.2522280994130861</v>
      </c>
      <c r="BD18" s="10">
        <f t="shared" si="29"/>
        <v>4.6506220206952165E-3</v>
      </c>
      <c r="BF18" s="9">
        <f>ROUND(Table_1!BF18/'[2]CCAA y Prov'!$AD59*1000,0)</f>
        <v>17482</v>
      </c>
      <c r="BG18" s="37">
        <f t="shared" si="51"/>
        <v>1.2606908487776736</v>
      </c>
      <c r="BH18" s="10">
        <f t="shared" si="30"/>
        <v>1.157273463719477E-2</v>
      </c>
      <c r="BJ18" s="9">
        <f>ROUND(Table_1!BJ18/'[2]CCAA y Prov'!$AF59*1000,0)</f>
        <v>18190</v>
      </c>
      <c r="BK18" s="37">
        <f t="shared" si="52"/>
        <v>1.2604809091539049</v>
      </c>
      <c r="BL18" s="10">
        <f t="shared" si="31"/>
        <v>4.04987987644434E-2</v>
      </c>
      <c r="BN18" s="9">
        <f>ROUND(Table_1!BN18/'[2]CCAA y Prov'!$AH59*1000,0)</f>
        <v>18817</v>
      </c>
      <c r="BO18" s="37">
        <f t="shared" si="53"/>
        <v>1.2714189189189189</v>
      </c>
      <c r="BP18" s="10">
        <f t="shared" si="32"/>
        <v>3.4469488730071385E-2</v>
      </c>
      <c r="BR18" s="9">
        <f>ROUND(Table_1!BR18/'[2]CCAA y Prov'!$AJ59*1000,0)</f>
        <v>19285</v>
      </c>
      <c r="BS18" s="37">
        <f t="shared" si="54"/>
        <v>1.2669995401090599</v>
      </c>
      <c r="BT18" s="10">
        <f t="shared" si="34"/>
        <v>2.4871127172237939E-2</v>
      </c>
      <c r="BV18" s="9">
        <f>ROUND(Table_1!BV18/'[2]CCAA y Prov'!$AL59*1000,0)</f>
        <v>19445</v>
      </c>
      <c r="BW18" s="37">
        <f t="shared" si="55"/>
        <v>1.247193893913155</v>
      </c>
      <c r="BX18" s="10">
        <f t="shared" si="36"/>
        <v>8.2966035779103997E-3</v>
      </c>
      <c r="BZ18" s="9">
        <f>ROUND(Table_1!BZ18/'[2]CCAA y Prov'!$AN59*1000,0)</f>
        <v>20357</v>
      </c>
      <c r="CA18" s="37">
        <f t="shared" si="56"/>
        <v>1.2541276490882207</v>
      </c>
      <c r="CB18" s="10">
        <f t="shared" si="38"/>
        <v>4.6901517099511514E-2</v>
      </c>
      <c r="CD18" s="9">
        <f>ROUND(Table_1!CD18/'[2]CCAA y Prov'!$AP59*1000,0)</f>
        <v>19470</v>
      </c>
      <c r="CE18" s="37">
        <f t="shared" si="57"/>
        <v>1.2309540367958525</v>
      </c>
      <c r="CF18" s="10">
        <f t="shared" si="40"/>
        <v>-4.3572235594635744E-2</v>
      </c>
    </row>
    <row r="19" spans="2:84" s="2" customFormat="1" ht="15">
      <c r="B19" s="8" t="s">
        <v>16</v>
      </c>
      <c r="C19" s="9">
        <f>ROUND(Table_1!C19/'[2]CCAA y Prov'!$B60*1000,0)</f>
        <v>8673</v>
      </c>
      <c r="D19" s="10">
        <f t="shared" si="0"/>
        <v>0.83959341723136494</v>
      </c>
      <c r="F19" s="9">
        <f>ROUND(Table_1!F19/'[2]CCAA y Prov'!$D60*1000,0)</f>
        <v>9313</v>
      </c>
      <c r="G19" s="10">
        <f t="shared" si="1"/>
        <v>0.84151079786753413</v>
      </c>
      <c r="H19" s="10">
        <f t="shared" si="17"/>
        <v>7.3792228755909184E-2</v>
      </c>
      <c r="J19" s="9">
        <f>ROUND(Table_1!J19/'[2]CCAA y Prov'!$F60*1000,0)</f>
        <v>9971</v>
      </c>
      <c r="K19" s="10">
        <f t="shared" si="2"/>
        <v>0.86471251409244643</v>
      </c>
      <c r="L19" s="10">
        <f t="shared" si="18"/>
        <v>7.0653924621496778E-2</v>
      </c>
      <c r="N19" s="9">
        <f>ROUND(Table_1!N19/'[2]CCAA y Prov'!$H60*1000,0)</f>
        <v>10242</v>
      </c>
      <c r="O19" s="10">
        <f t="shared" si="3"/>
        <v>0.84233900814211693</v>
      </c>
      <c r="P19" s="10">
        <f t="shared" si="19"/>
        <v>2.7178818573864172E-2</v>
      </c>
      <c r="R19" s="9">
        <f>ROUND(Table_1!R19/'[2]CCAA y Prov'!$J60*1000,0)</f>
        <v>10527</v>
      </c>
      <c r="S19" s="10">
        <f t="shared" si="41"/>
        <v>0.83184512050572901</v>
      </c>
      <c r="T19" s="10">
        <f t="shared" si="20"/>
        <v>2.7826596367896972E-2</v>
      </c>
      <c r="V19" s="9">
        <f>ROUND(Table_1!V19/'[2]CCAA y Prov'!$L60*1000,0)</f>
        <v>11029</v>
      </c>
      <c r="W19" s="10">
        <f t="shared" si="42"/>
        <v>0.83118546989222997</v>
      </c>
      <c r="X19" s="10">
        <f t="shared" si="21"/>
        <v>4.7686900351477046E-2</v>
      </c>
      <c r="Z19" s="9">
        <f>ROUND(Table_1!Z19/'[2]CCAA y Prov'!$N60*1000,0)</f>
        <v>11272</v>
      </c>
      <c r="AA19" s="10">
        <f t="shared" si="43"/>
        <v>0.81515765114260919</v>
      </c>
      <c r="AB19" s="10">
        <f t="shared" si="22"/>
        <v>2.2032822558708753E-2</v>
      </c>
      <c r="AD19" s="9">
        <f>ROUND(Table_1!AD19/'[2]CCAA y Prov'!$P60*1000,0)</f>
        <v>11738</v>
      </c>
      <c r="AE19" s="10">
        <f t="shared" si="44"/>
        <v>0.82319938284592187</v>
      </c>
      <c r="AF19" s="10">
        <f t="shared" si="23"/>
        <v>4.1341376863023527E-2</v>
      </c>
      <c r="AH19" s="9">
        <f>ROUND(Table_1!AH19/'[2]CCAA y Prov'!$R60*1000,0)</f>
        <v>12261</v>
      </c>
      <c r="AI19" s="10">
        <f t="shared" si="45"/>
        <v>0.83040975279376905</v>
      </c>
      <c r="AJ19" s="10">
        <f t="shared" si="24"/>
        <v>4.4556142443346491E-2</v>
      </c>
      <c r="AL19" s="9">
        <f>ROUND(Table_1!AL19/'[2]CCAA y Prov'!$T60*1000,0)</f>
        <v>11977</v>
      </c>
      <c r="AM19" s="10">
        <f t="shared" si="46"/>
        <v>0.8230483782297966</v>
      </c>
      <c r="AN19" s="10">
        <f t="shared" si="25"/>
        <v>-2.3162874153821011E-2</v>
      </c>
      <c r="AP19" s="9">
        <f>ROUND(Table_1!AP19/'[2]CCAA y Prov'!$V60*1000,0)</f>
        <v>12073</v>
      </c>
      <c r="AQ19" s="10">
        <f t="shared" si="47"/>
        <v>0.83021592628249208</v>
      </c>
      <c r="AR19" s="10">
        <f t="shared" si="26"/>
        <v>8.0153627786589965E-3</v>
      </c>
      <c r="AT19" s="9">
        <f>ROUND(Table_1!AT19/'[2]CCAA y Prov'!$X60*1000,0)</f>
        <v>11993</v>
      </c>
      <c r="AU19" s="10">
        <f t="shared" si="48"/>
        <v>0.82256515775034289</v>
      </c>
      <c r="AV19" s="10">
        <f t="shared" si="27"/>
        <v>-6.6263563323117891E-3</v>
      </c>
      <c r="AX19" s="9">
        <f>ROUND(Table_1!AX19/'[2]CCAA y Prov'!$Z60*1000,0)</f>
        <v>11370</v>
      </c>
      <c r="AY19" s="10">
        <f t="shared" si="49"/>
        <v>0.82379365309375452</v>
      </c>
      <c r="AZ19" s="10">
        <f t="shared" si="28"/>
        <v>-5.1946969065288062E-2</v>
      </c>
      <c r="BB19" s="9">
        <f>ROUND(Table_1!BB19/'[2]CCAA y Prov'!$AB60*1000,0)</f>
        <v>11399</v>
      </c>
      <c r="BC19" s="10">
        <f t="shared" si="50"/>
        <v>0.82595464096804583</v>
      </c>
      <c r="BD19" s="10">
        <f t="shared" si="29"/>
        <v>2.5505716798592815E-3</v>
      </c>
      <c r="BF19" s="9">
        <f>ROUND(Table_1!BF19/'[2]CCAA y Prov'!$AD60*1000,0)</f>
        <v>11290</v>
      </c>
      <c r="BG19" s="37">
        <f t="shared" si="51"/>
        <v>0.81416312107882027</v>
      </c>
      <c r="BH19" s="10">
        <f t="shared" si="30"/>
        <v>-9.5622423019563474E-3</v>
      </c>
      <c r="BJ19" s="9">
        <f>ROUND(Table_1!BJ19/'[2]CCAA y Prov'!$AF60*1000,0)</f>
        <v>11770</v>
      </c>
      <c r="BK19" s="37">
        <f t="shared" si="52"/>
        <v>0.81560529415840899</v>
      </c>
      <c r="BL19" s="10">
        <f t="shared" si="31"/>
        <v>4.2515500442869891E-2</v>
      </c>
      <c r="BN19" s="9">
        <f>ROUND(Table_1!BN19/'[2]CCAA y Prov'!$AH60*1000,0)</f>
        <v>12030</v>
      </c>
      <c r="BO19" s="37">
        <f t="shared" si="53"/>
        <v>0.81283783783783781</v>
      </c>
      <c r="BP19" s="10">
        <f t="shared" si="32"/>
        <v>2.2090059473236945E-2</v>
      </c>
      <c r="BR19" s="9">
        <f>ROUND(Table_1!BR19/'[2]CCAA y Prov'!$AJ60*1000,0)</f>
        <v>12319</v>
      </c>
      <c r="BS19" s="37">
        <f t="shared" si="54"/>
        <v>0.80934235595558768</v>
      </c>
      <c r="BT19" s="10">
        <f t="shared" si="34"/>
        <v>2.4023275145469647E-2</v>
      </c>
      <c r="BV19" s="9">
        <f>ROUND(Table_1!BV19/'[2]CCAA y Prov'!$AL60*1000,0)</f>
        <v>12826</v>
      </c>
      <c r="BW19" s="37">
        <f t="shared" si="55"/>
        <v>0.82265409531139755</v>
      </c>
      <c r="BX19" s="10">
        <f t="shared" si="36"/>
        <v>4.1155937981979029E-2</v>
      </c>
      <c r="BZ19" s="9">
        <f>ROUND(Table_1!BZ19/'[2]CCAA y Prov'!$AN60*1000,0)</f>
        <v>13469</v>
      </c>
      <c r="CA19" s="37">
        <f t="shared" si="56"/>
        <v>0.82978068013799899</v>
      </c>
      <c r="CB19" s="10">
        <f t="shared" si="38"/>
        <v>5.0132543271479868E-2</v>
      </c>
      <c r="CD19" s="9">
        <f>ROUND(Table_1!CD19/'[2]CCAA y Prov'!$AP60*1000,0)</f>
        <v>13191</v>
      </c>
      <c r="CE19" s="37">
        <f t="shared" si="57"/>
        <v>0.83397610166276792</v>
      </c>
      <c r="CF19" s="10">
        <f t="shared" si="40"/>
        <v>-2.0639988120870201E-2</v>
      </c>
    </row>
    <row r="20" spans="2:84" s="2" customFormat="1" ht="15">
      <c r="B20" s="8" t="s">
        <v>17</v>
      </c>
      <c r="C20" s="9">
        <f>ROUND(Table_1!C20/'[2]CCAA y Prov'!$B61*1000,0)</f>
        <v>12888</v>
      </c>
      <c r="D20" s="10">
        <f t="shared" si="0"/>
        <v>1.2476282671829622</v>
      </c>
      <c r="F20" s="9">
        <f>ROUND(Table_1!F20/'[2]CCAA y Prov'!$D61*1000,0)</f>
        <v>13768</v>
      </c>
      <c r="G20" s="10">
        <f t="shared" si="1"/>
        <v>1.2440589138881359</v>
      </c>
      <c r="H20" s="10">
        <f t="shared" si="17"/>
        <v>6.8280571073867202E-2</v>
      </c>
      <c r="J20" s="9">
        <f>ROUND(Table_1!J20/'[2]CCAA y Prov'!$F61*1000,0)</f>
        <v>14297</v>
      </c>
      <c r="K20" s="10">
        <f t="shared" si="2"/>
        <v>1.2398751192437776</v>
      </c>
      <c r="L20" s="10">
        <f t="shared" si="18"/>
        <v>3.8422428820453325E-2</v>
      </c>
      <c r="N20" s="9">
        <f>ROUND(Table_1!N20/'[2]CCAA y Prov'!$H61*1000,0)</f>
        <v>14930</v>
      </c>
      <c r="O20" s="10">
        <f t="shared" si="3"/>
        <v>1.2278970310058392</v>
      </c>
      <c r="P20" s="10">
        <f t="shared" si="19"/>
        <v>4.4275022732041647E-2</v>
      </c>
      <c r="R20" s="9">
        <f>ROUND(Table_1!R20/'[2]CCAA y Prov'!$J61*1000,0)</f>
        <v>15671</v>
      </c>
      <c r="S20" s="10">
        <f t="shared" si="41"/>
        <v>1.2383247728170683</v>
      </c>
      <c r="T20" s="10">
        <f t="shared" si="20"/>
        <v>4.9631614199598051E-2</v>
      </c>
      <c r="V20" s="9">
        <f>ROUND(Table_1!V20/'[2]CCAA y Prov'!$L61*1000,0)</f>
        <v>16420</v>
      </c>
      <c r="W20" s="10">
        <f t="shared" si="42"/>
        <v>1.2374707965935638</v>
      </c>
      <c r="X20" s="10">
        <f t="shared" si="21"/>
        <v>4.7795290664284451E-2</v>
      </c>
      <c r="Z20" s="9">
        <f>ROUND(Table_1!Z20/'[2]CCAA y Prov'!$N61*1000,0)</f>
        <v>17004</v>
      </c>
      <c r="AA20" s="10">
        <f t="shared" si="43"/>
        <v>1.22967891235175</v>
      </c>
      <c r="AB20" s="10">
        <f t="shared" si="22"/>
        <v>3.5566382460414214E-2</v>
      </c>
      <c r="AD20" s="9">
        <f>ROUND(Table_1!AD20/'[2]CCAA y Prov'!$P61*1000,0)</f>
        <v>17920</v>
      </c>
      <c r="AE20" s="10">
        <f t="shared" si="44"/>
        <v>1.2567501227295041</v>
      </c>
      <c r="AF20" s="10">
        <f t="shared" si="23"/>
        <v>5.3869677722888643E-2</v>
      </c>
      <c r="AH20" s="9">
        <f>ROUND(Table_1!AH20/'[2]CCAA y Prov'!$R61*1000,0)</f>
        <v>18278</v>
      </c>
      <c r="AI20" s="10">
        <f t="shared" si="45"/>
        <v>1.2379275313240772</v>
      </c>
      <c r="AJ20" s="10">
        <f t="shared" si="24"/>
        <v>1.9977678571428514E-2</v>
      </c>
      <c r="AL20" s="9">
        <f>ROUND(Table_1!AL20/'[2]CCAA y Prov'!$T61*1000,0)</f>
        <v>17775</v>
      </c>
      <c r="AM20" s="10">
        <f t="shared" si="46"/>
        <v>1.2214815832875205</v>
      </c>
      <c r="AN20" s="10">
        <f t="shared" si="25"/>
        <v>-2.7519422256264359E-2</v>
      </c>
      <c r="AP20" s="9">
        <f>ROUND(Table_1!AP20/'[2]CCAA y Prov'!$V61*1000,0)</f>
        <v>17933</v>
      </c>
      <c r="AQ20" s="10">
        <f t="shared" si="47"/>
        <v>1.2331866318250584</v>
      </c>
      <c r="AR20" s="10">
        <f t="shared" si="26"/>
        <v>8.8888888888889461E-3</v>
      </c>
      <c r="AT20" s="9">
        <f>ROUND(Table_1!AT20/'[2]CCAA y Prov'!$X61*1000,0)</f>
        <v>18003</v>
      </c>
      <c r="AU20" s="10">
        <f t="shared" si="48"/>
        <v>1.2347736625514403</v>
      </c>
      <c r="AV20" s="10">
        <f t="shared" si="27"/>
        <v>3.9034182791501948E-3</v>
      </c>
      <c r="AX20" s="9">
        <f>ROUND(Table_1!AX20/'[2]CCAA y Prov'!$Z61*1000,0)</f>
        <v>16847</v>
      </c>
      <c r="AY20" s="10">
        <f t="shared" si="49"/>
        <v>1.2206201999710187</v>
      </c>
      <c r="AZ20" s="10">
        <f t="shared" si="28"/>
        <v>-6.421152030217181E-2</v>
      </c>
      <c r="BB20" s="9">
        <f>ROUND(Table_1!BB20/'[2]CCAA y Prov'!$AB61*1000,0)</f>
        <v>16893</v>
      </c>
      <c r="BC20" s="10">
        <f t="shared" si="50"/>
        <v>1.2240417361060794</v>
      </c>
      <c r="BD20" s="10">
        <f t="shared" si="29"/>
        <v>2.7304564610910464E-3</v>
      </c>
      <c r="BF20" s="9">
        <f>ROUND(Table_1!BF20/'[2]CCAA y Prov'!$AD61*1000,0)</f>
        <v>16869</v>
      </c>
      <c r="BG20" s="37">
        <f t="shared" si="51"/>
        <v>1.2164851806446961</v>
      </c>
      <c r="BH20" s="10">
        <f t="shared" si="30"/>
        <v>-1.4207068016338642E-3</v>
      </c>
      <c r="BJ20" s="9">
        <f>ROUND(Table_1!BJ20/'[2]CCAA y Prov'!$AF61*1000,0)</f>
        <v>17436</v>
      </c>
      <c r="BK20" s="37">
        <f t="shared" si="52"/>
        <v>1.2082322777354306</v>
      </c>
      <c r="BL20" s="10">
        <f t="shared" si="31"/>
        <v>3.3611950915881206E-2</v>
      </c>
      <c r="BN20" s="9">
        <f>ROUND(Table_1!BN20/'[2]CCAA y Prov'!$AH61*1000,0)</f>
        <v>17761</v>
      </c>
      <c r="BO20" s="37">
        <f t="shared" si="53"/>
        <v>1.2000675675675676</v>
      </c>
      <c r="BP20" s="10">
        <f t="shared" si="32"/>
        <v>1.8639596237669087E-2</v>
      </c>
      <c r="BR20" s="9">
        <f>ROUND(Table_1!BR20/'[2]CCAA y Prov'!$AJ61*1000,0)</f>
        <v>18161</v>
      </c>
      <c r="BS20" s="37">
        <f t="shared" si="54"/>
        <v>1.1931541948623612</v>
      </c>
      <c r="BT20" s="10">
        <f t="shared" si="34"/>
        <v>2.2521254433871984E-2</v>
      </c>
      <c r="BV20" s="9">
        <f>ROUND(Table_1!BV20/'[2]CCAA y Prov'!$AL61*1000,0)</f>
        <v>18237</v>
      </c>
      <c r="BW20" s="37">
        <f t="shared" si="55"/>
        <v>1.1697132961323842</v>
      </c>
      <c r="BX20" s="10">
        <f t="shared" si="36"/>
        <v>4.1847915863664209E-3</v>
      </c>
      <c r="BZ20" s="9">
        <f>ROUND(Table_1!BZ20/'[2]CCAA y Prov'!$AN61*1000,0)</f>
        <v>18788</v>
      </c>
      <c r="CA20" s="37">
        <f t="shared" si="56"/>
        <v>1.157466732380483</v>
      </c>
      <c r="CB20" s="10">
        <f t="shared" si="38"/>
        <v>3.0213302626528549E-2</v>
      </c>
      <c r="CD20" s="9">
        <f>ROUND(Table_1!CD20/'[2]CCAA y Prov'!$AP61*1000,0)</f>
        <v>17895</v>
      </c>
      <c r="CE20" s="37">
        <f t="shared" si="57"/>
        <v>1.1313776316621358</v>
      </c>
      <c r="CF20" s="10">
        <f t="shared" si="40"/>
        <v>-4.7530338513945058E-2</v>
      </c>
    </row>
    <row r="21" spans="2:84" s="2" customFormat="1" ht="15">
      <c r="B21" s="8" t="s">
        <v>8</v>
      </c>
      <c r="C21" s="9">
        <f>ROUND(Table_1!C21/'[2]CCAA y Prov'!$B62*1000,0)</f>
        <v>12614</v>
      </c>
      <c r="D21" s="10">
        <f t="shared" si="0"/>
        <v>1.2211035818005809</v>
      </c>
      <c r="F21" s="9">
        <f>ROUND(Table_1!F21/'[2]CCAA y Prov'!$D62*1000,0)</f>
        <v>13569</v>
      </c>
      <c r="G21" s="10">
        <f t="shared" si="1"/>
        <v>1.2260775277853078</v>
      </c>
      <c r="H21" s="10">
        <f t="shared" si="17"/>
        <v>7.570952909465678E-2</v>
      </c>
      <c r="J21" s="9">
        <f>ROUND(Table_1!J21/'[2]CCAA y Prov'!$F62*1000,0)</f>
        <v>14211</v>
      </c>
      <c r="K21" s="10">
        <f t="shared" si="2"/>
        <v>1.2324169629693869</v>
      </c>
      <c r="L21" s="10">
        <f t="shared" si="18"/>
        <v>4.7313729825337214E-2</v>
      </c>
      <c r="N21" s="9">
        <f>ROUND(Table_1!N21/'[2]CCAA y Prov'!$H62*1000,0)</f>
        <v>15012</v>
      </c>
      <c r="O21" s="10">
        <f t="shared" si="3"/>
        <v>1.2346410066617322</v>
      </c>
      <c r="P21" s="10">
        <f t="shared" si="19"/>
        <v>5.6364787840405217E-2</v>
      </c>
      <c r="R21" s="9">
        <f>ROUND(Table_1!R21/'[2]CCAA y Prov'!$J62*1000,0)</f>
        <v>15773</v>
      </c>
      <c r="S21" s="10">
        <f t="shared" si="41"/>
        <v>1.2463848281311734</v>
      </c>
      <c r="T21" s="10">
        <f t="shared" si="20"/>
        <v>5.0692779110045327E-2</v>
      </c>
      <c r="V21" s="9">
        <f>ROUND(Table_1!V21/'[2]CCAA y Prov'!$L62*1000,0)</f>
        <v>16640</v>
      </c>
      <c r="W21" s="10">
        <f t="shared" si="42"/>
        <v>1.2540507950862914</v>
      </c>
      <c r="X21" s="10">
        <f t="shared" si="21"/>
        <v>5.4967349267736054E-2</v>
      </c>
      <c r="Z21" s="9">
        <f>ROUND(Table_1!Z21/'[2]CCAA y Prov'!$N62*1000,0)</f>
        <v>17654</v>
      </c>
      <c r="AA21" s="10">
        <f t="shared" si="43"/>
        <v>1.2766849869829331</v>
      </c>
      <c r="AB21" s="10">
        <f t="shared" si="22"/>
        <v>6.0937500000000089E-2</v>
      </c>
      <c r="AD21" s="9">
        <f>ROUND(Table_1!AD21/'[2]CCAA y Prov'!$P62*1000,0)</f>
        <v>18450</v>
      </c>
      <c r="AE21" s="10">
        <f t="shared" si="44"/>
        <v>1.293919629707553</v>
      </c>
      <c r="AF21" s="10">
        <f t="shared" si="23"/>
        <v>4.5088931686869893E-2</v>
      </c>
      <c r="AH21" s="9">
        <f>ROUND(Table_1!AH21/'[2]CCAA y Prov'!$R62*1000,0)</f>
        <v>19433</v>
      </c>
      <c r="AI21" s="10">
        <f t="shared" si="45"/>
        <v>1.3161530646799864</v>
      </c>
      <c r="AJ21" s="10">
        <f t="shared" si="24"/>
        <v>5.327913279132801E-2</v>
      </c>
      <c r="AL21" s="9">
        <f>ROUND(Table_1!AL21/'[2]CCAA y Prov'!$T62*1000,0)</f>
        <v>18829</v>
      </c>
      <c r="AM21" s="10">
        <f t="shared" si="46"/>
        <v>1.2939114898295767</v>
      </c>
      <c r="AN21" s="10">
        <f t="shared" si="25"/>
        <v>-3.1081150620079212E-2</v>
      </c>
      <c r="AP21" s="9">
        <f>ROUND(Table_1!AP21/'[2]CCAA y Prov'!$V62*1000,0)</f>
        <v>18965</v>
      </c>
      <c r="AQ21" s="10">
        <f t="shared" si="47"/>
        <v>1.3041534864530326</v>
      </c>
      <c r="AR21" s="10">
        <f t="shared" si="26"/>
        <v>7.2229008444419929E-3</v>
      </c>
      <c r="AT21" s="9">
        <f>ROUND(Table_1!AT21/'[2]CCAA y Prov'!$X62*1000,0)</f>
        <v>18838</v>
      </c>
      <c r="AU21" s="10">
        <f t="shared" si="48"/>
        <v>1.2920438957475995</v>
      </c>
      <c r="AV21" s="10">
        <f t="shared" si="27"/>
        <v>-6.696546269443715E-3</v>
      </c>
      <c r="AX21" s="9">
        <f>ROUND(Table_1!AX21/'[2]CCAA y Prov'!$Z62*1000,0)</f>
        <v>17958</v>
      </c>
      <c r="AY21" s="10">
        <f t="shared" si="49"/>
        <v>1.3011157803216926</v>
      </c>
      <c r="AZ21" s="10">
        <f t="shared" si="28"/>
        <v>-4.6714088544431487E-2</v>
      </c>
      <c r="BB21" s="9">
        <f>ROUND(Table_1!BB21/'[2]CCAA y Prov'!$AB62*1000,0)</f>
        <v>18074</v>
      </c>
      <c r="BC21" s="10">
        <f t="shared" si="50"/>
        <v>1.3096152452720817</v>
      </c>
      <c r="BD21" s="10">
        <f t="shared" si="29"/>
        <v>6.4595166499610279E-3</v>
      </c>
      <c r="BF21" s="9">
        <f>ROUND(Table_1!BF21/'[2]CCAA y Prov'!$AD62*1000,0)</f>
        <v>18026</v>
      </c>
      <c r="BG21" s="37">
        <f t="shared" si="51"/>
        <v>1.2999206749837744</v>
      </c>
      <c r="BH21" s="10">
        <f t="shared" si="30"/>
        <v>-2.6557485891335331E-3</v>
      </c>
      <c r="BJ21" s="9">
        <f>ROUND(Table_1!BJ21/'[2]CCAA y Prov'!$AF62*1000,0)</f>
        <v>18463</v>
      </c>
      <c r="BK21" s="37">
        <f t="shared" si="52"/>
        <v>1.2793985170812834</v>
      </c>
      <c r="BL21" s="10">
        <f t="shared" si="31"/>
        <v>2.4242760457117596E-2</v>
      </c>
      <c r="BN21" s="9">
        <f>ROUND(Table_1!BN21/'[2]CCAA y Prov'!$AH62*1000,0)</f>
        <v>18943</v>
      </c>
      <c r="BO21" s="37">
        <f t="shared" si="53"/>
        <v>1.2799324324324324</v>
      </c>
      <c r="BP21" s="10">
        <f t="shared" si="32"/>
        <v>2.5997941829605242E-2</v>
      </c>
      <c r="BR21" s="9">
        <f>ROUND(Table_1!BR21/'[2]CCAA y Prov'!$AJ62*1000,0)</f>
        <v>19659</v>
      </c>
      <c r="BS21" s="37">
        <f t="shared" si="54"/>
        <v>1.2915708560541357</v>
      </c>
      <c r="BT21" s="10">
        <f t="shared" si="34"/>
        <v>3.7797603336324759E-2</v>
      </c>
      <c r="BV21" s="9">
        <f>ROUND(Table_1!BV21/'[2]CCAA y Prov'!$AL62*1000,0)</f>
        <v>20159</v>
      </c>
      <c r="BW21" s="37">
        <f t="shared" si="55"/>
        <v>1.2929895452504649</v>
      </c>
      <c r="BX21" s="10">
        <f t="shared" si="36"/>
        <v>2.543364362378564E-2</v>
      </c>
      <c r="BZ21" s="9">
        <f>ROUND(Table_1!BZ21/'[2]CCAA y Prov'!$AN62*1000,0)</f>
        <v>20965</v>
      </c>
      <c r="CA21" s="37">
        <f t="shared" si="56"/>
        <v>1.2915845243962543</v>
      </c>
      <c r="CB21" s="10">
        <f t="shared" si="38"/>
        <v>3.9982141971327989E-2</v>
      </c>
      <c r="CD21" s="9">
        <f>ROUND(Table_1!CD21/'[2]CCAA y Prov'!$AP62*1000,0)</f>
        <v>20479</v>
      </c>
      <c r="CE21" s="37">
        <f t="shared" si="57"/>
        <v>1.294746159195802</v>
      </c>
      <c r="CF21" s="10">
        <f t="shared" si="40"/>
        <v>-2.318149296446459E-2</v>
      </c>
    </row>
    <row r="22" spans="2:84" s="2" customFormat="1" ht="15">
      <c r="B22" s="29" t="s">
        <v>18</v>
      </c>
      <c r="C22" s="9">
        <f>ROUND(Table_1!C22/'[2]CCAA y Prov'!$B66*1000,0)</f>
        <v>11750</v>
      </c>
      <c r="D22" s="10">
        <f t="shared" si="0"/>
        <v>1.1374636979670862</v>
      </c>
      <c r="F22" s="9">
        <f>ROUND(Table_1!F22/'[2]CCAA y Prov'!$D66*1000,0)</f>
        <v>12475</v>
      </c>
      <c r="G22" s="10">
        <f t="shared" si="1"/>
        <v>1.1272250835818198</v>
      </c>
      <c r="H22" s="10">
        <f t="shared" si="17"/>
        <v>6.1702127659574391E-2</v>
      </c>
      <c r="J22" s="9">
        <f>ROUND(Table_1!J22/'[2]CCAA y Prov'!$F66*1000,0)</f>
        <v>12808</v>
      </c>
      <c r="K22" s="10">
        <f t="shared" si="2"/>
        <v>1.1107449483999654</v>
      </c>
      <c r="L22" s="10">
        <f t="shared" si="18"/>
        <v>2.6693386773547045E-2</v>
      </c>
      <c r="N22" s="9">
        <f>ROUND(Table_1!N22/'[2]CCAA y Prov'!$H66*1000,0)</f>
        <v>13448</v>
      </c>
      <c r="O22" s="10">
        <f t="shared" si="3"/>
        <v>1.1060120075664117</v>
      </c>
      <c r="P22" s="10">
        <f t="shared" si="19"/>
        <v>4.9968769519050493E-2</v>
      </c>
      <c r="R22" s="9">
        <f>ROUND(Table_1!R22/'[2]CCAA y Prov'!$J66*1000,0)</f>
        <v>13775</v>
      </c>
      <c r="S22" s="10">
        <f t="shared" si="41"/>
        <v>1.0885025681548794</v>
      </c>
      <c r="T22" s="10">
        <f t="shared" si="20"/>
        <v>2.4315883402736382E-2</v>
      </c>
      <c r="V22" s="9">
        <f>ROUND(Table_1!V22/'[2]CCAA y Prov'!$L66*1000,0)</f>
        <v>14115</v>
      </c>
      <c r="W22" s="10">
        <f t="shared" si="42"/>
        <v>1.0637576305674881</v>
      </c>
      <c r="X22" s="10">
        <f t="shared" si="21"/>
        <v>2.4682395644283206E-2</v>
      </c>
      <c r="Z22" s="9">
        <f>ROUND(Table_1!Z22/'[2]CCAA y Prov'!$N66*1000,0)</f>
        <v>14672</v>
      </c>
      <c r="AA22" s="10">
        <f t="shared" si="43"/>
        <v>1.0610355799826439</v>
      </c>
      <c r="AB22" s="10">
        <f t="shared" si="22"/>
        <v>3.946156571023729E-2</v>
      </c>
      <c r="AD22" s="9">
        <f>ROUND(Table_1!AD22/'[2]CCAA y Prov'!$P66*1000,0)</f>
        <v>14874</v>
      </c>
      <c r="AE22" s="10">
        <f t="shared" si="44"/>
        <v>1.0431306543235852</v>
      </c>
      <c r="AF22" s="10">
        <f t="shared" si="23"/>
        <v>1.3767720828789631E-2</v>
      </c>
      <c r="AH22" s="9">
        <f>ROUND(Table_1!AH22/'[2]CCAA y Prov'!$R66*1000,0)</f>
        <v>15382</v>
      </c>
      <c r="AI22" s="10">
        <f t="shared" si="45"/>
        <v>1.0417880121909922</v>
      </c>
      <c r="AJ22" s="10">
        <f t="shared" si="24"/>
        <v>3.4153556541616226E-2</v>
      </c>
      <c r="AL22" s="9">
        <f>ROUND(Table_1!AL22/'[2]CCAA y Prov'!$T66*1000,0)</f>
        <v>14970</v>
      </c>
      <c r="AM22" s="10">
        <f t="shared" si="46"/>
        <v>1.0287245739417261</v>
      </c>
      <c r="AN22" s="10">
        <f t="shared" si="25"/>
        <v>-2.6784553374073594E-2</v>
      </c>
      <c r="AP22" s="9">
        <f>ROUND(Table_1!AP22/'[2]CCAA y Prov'!$V66*1000,0)</f>
        <v>14865</v>
      </c>
      <c r="AQ22" s="10">
        <f t="shared" si="47"/>
        <v>1.0222115252372439</v>
      </c>
      <c r="AR22" s="10">
        <f t="shared" si="26"/>
        <v>-7.0140280561121759E-3</v>
      </c>
      <c r="AT22" s="9">
        <f>ROUND(Table_1!AT22/'[2]CCAA y Prov'!$X66*1000,0)</f>
        <v>14996</v>
      </c>
      <c r="AU22" s="10">
        <f t="shared" si="48"/>
        <v>1.0285322359396434</v>
      </c>
      <c r="AV22" s="10">
        <f t="shared" si="27"/>
        <v>8.8126471577532062E-3</v>
      </c>
      <c r="AX22" s="9">
        <f>ROUND(Table_1!AX22/'[2]CCAA y Prov'!$Z66*1000,0)</f>
        <v>14194</v>
      </c>
      <c r="AY22" s="10">
        <f t="shared" si="49"/>
        <v>1.0284016809158094</v>
      </c>
      <c r="AZ22" s="10">
        <f t="shared" si="28"/>
        <v>-5.34809282475327E-2</v>
      </c>
      <c r="BB22" s="9">
        <f>ROUND(Table_1!BB22/'[2]CCAA y Prov'!$AB66*1000,0)</f>
        <v>14268</v>
      </c>
      <c r="BC22" s="10">
        <f t="shared" si="50"/>
        <v>1.0338381276719077</v>
      </c>
      <c r="BD22" s="10">
        <f t="shared" si="29"/>
        <v>5.2134704804847054E-3</v>
      </c>
      <c r="BF22" s="9">
        <f>ROUND(Table_1!BF22/'[2]CCAA y Prov'!$AD66*1000,0)</f>
        <v>14377</v>
      </c>
      <c r="BG22" s="37">
        <f t="shared" si="51"/>
        <v>1.0367779620682196</v>
      </c>
      <c r="BH22" s="10">
        <f t="shared" si="30"/>
        <v>7.6394729464535072E-3</v>
      </c>
      <c r="BJ22" s="9">
        <f>ROUND(Table_1!BJ22/'[2]CCAA y Prov'!$AF66*1000,0)</f>
        <v>14911</v>
      </c>
      <c r="BK22" s="37">
        <f t="shared" si="52"/>
        <v>1.0332617282239622</v>
      </c>
      <c r="BL22" s="10">
        <f t="shared" si="31"/>
        <v>3.7142658412742557E-2</v>
      </c>
      <c r="BN22" s="9">
        <f>ROUND(Table_1!BN22/'[2]CCAA y Prov'!$AH66*1000,0)</f>
        <v>15289</v>
      </c>
      <c r="BO22" s="37">
        <f t="shared" si="53"/>
        <v>1.0330405405405405</v>
      </c>
      <c r="BP22" s="10">
        <f t="shared" si="32"/>
        <v>2.535041244718661E-2</v>
      </c>
      <c r="BR22" s="9">
        <f>ROUND(Table_1!BR22/'[2]CCAA y Prov'!$AJ66*1000,0)</f>
        <v>15752</v>
      </c>
      <c r="BS22" s="37">
        <f t="shared" si="54"/>
        <v>1.0348860127455488</v>
      </c>
      <c r="BT22" s="10">
        <f t="shared" si="34"/>
        <v>3.0283210151089035E-2</v>
      </c>
      <c r="BV22" s="9">
        <f>ROUND(Table_1!BV22/'[2]CCAA y Prov'!$AL66*1000,0)</f>
        <v>16253</v>
      </c>
      <c r="BW22" s="37">
        <f t="shared" si="55"/>
        <v>1.0424603938169457</v>
      </c>
      <c r="BX22" s="10">
        <f t="shared" si="36"/>
        <v>3.1805485017775581E-2</v>
      </c>
      <c r="BZ22" s="9">
        <f>ROUND(Table_1!BZ22/'[2]CCAA y Prov'!$AN66*1000,0)</f>
        <v>16626</v>
      </c>
      <c r="CA22" s="37">
        <f t="shared" si="56"/>
        <v>1.0242730409068506</v>
      </c>
      <c r="CB22" s="10">
        <f t="shared" si="38"/>
        <v>2.2949609302898022E-2</v>
      </c>
      <c r="CD22" s="9">
        <f>ROUND(Table_1!CD22/'[2]CCAA y Prov'!$AP66*1000,0)</f>
        <v>16308</v>
      </c>
      <c r="CE22" s="37">
        <f t="shared" si="57"/>
        <v>1.0310425491559714</v>
      </c>
      <c r="CF22" s="10">
        <f t="shared" si="40"/>
        <v>-1.9126669072537017E-2</v>
      </c>
    </row>
    <row r="23" spans="2:84" s="2" customFormat="1" ht="15">
      <c r="B23" s="8" t="s">
        <v>19</v>
      </c>
      <c r="C23" s="9">
        <f>ROUND(Table_1!C23/'[2]CCAA y Prov'!$B67*1000,0)</f>
        <v>9472</v>
      </c>
      <c r="D23" s="10">
        <f t="shared" si="0"/>
        <v>0.91694094869312681</v>
      </c>
      <c r="F23" s="9">
        <f>ROUND(Table_1!F23/'[2]CCAA y Prov'!$D67*1000,0)</f>
        <v>9856</v>
      </c>
      <c r="G23" s="10">
        <f t="shared" si="1"/>
        <v>0.89057558507273882</v>
      </c>
      <c r="H23" s="10">
        <f t="shared" si="17"/>
        <v>4.0540540540540571E-2</v>
      </c>
      <c r="J23" s="9">
        <f>ROUND(Table_1!J23/'[2]CCAA y Prov'!$F67*1000,0)</f>
        <v>10442</v>
      </c>
      <c r="K23" s="10">
        <f t="shared" si="2"/>
        <v>0.90555892810684246</v>
      </c>
      <c r="L23" s="10">
        <f t="shared" si="18"/>
        <v>5.9456168831168776E-2</v>
      </c>
      <c r="N23" s="9">
        <f>ROUND(Table_1!N23/'[2]CCAA y Prov'!$H67*1000,0)</f>
        <v>11493</v>
      </c>
      <c r="O23" s="10">
        <f t="shared" si="3"/>
        <v>0.94522575869726133</v>
      </c>
      <c r="P23" s="10">
        <f t="shared" si="19"/>
        <v>0.10065121624209916</v>
      </c>
      <c r="R23" s="9">
        <f>ROUND(Table_1!R23/'[2]CCAA y Prov'!$J67*1000,0)</f>
        <v>12094</v>
      </c>
      <c r="S23" s="10">
        <f t="shared" si="41"/>
        <v>0.955669695772422</v>
      </c>
      <c r="T23" s="10">
        <f t="shared" si="20"/>
        <v>5.2292699904289641E-2</v>
      </c>
      <c r="V23" s="9">
        <f>ROUND(Table_1!V23/'[2]CCAA y Prov'!$L67*1000,0)</f>
        <v>12804</v>
      </c>
      <c r="W23" s="10">
        <f t="shared" si="42"/>
        <v>0.96495591227673527</v>
      </c>
      <c r="X23" s="10">
        <f t="shared" si="21"/>
        <v>5.8706796758723367E-2</v>
      </c>
      <c r="Z23" s="9">
        <f>ROUND(Table_1!Z23/'[2]CCAA y Prov'!$N67*1000,0)</f>
        <v>13207</v>
      </c>
      <c r="AA23" s="10">
        <f t="shared" si="43"/>
        <v>0.95509111946774661</v>
      </c>
      <c r="AB23" s="10">
        <f t="shared" si="22"/>
        <v>3.1474539206497898E-2</v>
      </c>
      <c r="AD23" s="9">
        <f>ROUND(Table_1!AD23/'[2]CCAA y Prov'!$P67*1000,0)</f>
        <v>13384</v>
      </c>
      <c r="AE23" s="10">
        <f t="shared" si="44"/>
        <v>0.93863524791359843</v>
      </c>
      <c r="AF23" s="10">
        <f t="shared" si="23"/>
        <v>1.3401983796471617E-2</v>
      </c>
      <c r="AH23" s="9">
        <f>ROUND(Table_1!AH23/'[2]CCAA y Prov'!$R67*1000,0)</f>
        <v>13794</v>
      </c>
      <c r="AI23" s="10">
        <f t="shared" si="45"/>
        <v>0.93423636979343039</v>
      </c>
      <c r="AJ23" s="10">
        <f t="shared" si="24"/>
        <v>3.063359234907348E-2</v>
      </c>
      <c r="AL23" s="9">
        <f>ROUND(Table_1!AL23/'[2]CCAA y Prov'!$T67*1000,0)</f>
        <v>13306</v>
      </c>
      <c r="AM23" s="10">
        <f t="shared" si="46"/>
        <v>0.91437603078614627</v>
      </c>
      <c r="AN23" s="10">
        <f t="shared" si="25"/>
        <v>-3.537770044947075E-2</v>
      </c>
      <c r="AP23" s="9">
        <f>ROUND(Table_1!AP23/'[2]CCAA y Prov'!$V67*1000,0)</f>
        <v>13008</v>
      </c>
      <c r="AQ23" s="10">
        <f t="shared" si="47"/>
        <v>0.89451244670609265</v>
      </c>
      <c r="AR23" s="10">
        <f t="shared" si="26"/>
        <v>-2.2395911618818598E-2</v>
      </c>
      <c r="AT23" s="9">
        <f>ROUND(Table_1!AT23/'[2]CCAA y Prov'!$X67*1000,0)</f>
        <v>12826</v>
      </c>
      <c r="AU23" s="10">
        <f t="shared" si="48"/>
        <v>0.87969821673525372</v>
      </c>
      <c r="AV23" s="10">
        <f t="shared" si="27"/>
        <v>-1.3991389913899144E-2</v>
      </c>
      <c r="AX23" s="9">
        <f>ROUND(Table_1!AX23/'[2]CCAA y Prov'!$Z67*1000,0)</f>
        <v>11761</v>
      </c>
      <c r="AY23" s="10">
        <f t="shared" si="49"/>
        <v>0.85212288074192144</v>
      </c>
      <c r="AZ23" s="10">
        <f t="shared" si="28"/>
        <v>-8.3034461250584779E-2</v>
      </c>
      <c r="BB23" s="9">
        <f>ROUND(Table_1!BB23/'[2]CCAA y Prov'!$AB67*1000,0)</f>
        <v>11972</v>
      </c>
      <c r="BC23" s="10">
        <f t="shared" si="50"/>
        <v>0.86747337149481918</v>
      </c>
      <c r="BD23" s="10">
        <f t="shared" si="29"/>
        <v>1.7940651305161204E-2</v>
      </c>
      <c r="BF23" s="9">
        <f>ROUND(Table_1!BF23/'[2]CCAA y Prov'!$AD67*1000,0)</f>
        <v>11889</v>
      </c>
      <c r="BG23" s="37">
        <f t="shared" si="51"/>
        <v>0.85735919809619965</v>
      </c>
      <c r="BH23" s="10">
        <f t="shared" si="30"/>
        <v>-6.9328433010357182E-3</v>
      </c>
      <c r="BJ23" s="9">
        <f>ROUND(Table_1!BJ23/'[2]CCAA y Prov'!$AF67*1000,0)</f>
        <v>12435</v>
      </c>
      <c r="BK23" s="37">
        <f t="shared" si="52"/>
        <v>0.86168664680202345</v>
      </c>
      <c r="BL23" s="10">
        <f t="shared" si="31"/>
        <v>4.5924804441080047E-2</v>
      </c>
      <c r="BN23" s="9">
        <f>ROUND(Table_1!BN23/'[2]CCAA y Prov'!$AH67*1000,0)</f>
        <v>12746</v>
      </c>
      <c r="BO23" s="37">
        <f t="shared" si="53"/>
        <v>0.86121621621621625</v>
      </c>
      <c r="BP23" s="10">
        <f t="shared" si="32"/>
        <v>2.5010052271813521E-2</v>
      </c>
      <c r="BR23" s="9">
        <f>ROUND(Table_1!BR23/'[2]CCAA y Prov'!$AJ67*1000,0)</f>
        <v>12732</v>
      </c>
      <c r="BS23" s="37">
        <f t="shared" si="54"/>
        <v>0.8364759214243479</v>
      </c>
      <c r="BT23" s="10">
        <f t="shared" si="34"/>
        <v>-1.0983838066844775E-3</v>
      </c>
      <c r="BV23" s="9">
        <f>ROUND(Table_1!BV23/'[2]CCAA y Prov'!$AL67*1000,0)</f>
        <v>13327</v>
      </c>
      <c r="BW23" s="37">
        <f t="shared" si="55"/>
        <v>0.85478801872875376</v>
      </c>
      <c r="BX23" s="10">
        <f t="shared" si="36"/>
        <v>4.6732642161482874E-2</v>
      </c>
      <c r="BZ23" s="9">
        <f>ROUND(Table_1!BZ23/'[2]CCAA y Prov'!$AN67*1000,0)</f>
        <v>14071</v>
      </c>
      <c r="CA23" s="37">
        <f t="shared" si="56"/>
        <v>0.86686791522917694</v>
      </c>
      <c r="CB23" s="10">
        <f t="shared" si="38"/>
        <v>5.5826517595858105E-2</v>
      </c>
      <c r="CD23" s="9">
        <f>ROUND(Table_1!CD23/'[2]CCAA y Prov'!$AP67*1000,0)</f>
        <v>13914</v>
      </c>
      <c r="CE23" s="37">
        <f t="shared" si="57"/>
        <v>0.8796864133527218</v>
      </c>
      <c r="CF23" s="10">
        <f t="shared" si="40"/>
        <v>-1.1157700234524892E-2</v>
      </c>
    </row>
    <row r="24" spans="2:84" s="2" customFormat="1" ht="15">
      <c r="B24" s="8" t="s">
        <v>20</v>
      </c>
      <c r="C24" s="9">
        <f>ROUND(Table_1!C24/'[2]CCAA y Prov'!$B68*1000,0)</f>
        <v>9533</v>
      </c>
      <c r="D24" s="10">
        <f t="shared" si="0"/>
        <v>0.92284607938044527</v>
      </c>
      <c r="F24" s="9">
        <f>ROUND(Table_1!F24/'[2]CCAA y Prov'!$D68*1000,0)</f>
        <v>10050</v>
      </c>
      <c r="G24" s="10">
        <f t="shared" si="1"/>
        <v>0.90810517755489295</v>
      </c>
      <c r="H24" s="10">
        <f t="shared" si="17"/>
        <v>5.4232665477813802E-2</v>
      </c>
      <c r="J24" s="9">
        <f>ROUND(Table_1!J24/'[2]CCAA y Prov'!$F68*1000,0)</f>
        <v>10572</v>
      </c>
      <c r="K24" s="10">
        <f t="shared" si="2"/>
        <v>0.9168328852658052</v>
      </c>
      <c r="L24" s="10">
        <f t="shared" si="18"/>
        <v>5.1940298507462623E-2</v>
      </c>
      <c r="N24" s="9">
        <f>ROUND(Table_1!N24/'[2]CCAA y Prov'!$H68*1000,0)</f>
        <v>11461</v>
      </c>
      <c r="O24" s="10">
        <f t="shared" si="3"/>
        <v>0.94259396331935197</v>
      </c>
      <c r="P24" s="10">
        <f t="shared" si="19"/>
        <v>8.4090049186530402E-2</v>
      </c>
      <c r="R24" s="9">
        <f>ROUND(Table_1!R24/'[2]CCAA y Prov'!$J68*1000,0)</f>
        <v>12317</v>
      </c>
      <c r="S24" s="10">
        <f t="shared" si="41"/>
        <v>0.97329118925325964</v>
      </c>
      <c r="T24" s="10">
        <f t="shared" si="20"/>
        <v>7.4688072594014443E-2</v>
      </c>
      <c r="V24" s="9">
        <f>ROUND(Table_1!V24/'[2]CCAA y Prov'!$L68*1000,0)</f>
        <v>12542</v>
      </c>
      <c r="W24" s="10">
        <f t="shared" si="42"/>
        <v>0.94521064134448718</v>
      </c>
      <c r="X24" s="10">
        <f t="shared" si="21"/>
        <v>1.8267435252090625E-2</v>
      </c>
      <c r="Z24" s="9">
        <f>ROUND(Table_1!Z24/'[2]CCAA y Prov'!$N68*1000,0)</f>
        <v>12938</v>
      </c>
      <c r="AA24" s="10">
        <f t="shared" si="43"/>
        <v>0.93563783627422625</v>
      </c>
      <c r="AB24" s="10">
        <f t="shared" si="22"/>
        <v>3.1573911656832987E-2</v>
      </c>
      <c r="AD24" s="9">
        <f>ROUND(Table_1!AD24/'[2]CCAA y Prov'!$P68*1000,0)</f>
        <v>12832</v>
      </c>
      <c r="AE24" s="10">
        <f t="shared" si="44"/>
        <v>0.89992285574023423</v>
      </c>
      <c r="AF24" s="10">
        <f t="shared" si="23"/>
        <v>-8.1929200803834146E-3</v>
      </c>
      <c r="AH24" s="9">
        <f>ROUND(Table_1!AH24/'[2]CCAA y Prov'!$R68*1000,0)</f>
        <v>12966</v>
      </c>
      <c r="AI24" s="10">
        <f t="shared" si="45"/>
        <v>0.878157805621402</v>
      </c>
      <c r="AJ24" s="10">
        <f t="shared" si="24"/>
        <v>1.0442643391521234E-2</v>
      </c>
      <c r="AL24" s="9">
        <f>ROUND(Table_1!AL24/'[2]CCAA y Prov'!$T68*1000,0)</f>
        <v>12362</v>
      </c>
      <c r="AM24" s="10">
        <f t="shared" si="46"/>
        <v>0.84950522264980755</v>
      </c>
      <c r="AN24" s="10">
        <f t="shared" si="25"/>
        <v>-4.6583371895727255E-2</v>
      </c>
      <c r="AP24" s="9">
        <f>ROUND(Table_1!AP24/'[2]CCAA y Prov'!$V68*1000,0)</f>
        <v>11955</v>
      </c>
      <c r="AQ24" s="10">
        <f t="shared" si="47"/>
        <v>0.82210149910603769</v>
      </c>
      <c r="AR24" s="10">
        <f t="shared" si="26"/>
        <v>-3.2923475165830718E-2</v>
      </c>
      <c r="AT24" s="9">
        <f>ROUND(Table_1!AT24/'[2]CCAA y Prov'!$X68*1000,0)</f>
        <v>11768</v>
      </c>
      <c r="AU24" s="10">
        <f t="shared" si="48"/>
        <v>0.80713305898491083</v>
      </c>
      <c r="AV24" s="10">
        <f t="shared" si="27"/>
        <v>-1.5641990798828886E-2</v>
      </c>
      <c r="AX24" s="9">
        <f>ROUND(Table_1!AX24/'[2]CCAA y Prov'!$Z68*1000,0)</f>
        <v>10683</v>
      </c>
      <c r="AY24" s="10">
        <f t="shared" si="49"/>
        <v>0.77401825822344583</v>
      </c>
      <c r="AZ24" s="10">
        <f t="shared" si="28"/>
        <v>-9.2199184228415998E-2</v>
      </c>
      <c r="BB24" s="9">
        <f>ROUND(Table_1!BB24/'[2]CCAA y Prov'!$AB68*1000,0)</f>
        <v>10682</v>
      </c>
      <c r="BC24" s="10">
        <f t="shared" si="50"/>
        <v>0.77400188392145497</v>
      </c>
      <c r="BD24" s="10">
        <f t="shared" si="29"/>
        <v>-9.3606664794521066E-5</v>
      </c>
      <c r="BF24" s="9">
        <f>ROUND(Table_1!BF24/'[2]CCAA y Prov'!$AD68*1000,0)</f>
        <v>10696</v>
      </c>
      <c r="BG24" s="37">
        <f t="shared" si="51"/>
        <v>0.77132761231701163</v>
      </c>
      <c r="BH24" s="10">
        <f t="shared" si="30"/>
        <v>1.3106159895150959E-3</v>
      </c>
      <c r="BJ24" s="9">
        <f>ROUND(Table_1!BJ24/'[2]CCAA y Prov'!$AF68*1000,0)</f>
        <v>11152</v>
      </c>
      <c r="BK24" s="37">
        <f t="shared" si="52"/>
        <v>0.77278081907005747</v>
      </c>
      <c r="BL24" s="10">
        <f t="shared" si="31"/>
        <v>4.2632759910246731E-2</v>
      </c>
      <c r="BN24" s="9">
        <f>ROUND(Table_1!BN24/'[2]CCAA y Prov'!$AH68*1000,0)</f>
        <v>11449</v>
      </c>
      <c r="BO24" s="37">
        <f t="shared" si="53"/>
        <v>0.77358108108108103</v>
      </c>
      <c r="BP24" s="10">
        <f t="shared" si="32"/>
        <v>2.6631994261119063E-2</v>
      </c>
      <c r="BR24" s="9">
        <f>ROUND(Table_1!BR24/'[2]CCAA y Prov'!$AJ68*1000,0)</f>
        <v>11579</v>
      </c>
      <c r="BS24" s="37">
        <f t="shared" si="54"/>
        <v>0.76072531371131991</v>
      </c>
      <c r="BT24" s="10">
        <f t="shared" si="34"/>
        <v>1.1354703467551852E-2</v>
      </c>
      <c r="BV24" s="9">
        <f>ROUND(Table_1!BV24/'[2]CCAA y Prov'!$AL68*1000,0)</f>
        <v>12028</v>
      </c>
      <c r="BW24" s="37">
        <f t="shared" si="55"/>
        <v>0.77147072028734531</v>
      </c>
      <c r="BX24" s="10">
        <f t="shared" si="36"/>
        <v>3.877709646774341E-2</v>
      </c>
      <c r="BZ24" s="9">
        <f>ROUND(Table_1!BZ24/'[2]CCAA y Prov'!$AN68*1000,0)</f>
        <v>12634</v>
      </c>
      <c r="CA24" s="37">
        <f t="shared" si="56"/>
        <v>0.7783390832922622</v>
      </c>
      <c r="CB24" s="10">
        <f t="shared" si="38"/>
        <v>5.0382440971067588E-2</v>
      </c>
      <c r="CD24" s="9">
        <f>ROUND(Table_1!CD24/'[2]CCAA y Prov'!$AP68*1000,0)</f>
        <v>12793</v>
      </c>
      <c r="CE24" s="37">
        <f t="shared" si="57"/>
        <v>0.80881330214326352</v>
      </c>
      <c r="CF24" s="10">
        <f t="shared" si="40"/>
        <v>1.2585087858160593E-2</v>
      </c>
    </row>
    <row r="25" spans="2:84" s="2" customFormat="1" ht="15">
      <c r="B25" s="24" t="s">
        <v>34</v>
      </c>
      <c r="C25" s="26">
        <f>ROUND(Table_1!C26/'[2]CCAA y Prov'!$B69*1000,0)</f>
        <v>10330</v>
      </c>
      <c r="D25" s="25">
        <f t="shared" si="0"/>
        <v>1</v>
      </c>
      <c r="E25" s="17"/>
      <c r="F25" s="26">
        <f>ROUND(Table_1!F26/'[2]CCAA y Prov'!$D69*1000,0)</f>
        <v>11067</v>
      </c>
      <c r="G25" s="25">
        <f t="shared" si="1"/>
        <v>1</v>
      </c>
      <c r="H25" s="25">
        <f t="shared" si="17"/>
        <v>7.134559535333973E-2</v>
      </c>
      <c r="I25" s="17"/>
      <c r="J25" s="26">
        <f>ROUND(Table_1!J26/'[2]CCAA y Prov'!$F69*1000,0)</f>
        <v>11531</v>
      </c>
      <c r="K25" s="25">
        <f t="shared" si="2"/>
        <v>1</v>
      </c>
      <c r="L25" s="25">
        <f t="shared" si="18"/>
        <v>4.1926447998554162E-2</v>
      </c>
      <c r="M25" s="17"/>
      <c r="N25" s="26">
        <f>ROUND(Table_1!N26/'[2]CCAA y Prov'!$H69*1000,0)</f>
        <v>12159</v>
      </c>
      <c r="O25" s="25">
        <f t="shared" si="3"/>
        <v>1</v>
      </c>
      <c r="P25" s="25">
        <f t="shared" si="19"/>
        <v>5.446188535252805E-2</v>
      </c>
      <c r="Q25" s="17"/>
      <c r="R25" s="26">
        <f>ROUND(Table_1!R26/'[2]CCAA y Prov'!$J69*1000,0)</f>
        <v>12655</v>
      </c>
      <c r="S25" s="25">
        <f t="shared" si="41"/>
        <v>1</v>
      </c>
      <c r="T25" s="25">
        <f t="shared" si="20"/>
        <v>4.0792828357595123E-2</v>
      </c>
      <c r="U25" s="17"/>
      <c r="V25" s="26">
        <f>ROUND(Table_1!V26/'[2]CCAA y Prov'!$L69*1000,0)</f>
        <v>13269</v>
      </c>
      <c r="W25" s="25">
        <f t="shared" si="42"/>
        <v>1</v>
      </c>
      <c r="X25" s="25">
        <f t="shared" si="21"/>
        <v>4.8518372184907177E-2</v>
      </c>
      <c r="Y25" s="17"/>
      <c r="Z25" s="26">
        <f>ROUND(Table_1!Z26/'[2]CCAA y Prov'!$N69*1000,0)</f>
        <v>13828</v>
      </c>
      <c r="AA25" s="25">
        <f t="shared" si="43"/>
        <v>1</v>
      </c>
      <c r="AB25" s="25">
        <f t="shared" si="22"/>
        <v>4.2128268897430043E-2</v>
      </c>
      <c r="AC25" s="17"/>
      <c r="AD25" s="26">
        <f>ROUND(Table_1!AD26/'[2]CCAA y Prov'!$P69*1000,0)</f>
        <v>14259</v>
      </c>
      <c r="AE25" s="25">
        <f t="shared" si="44"/>
        <v>1</v>
      </c>
      <c r="AF25" s="25">
        <f t="shared" si="23"/>
        <v>3.1168643332369017E-2</v>
      </c>
      <c r="AG25" s="17"/>
      <c r="AH25" s="26">
        <f>ROUND(Table_1!AH26/'[2]CCAA y Prov'!$R69*1000,0)</f>
        <v>14765</v>
      </c>
      <c r="AI25" s="25">
        <f t="shared" si="45"/>
        <v>1</v>
      </c>
      <c r="AJ25" s="25">
        <f t="shared" si="24"/>
        <v>3.5486359492250541E-2</v>
      </c>
      <c r="AK25" s="17"/>
      <c r="AL25" s="26">
        <f>ROUND(Table_1!AL26/'[2]CCAA y Prov'!$T69*1000,0)</f>
        <v>14552</v>
      </c>
      <c r="AM25" s="25">
        <f t="shared" si="46"/>
        <v>1</v>
      </c>
      <c r="AN25" s="25">
        <f t="shared" si="25"/>
        <v>-1.4426007450050848E-2</v>
      </c>
      <c r="AO25" s="17"/>
      <c r="AP25" s="26">
        <f>ROUND(Table_1!AP26/'[2]CCAA y Prov'!$V69*1000,0)</f>
        <v>14542</v>
      </c>
      <c r="AQ25" s="25">
        <f t="shared" si="47"/>
        <v>1</v>
      </c>
      <c r="AR25" s="25">
        <f t="shared" si="26"/>
        <v>-6.8719076415613145E-4</v>
      </c>
      <c r="AS25" s="17"/>
      <c r="AT25" s="26">
        <f>ROUND(Table_1!AT26/'[2]CCAA y Prov'!$X69*1000,0)</f>
        <v>14580</v>
      </c>
      <c r="AU25" s="25">
        <f t="shared" si="48"/>
        <v>1</v>
      </c>
      <c r="AV25" s="25">
        <f t="shared" si="27"/>
        <v>2.6131206161463805E-3</v>
      </c>
      <c r="AW25" s="17"/>
      <c r="AX25" s="26">
        <f>ROUND(Table_1!AX26/'[2]CCAA y Prov'!$Z69*1000,0)</f>
        <v>13802</v>
      </c>
      <c r="AY25" s="25">
        <f t="shared" si="49"/>
        <v>1</v>
      </c>
      <c r="AZ25" s="25">
        <f t="shared" si="28"/>
        <v>-5.3360768175582995E-2</v>
      </c>
      <c r="BA25" s="17"/>
      <c r="BB25" s="26">
        <f>ROUND(Table_1!BB26/'[2]CCAA y Prov'!$AB69*1000,0)</f>
        <v>13801</v>
      </c>
      <c r="BC25" s="25">
        <f t="shared" si="50"/>
        <v>1</v>
      </c>
      <c r="BD25" s="25">
        <f t="shared" si="29"/>
        <v>-7.2453267642380581E-5</v>
      </c>
      <c r="BE25" s="17"/>
      <c r="BF25" s="26">
        <f>ROUND(Table_1!BF26/'[2]CCAA y Prov'!$AD69*1000,0)</f>
        <v>13867</v>
      </c>
      <c r="BG25" s="38">
        <f t="shared" si="51"/>
        <v>1</v>
      </c>
      <c r="BH25" s="25">
        <f t="shared" si="30"/>
        <v>4.7822621549162836E-3</v>
      </c>
      <c r="BI25" s="17"/>
      <c r="BJ25" s="26">
        <f>ROUND(Table_1!BJ26/'[2]CCAA y Prov'!$AF69*1000,0)</f>
        <v>14431</v>
      </c>
      <c r="BK25" s="38">
        <f t="shared" si="52"/>
        <v>1</v>
      </c>
      <c r="BL25" s="25">
        <f t="shared" si="31"/>
        <v>4.0672099228383995E-2</v>
      </c>
      <c r="BM25" s="17"/>
      <c r="BN25" s="26">
        <f>ROUND(Table_1!BN26/'[2]CCAA y Prov'!$AH69*1000,0)</f>
        <v>14800</v>
      </c>
      <c r="BO25" s="38">
        <f t="shared" si="53"/>
        <v>1</v>
      </c>
      <c r="BP25" s="25">
        <f t="shared" si="32"/>
        <v>2.5569953572170956E-2</v>
      </c>
      <c r="BQ25" s="17"/>
      <c r="BR25" s="26">
        <f>ROUND(Table_1!BR26/'[2]CCAA y Prov'!$AJ69*1000,0)</f>
        <v>15221</v>
      </c>
      <c r="BS25" s="38">
        <f t="shared" si="54"/>
        <v>1</v>
      </c>
      <c r="BT25" s="25">
        <f t="shared" si="34"/>
        <v>2.844594594594585E-2</v>
      </c>
      <c r="BU25" s="17"/>
      <c r="BV25" s="26">
        <f>ROUND(Table_1!BV26/'[2]CCAA y Prov'!$AL69*1000,0)</f>
        <v>15591</v>
      </c>
      <c r="BW25" s="38">
        <f t="shared" si="55"/>
        <v>1</v>
      </c>
      <c r="BX25" s="25">
        <f t="shared" si="36"/>
        <v>2.4308521122133886E-2</v>
      </c>
      <c r="BY25" s="17"/>
      <c r="BZ25" s="26">
        <f>ROUND(Table_1!BZ26/'[2]CCAA y Prov'!$AN69*1000,0)</f>
        <v>16232</v>
      </c>
      <c r="CA25" s="38">
        <f t="shared" si="56"/>
        <v>1</v>
      </c>
      <c r="CB25" s="25">
        <f t="shared" si="38"/>
        <v>4.1113462895260078E-2</v>
      </c>
      <c r="CC25" s="17"/>
      <c r="CD25" s="26">
        <f>ROUND(Table_1!CD26/'[2]CCAA y Prov'!$AP69*1000,0)</f>
        <v>15817</v>
      </c>
      <c r="CE25" s="38">
        <f t="shared" si="57"/>
        <v>1</v>
      </c>
      <c r="CF25" s="25">
        <f t="shared" si="40"/>
        <v>-2.5566781665845251E-2</v>
      </c>
    </row>
    <row r="26" spans="2:84">
      <c r="C26" s="19"/>
      <c r="F26" s="19"/>
      <c r="J26" s="19"/>
    </row>
    <row r="27" spans="2:84" s="2" customFormat="1">
      <c r="B27" s="14" t="s">
        <v>10</v>
      </c>
    </row>
    <row r="28" spans="2:84" s="2" customFormat="1" ht="45" customHeight="1">
      <c r="B28" s="41" t="s">
        <v>39</v>
      </c>
    </row>
    <row r="29" spans="2:84" s="2" customFormat="1" ht="13.5" thickBot="1"/>
    <row r="30" spans="2:84" s="2" customFormat="1" ht="19.5" thickTop="1" thickBot="1">
      <c r="B30" s="15" t="s">
        <v>29</v>
      </c>
    </row>
    <row r="31" spans="2:84" ht="13.5" thickTop="1"/>
  </sheetData>
  <mergeCells count="22">
    <mergeCell ref="CD4:CF4"/>
    <mergeCell ref="F4:H4"/>
    <mergeCell ref="C4:D4"/>
    <mergeCell ref="B4:B5"/>
    <mergeCell ref="J4:L4"/>
    <mergeCell ref="N4:P4"/>
    <mergeCell ref="BZ4:CB4"/>
    <mergeCell ref="AL4:AN4"/>
    <mergeCell ref="R4:T4"/>
    <mergeCell ref="V4:X4"/>
    <mergeCell ref="Z4:AB4"/>
    <mergeCell ref="AD4:AF4"/>
    <mergeCell ref="AH4:AJ4"/>
    <mergeCell ref="AP4:AR4"/>
    <mergeCell ref="AT4:AV4"/>
    <mergeCell ref="AX4:AZ4"/>
    <mergeCell ref="BB4:BD4"/>
    <mergeCell ref="BV4:BX4"/>
    <mergeCell ref="BR4:BT4"/>
    <mergeCell ref="BN4:BP4"/>
    <mergeCell ref="BJ4:BL4"/>
    <mergeCell ref="BF4:BH4"/>
  </mergeCells>
  <phoneticPr fontId="0" type="noConversion"/>
  <hyperlinks>
    <hyperlink ref="B30" location="'List of Tables'!A1" display="     List of Tables"/>
  </hyperlinks>
  <pageMargins left="0.74803149606299213" right="0.74803149606299213" top="0.35" bottom="0.28000000000000003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List of Tables</vt:lpstr>
      <vt:lpstr>Table_1</vt:lpstr>
      <vt:lpstr>Table_2</vt:lpstr>
      <vt:lpstr>Table_1!Área_de_impresión</vt:lpstr>
      <vt:lpstr>Table_2!Área_de_impresión</vt:lpstr>
      <vt:lpstr>Table_1!Títulos_a_imprimir</vt:lpstr>
      <vt:lpstr>Table_2!Títulos_a_imprimir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Miguel Ángel</cp:lastModifiedBy>
  <cp:lastPrinted>2012-12-27T17:26:33Z</cp:lastPrinted>
  <dcterms:created xsi:type="dcterms:W3CDTF">2005-12-21T09:04:58Z</dcterms:created>
  <dcterms:modified xsi:type="dcterms:W3CDTF">2022-12-15T08:35:24Z</dcterms:modified>
</cp:coreProperties>
</file>