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K:\3_Elecciones actuales\2023-05-28 Municipales y Autonómicas\Previo\Cere 14-3-2023\"/>
    </mc:Choice>
  </mc:AlternateContent>
  <xr:revisionPtr revIDLastSave="0" documentId="8_{D5E8E0BF-312B-432A-9105-DB98E124231F}" xr6:coauthVersionLast="47" xr6:coauthVersionMax="47" xr10:uidLastSave="{00000000-0000-0000-0000-000000000000}"/>
  <bookViews>
    <workbookView xWindow="720" yWindow="315" windowWidth="18075" windowHeight="103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<sst xmlns="http://schemas.openxmlformats.org/spreadsheetml/2006/main" count="46" uniqueCount="46">
  <si>
    <t>Oficina del Censo Electoral</t>
  </si>
  <si>
    <t>Número de electores extranjeros residentes en España, por nacionalidad.</t>
  </si>
  <si>
    <t>Total nacional. Censo de consulta</t>
  </si>
  <si>
    <t>Pais de procedencia</t>
  </si>
  <si>
    <t>Total general</t>
  </si>
  <si>
    <t>ALEMANIA</t>
  </si>
  <si>
    <t>AUSTRIA</t>
  </si>
  <si>
    <t>BÉLGICA</t>
  </si>
  <si>
    <t>BULGARIA</t>
  </si>
  <si>
    <t>CHIPRE</t>
  </si>
  <si>
    <t>CROACIA</t>
  </si>
  <si>
    <t>DINAMARCA</t>
  </si>
  <si>
    <t>ESLOVENIA</t>
  </si>
  <si>
    <t>ESTONIA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</si>
  <si>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</si>
  <si>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</si>
  <si>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</si>
  <si>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</si>
  <si>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</si>
  <si>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</si>
  <si>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</si>
  <si>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</si>
  <si>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LITUANIA</t>
  </si>
  <si>
    <t>LUXEMBURGO</t>
  </si>
  <si>
    <t>MALTA</t>
  </si>
  <si>
    <t>NORUEGA</t>
  </si>
  <si>
    <t>PAÍSES BAJOS</t>
  </si>
  <si>
    <t>POLONIA</t>
  </si>
  <si>
    <t>PORTUGAL</t>
  </si>
  <si>
    <t>REINO UNIDO</t>
  </si>
  <si>
    <t>REPÚBLICA CHECA</t>
  </si>
  <si>
    <t>REPÚBLICA ESLOVACA</t>
  </si>
  <si>
    <t>RUMANÍA</t>
  </si>
  <si>
    <t>SUECIA</t>
  </si>
  <si>
    <t>CABO VERDE</t>
  </si>
  <si>
    <t>BOLIVIA</t>
  </si>
  <si>
    <t>CHILE</t>
  </si>
  <si>
    <t>COLOMBIA</t>
  </si>
  <si>
    <t>ECUADOR</t>
  </si>
  <si>
    <t>PARAGUAY</t>
  </si>
  <si>
    <t>PERÚ</t>
  </si>
  <si>
    <t>TRINIDAD Y TOBAGO</t>
  </si>
  <si>
    <t>COREA</t>
  </si>
  <si>
    <t>NUEVA ZELANDA</t>
  </si>
  <si>
    <t>Cere</t>
  </si>
  <si>
    <t>Elecciones 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</si>
</sst>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Font="1"/>
    <xf numFmtId="3" fontId="4" fillId="0" borderId="0" xfId="0" applyNumberFormat="1" applyFont="1"/>
    <xf numFmtId="3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43"/>
  <sheetViews>
    <sheetView tabSelected="1" workbookViewId="0">
      <selection activeCell="E11" sqref="E11"/>
    </sheetView>
  </sheetViews>
  <sheetFormatPr baseColWidth="10" defaultRowHeight="15" x14ac:dyDescent="0.25"/>
  <cols>
    <col min="1" max="1" width="4.28515625" customWidth="1"/>
    <col min="2" max="2" width="26.5703125" bestFit="1" customWidth="1"/>
    <col min="3" max="3" width="15.7109375" style="2" customWidth="1"/>
  </cols>
  <sheetData>
    <row r="1" spans="1:5" s="1" customFormat="1" ht="12.75" x14ac:dyDescent="0.2">
      <c r="A1" s="1" t="s">
        <v>0</v>
      </c>
      <c r="C1" s="6"/>
      <c r="D1" s="6"/>
      <c r="E1" s="9"/>
    </row>
    <row r="2" spans="1:5" s="3" customFormat="1" ht="12.75" x14ac:dyDescent="0.2">
      <c r="A2" s="3" t="s">
        <v>45</v>
      </c>
      <c r="C2" s="7"/>
      <c r="D2" s="7"/>
      <c r="E2" s="8"/>
    </row>
    <row r="3" spans="1:5" s="1" customFormat="1" ht="12.75" x14ac:dyDescent="0.2">
      <c r="A3" s="1" t="s">
        <v>1</v>
      </c>
      <c r="C3" s="6"/>
      <c r="D3" s="6"/>
      <c r="E3" s="9"/>
    </row>
    <row r="4" spans="1:5" s="1" customFormat="1" ht="12.75" x14ac:dyDescent="0.2">
      <c r="A4" s="1" t="s">
        <v>2</v>
      </c>
      <c r="C4" s="6"/>
    </row>
    <row r="6" spans="1:5" s="10" customFormat="1" x14ac:dyDescent="0.25">
      <c r="A6" s="10" t="s">
        <v>3</v>
      </c>
      <c r="C6" s="11"/>
    </row>
    <row r="7" spans="1:5" x14ac:dyDescent="0.25">
      <c r="C7" s="14" t="s">
        <v>44</v>
      </c>
    </row>
    <row r="8" spans="1:5" s="4" customFormat="1" ht="12.75" x14ac:dyDescent="0.2">
      <c r="A8" s="4" t="s">
        <v>4</v>
      </c>
      <c r="C8" s="5">
        <v>414692</v>
      </c>
    </row>
    <row r="9" spans="1:5" x14ac:dyDescent="0.25">
      <c r="A9" t="str">
        <f>"126"</f>
        <v>126</v>
      </c>
      <c r="B9" t="s">
        <v>5</v>
      </c>
      <c r="C9" s="2">
        <v>41630</v>
      </c>
    </row>
    <row r="10" spans="1:5" x14ac:dyDescent="0.25">
      <c r="A10" t="str">
        <f>"102"</f>
        <v>102</v>
      </c>
      <c r="B10" t="s">
        <v>6</v>
      </c>
      <c r="C10" s="2">
        <v>2272</v>
      </c>
    </row>
    <row r="11" spans="1:5" x14ac:dyDescent="0.25">
      <c r="A11" t="str">
        <f>"103"</f>
        <v>103</v>
      </c>
      <c r="B11" t="s">
        <v>7</v>
      </c>
      <c r="C11" s="2">
        <v>11919</v>
      </c>
    </row>
    <row r="12" spans="1:5" x14ac:dyDescent="0.25">
      <c r="A12" t="str">
        <f>"104"</f>
        <v>104</v>
      </c>
      <c r="B12" t="s">
        <v>8</v>
      </c>
      <c r="C12" s="2">
        <v>19644</v>
      </c>
    </row>
    <row r="13" spans="1:5" x14ac:dyDescent="0.25">
      <c r="A13" t="str">
        <f>"106"</f>
        <v>106</v>
      </c>
      <c r="B13" t="s">
        <v>9</v>
      </c>
      <c r="C13" s="2">
        <v>70</v>
      </c>
    </row>
    <row r="14" spans="1:5" x14ac:dyDescent="0.25">
      <c r="A14" t="str">
        <f>"146"</f>
        <v>146</v>
      </c>
      <c r="B14" t="s">
        <v>10</v>
      </c>
      <c r="C14" s="2">
        <v>371</v>
      </c>
    </row>
    <row r="15" spans="1:5" x14ac:dyDescent="0.25">
      <c r="A15" t="str">
        <f>"107"</f>
        <v>107</v>
      </c>
      <c r="B15" t="s">
        <v>11</v>
      </c>
      <c r="C15" s="2">
        <v>2711</v>
      </c>
    </row>
    <row r="16" spans="1:5" x14ac:dyDescent="0.25">
      <c r="A16" t="str">
        <f>"147"</f>
        <v>147</v>
      </c>
      <c r="B16" t="s">
        <v>12</v>
      </c>
      <c r="C16" s="2">
        <v>315</v>
      </c>
    </row>
    <row r="17" spans="1:3" x14ac:dyDescent="0.25">
      <c r="A17" t="str">
        <f>"141"</f>
        <v>141</v>
      </c>
      <c r="B17" t="s">
        <v>13</v>
      </c>
      <c r="C17" s="2">
        <v>409</v>
      </c>
    </row>
    <row r="18" spans="1:3" x14ac:dyDescent="0.25">
      <c r="A18" t="str">
        <f>"109"</f>
        <v>109</v>
      </c>
      <c r="B18" t="s">
        <v>14</v>
      </c>
      <c r="C18" s="2">
        <v>2275</v>
      </c>
    </row>
    <row r="19" spans="1:3" x14ac:dyDescent="0.25">
      <c r="A19" t="str">
        <f>"110"</f>
        <v>110</v>
      </c>
      <c r="B19" t="s">
        <v>15</v>
      </c>
      <c r="C19" s="2">
        <v>36310</v>
      </c>
    </row>
    <row r="20" spans="1:3" x14ac:dyDescent="0.25">
      <c r="A20" t="str">
        <f>"111"</f>
        <v>111</v>
      </c>
      <c r="B20" t="s">
        <v>16</v>
      </c>
      <c r="C20" s="2">
        <v>1221</v>
      </c>
    </row>
    <row r="21" spans="1:3" x14ac:dyDescent="0.25">
      <c r="A21" t="str">
        <f>"112"</f>
        <v>112</v>
      </c>
      <c r="B21" t="s">
        <v>17</v>
      </c>
      <c r="C21" s="2">
        <v>1706</v>
      </c>
    </row>
    <row r="22" spans="1:3" x14ac:dyDescent="0.25">
      <c r="A22" t="str">
        <f>"113"</f>
        <v>113</v>
      </c>
      <c r="B22" t="s">
        <v>18</v>
      </c>
      <c r="C22" s="2">
        <v>5271</v>
      </c>
    </row>
    <row r="23" spans="1:3" x14ac:dyDescent="0.25">
      <c r="A23" t="str">
        <f>"114"</f>
        <v>114</v>
      </c>
      <c r="B23" t="s">
        <v>19</v>
      </c>
      <c r="C23" s="2">
        <v>40</v>
      </c>
    </row>
    <row r="24" spans="1:3" x14ac:dyDescent="0.25">
      <c r="A24" t="str">
        <f>"115"</f>
        <v>115</v>
      </c>
      <c r="B24" t="s">
        <v>20</v>
      </c>
      <c r="C24" s="2">
        <v>66845</v>
      </c>
    </row>
    <row r="25" spans="1:3" x14ac:dyDescent="0.25">
      <c r="A25" t="str">
        <f>"136"</f>
        <v>136</v>
      </c>
      <c r="B25" t="s">
        <v>21</v>
      </c>
      <c r="C25" s="2">
        <v>830</v>
      </c>
    </row>
    <row r="26" spans="1:3" x14ac:dyDescent="0.25">
      <c r="A26" t="str">
        <f>"142"</f>
        <v>142</v>
      </c>
      <c r="B26" t="s">
        <v>22</v>
      </c>
      <c r="C26" s="2">
        <v>2405</v>
      </c>
    </row>
    <row r="27" spans="1:3" x14ac:dyDescent="0.25">
      <c r="A27" t="str">
        <f>"117"</f>
        <v>117</v>
      </c>
      <c r="B27" t="s">
        <v>23</v>
      </c>
      <c r="C27" s="2">
        <v>199</v>
      </c>
    </row>
    <row r="28" spans="1:3" x14ac:dyDescent="0.25">
      <c r="A28" t="str">
        <f>"118"</f>
        <v>118</v>
      </c>
      <c r="B28" t="s">
        <v>24</v>
      </c>
      <c r="C28" s="2">
        <v>74</v>
      </c>
    </row>
    <row r="29" spans="1:3" x14ac:dyDescent="0.25">
      <c r="A29" t="str">
        <f>"120"</f>
        <v>120</v>
      </c>
      <c r="B29" t="s">
        <v>25</v>
      </c>
      <c r="C29" s="2">
        <v>614</v>
      </c>
    </row>
    <row r="30" spans="1:3" x14ac:dyDescent="0.25">
      <c r="A30" t="str">
        <f>"121"</f>
        <v>121</v>
      </c>
      <c r="B30" t="s">
        <v>26</v>
      </c>
      <c r="C30" s="2">
        <v>15558</v>
      </c>
    </row>
    <row r="31" spans="1:3" x14ac:dyDescent="0.25">
      <c r="A31" t="str">
        <f>"122"</f>
        <v>122</v>
      </c>
      <c r="B31" t="s">
        <v>27</v>
      </c>
      <c r="C31" s="2">
        <v>9528</v>
      </c>
    </row>
    <row r="32" spans="1:3" x14ac:dyDescent="0.25">
      <c r="A32" t="str">
        <f>"123"</f>
        <v>123</v>
      </c>
      <c r="B32" t="s">
        <v>28</v>
      </c>
      <c r="C32" s="2">
        <v>21736</v>
      </c>
    </row>
    <row r="33" spans="1:3" x14ac:dyDescent="0.25">
      <c r="A33" t="str">
        <f>"125"</f>
        <v>125</v>
      </c>
      <c r="B33" t="s">
        <v>29</v>
      </c>
      <c r="C33" s="2">
        <v>36543</v>
      </c>
    </row>
    <row r="34" spans="1:3" x14ac:dyDescent="0.25">
      <c r="A34" t="str">
        <f>"143"</f>
        <v>143</v>
      </c>
      <c r="B34" t="s">
        <v>30</v>
      </c>
      <c r="C34" s="2">
        <v>1344</v>
      </c>
    </row>
    <row r="35" spans="1:3" x14ac:dyDescent="0.25">
      <c r="A35" t="str">
        <f>"144"</f>
        <v>144</v>
      </c>
      <c r="B35" t="s">
        <v>31</v>
      </c>
      <c r="C35" s="2">
        <v>1159</v>
      </c>
    </row>
    <row r="36" spans="1:3" x14ac:dyDescent="0.25">
      <c r="A36" t="str">
        <f>"128"</f>
        <v>128</v>
      </c>
      <c r="B36" t="s">
        <v>32</v>
      </c>
      <c r="C36" s="2">
        <v>113492</v>
      </c>
    </row>
    <row r="37" spans="1:3" x14ac:dyDescent="0.25">
      <c r="A37" t="str">
        <f>"131"</f>
        <v>131</v>
      </c>
      <c r="B37" t="s">
        <v>33</v>
      </c>
      <c r="C37" s="2">
        <v>5495</v>
      </c>
    </row>
    <row r="38" spans="1:3" x14ac:dyDescent="0.25">
      <c r="A38" t="str">
        <f>"207"</f>
        <v>207</v>
      </c>
      <c r="B38" t="s">
        <v>34</v>
      </c>
      <c r="C38" s="2">
        <v>108</v>
      </c>
    </row>
    <row r="39" spans="1:3" x14ac:dyDescent="0.25">
      <c r="A39" t="str">
        <f>"341"</f>
        <v>341</v>
      </c>
      <c r="B39" t="s">
        <v>35</v>
      </c>
      <c r="C39" s="2">
        <v>1863</v>
      </c>
    </row>
    <row r="40" spans="1:3" x14ac:dyDescent="0.25">
      <c r="A40" t="str">
        <f>"344"</f>
        <v>344</v>
      </c>
      <c r="B40" t="s">
        <v>36</v>
      </c>
      <c r="C40" s="2">
        <v>903</v>
      </c>
    </row>
    <row r="41" spans="1:3" x14ac:dyDescent="0.25">
      <c r="A41" t="str">
        <f>"343"</f>
        <v>343</v>
      </c>
      <c r="B41" t="s">
        <v>37</v>
      </c>
      <c r="C41" s="2">
        <v>3308</v>
      </c>
    </row>
    <row r="42" spans="1:3" x14ac:dyDescent="0.25">
      <c r="A42" t="str">
        <f>"345"</f>
        <v>345</v>
      </c>
      <c r="B42" t="s">
        <v>38</v>
      </c>
      <c r="C42" s="2">
        <v>2582</v>
      </c>
    </row>
    <row r="43" spans="1:3" x14ac:dyDescent="0.25">
      <c r="A43" t="str">
        <f>"347"</f>
        <v>347</v>
      </c>
      <c r="B43" t="s">
        <v>39</v>
      </c>
      <c r="C43" s="2">
        <v>1938</v>
      </c>
    </row>
    <row r="44" spans="1:3" x14ac:dyDescent="0.25">
      <c r="A44" t="str">
        <f>"348"</f>
        <v>348</v>
      </c>
      <c r="B44" t="s">
        <v>40</v>
      </c>
      <c r="C44" s="2">
        <v>1826</v>
      </c>
    </row>
    <row r="45" spans="1:3" x14ac:dyDescent="0.25">
      <c r="A45" t="str">
        <f>"327"</f>
        <v>327</v>
      </c>
      <c r="B45" t="s">
        <v>41</v>
      </c>
      <c r="C45" s="2">
        <v>6</v>
      </c>
    </row>
    <row r="46" spans="1:3" x14ac:dyDescent="0.25">
      <c r="A46" t="str">
        <f>"430"</f>
        <v>430</v>
      </c>
      <c r="B46" t="s">
        <v>42</v>
      </c>
      <c r="C46" s="2">
        <v>131</v>
      </c>
    </row>
    <row r="47" spans="1:3" x14ac:dyDescent="0.25">
      <c r="A47" t="str">
        <f>"504"</f>
        <v>504</v>
      </c>
      <c r="B47" t="s">
        <v>43</v>
      </c>
      <c r="C47" s="2">
        <v>41</v>
      </c>
    </row>
    <row r="48" spans="1:3" x14ac:dyDescent="0.25">
      <c r="A48" s="12"/>
      <c r="B48" s="12"/>
      <c r="C48" s="13"/>
    </row>
    <row r="152" spans="1:3" x14ac:dyDescent="0.25">
      <c r="A152" s="4"/>
      <c r="B152" s="4"/>
      <c r="C152" s="5"/>
    </row>
    <row r="221" spans="1:3" x14ac:dyDescent="0.25">
      <c r="A221" s="4"/>
      <c r="B221" s="4"/>
      <c r="C221" s="5"/>
    </row>
    <row r="303" spans="1:3" x14ac:dyDescent="0.25">
      <c r="A303" s="4"/>
      <c r="B303" s="4"/>
      <c r="C303" s="5"/>
    </row>
    <row r="404" spans="1:3" x14ac:dyDescent="0.25">
      <c r="A404" s="4"/>
      <c r="B404" s="4"/>
      <c r="C404" s="5"/>
    </row>
    <row r="504" spans="1:3" x14ac:dyDescent="0.25">
      <c r="A504" s="4"/>
      <c r="B504" s="4"/>
      <c r="C504" s="5"/>
    </row>
    <row r="588" spans="3:3" s="4" customFormat="1" ht="12.75" x14ac:dyDescent="0.2">
      <c r="C588" s="5"/>
    </row>
    <row r="673" spans="3:3" s="4" customFormat="1" ht="12.75" x14ac:dyDescent="0.2">
      <c r="C673" s="5"/>
    </row>
    <row r="753" spans="3:3" s="4" customFormat="1" ht="12.75" x14ac:dyDescent="0.2">
      <c r="C753" s="5"/>
    </row>
    <row r="818" spans="3:3" s="4" customFormat="1" ht="12.75" x14ac:dyDescent="0.2">
      <c r="C818" s="5"/>
    </row>
    <row r="887" spans="3:3" s="4" customFormat="1" ht="12.75" x14ac:dyDescent="0.2">
      <c r="C887" s="5"/>
    </row>
    <row r="967" spans="3:3" s="4" customFormat="1" ht="12.75" x14ac:dyDescent="0.2">
      <c r="C967" s="5"/>
    </row>
    <row r="1064" spans="3:3" s="4" customFormat="1" ht="12.75" x14ac:dyDescent="0.2">
      <c r="C1064" s="5"/>
    </row>
    <row r="1149" spans="3:3" s="4" customFormat="1" ht="12.75" x14ac:dyDescent="0.2">
      <c r="C1149" s="5"/>
    </row>
    <row r="1282" spans="4:4" x14ac:dyDescent="0.25">
      <c r="D1282" s="2"/>
    </row>
    <row r="1311" spans="3:3" s="4" customFormat="1" ht="12.75" x14ac:dyDescent="0.2">
      <c r="C1311" s="5"/>
    </row>
    <row r="1421" spans="3:3" s="4" customFormat="1" ht="12.75" x14ac:dyDescent="0.2">
      <c r="C1421" s="5"/>
    </row>
    <row r="1540" spans="3:3" s="4" customFormat="1" ht="12.75" x14ac:dyDescent="0.2">
      <c r="C1540" s="5"/>
    </row>
    <row r="1648" spans="3:3" s="4" customFormat="1" ht="12.75" x14ac:dyDescent="0.2">
      <c r="C1648" s="5"/>
    </row>
    <row r="1725" spans="3:3" s="4" customFormat="1" ht="12.75" x14ac:dyDescent="0.2">
      <c r="C1725" s="5"/>
    </row>
    <row r="1832" spans="3:3" s="4" customFormat="1" ht="12.75" x14ac:dyDescent="0.2">
      <c r="C1832" s="5"/>
    </row>
    <row r="1924" spans="3:3" s="4" customFormat="1" ht="12.75" x14ac:dyDescent="0.2">
      <c r="C1924" s="5"/>
    </row>
    <row r="2029" spans="3:3" s="4" customFormat="1" ht="12.75" x14ac:dyDescent="0.2">
      <c r="C2029" s="5"/>
    </row>
    <row r="2138" spans="3:3" s="4" customFormat="1" ht="12.75" x14ac:dyDescent="0.2">
      <c r="C2138" s="5"/>
    </row>
    <row r="2211" spans="3:3" s="4" customFormat="1" ht="12.75" x14ac:dyDescent="0.2">
      <c r="C2211" s="5"/>
    </row>
    <row r="2274" spans="3:3" s="4" customFormat="1" ht="12.75" x14ac:dyDescent="0.2">
      <c r="C2274" s="5"/>
    </row>
    <row r="2341" spans="3:3" s="4" customFormat="1" ht="12.75" x14ac:dyDescent="0.2">
      <c r="C2341" s="5"/>
    </row>
    <row r="2421" spans="3:3" s="4" customFormat="1" ht="12.75" x14ac:dyDescent="0.2">
      <c r="C2421" s="5"/>
    </row>
    <row r="2556" spans="3:3" s="4" customFormat="1" ht="12.75" x14ac:dyDescent="0.2">
      <c r="C2556" s="5"/>
    </row>
    <row r="2654" spans="3:3" s="4" customFormat="1" ht="12.75" x14ac:dyDescent="0.2">
      <c r="C2654" s="5"/>
    </row>
    <row r="2730" spans="3:3" s="4" customFormat="1" ht="12.75" x14ac:dyDescent="0.2">
      <c r="C2730" s="5"/>
    </row>
    <row r="2845" spans="3:3" s="4" customFormat="1" ht="12.75" x14ac:dyDescent="0.2">
      <c r="C2845" s="5"/>
    </row>
    <row r="2897" spans="3:3" s="4" customFormat="1" ht="12.75" x14ac:dyDescent="0.2">
      <c r="C2897" s="5"/>
    </row>
    <row r="2943" spans="4:4" x14ac:dyDescent="0.25">
      <c r="D2943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2015-03-30T09:33:20Z</dcterms:created>
  <dcterms:modified xsi:type="dcterms:W3CDTF">2023-03-14T16:24:01Z</dcterms:modified>
</cp:coreProperties>
</file>