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6-05-17 Elecciones Andalucía\Recuentos_Votación\numero definitivo de electores\"/>
    </mc:Choice>
  </mc:AlternateContent>
  <xr:revisionPtr revIDLastSave="0" documentId="13_ncr:1_{FC338C57-2BCA-44D7-A2A7-E65491F73382}" xr6:coauthVersionLast="47" xr6:coauthVersionMax="47" xr10:uidLastSave="{00000000-0000-0000-0000-000000000000}"/>
  <bookViews>
    <workbookView xWindow="14295" yWindow="0" windowWidth="14610" windowHeight="15585" xr2:uid="{8B0B9CDB-FB24-4257-8D8B-54333DACF93B}"/>
  </bookViews>
  <sheets>
    <sheet name="Definitivo provinci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A17" i="1"/>
  <c r="E16" i="1"/>
  <c r="A16" i="1"/>
  <c r="E15" i="1"/>
  <c r="A15" i="1"/>
  <c r="E14" i="1"/>
  <c r="A14" i="1"/>
  <c r="E13" i="1"/>
  <c r="A13" i="1"/>
  <c r="E12" i="1"/>
  <c r="A12" i="1"/>
  <c r="E11" i="1"/>
  <c r="A11" i="1"/>
  <c r="E10" i="1"/>
  <c r="E9" i="1" s="1"/>
  <c r="A10" i="1"/>
  <c r="C9" i="1"/>
</calcChain>
</file>

<file path=xl/sharedStrings.xml><?xml version="1.0" encoding="utf-8"?>
<sst xmlns="http://schemas.openxmlformats.org/spreadsheetml/2006/main" count="17" uniqueCount="17">
  <si>
    <t>TOTAL</t>
  </si>
  <si>
    <t>Total</t>
  </si>
  <si>
    <t>el extranjero</t>
  </si>
  <si>
    <t>España</t>
  </si>
  <si>
    <t>Número definitivo de electores residentes en:</t>
  </si>
  <si>
    <t>Provincias</t>
  </si>
  <si>
    <t>Oficina del Censo Electoral</t>
  </si>
  <si>
    <t>Elecciones al Parlamento de Andalucía de 17 de mayo de 2026</t>
  </si>
  <si>
    <t>Número definitivo de electores residentes en Andalucía y en el extranjero por provincias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</si>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</sst>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0"/>
      <name val="Arial"/>
      <family val="2"/>
    </font>
    <font>
      <b/>
      <sz val="11"/>
      <color indexed="16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3" fontId="4" fillId="0" borderId="0" xfId="1" applyNumberFormat="1" applyFont="1"/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/>
    <xf numFmtId="0" fontId="3" fillId="0" borderId="0" xfId="1" applyFont="1" applyBorder="1" applyAlignment="1">
      <alignment horizontal="left"/>
    </xf>
    <xf numFmtId="3" fontId="3" fillId="0" borderId="0" xfId="1" applyNumberFormat="1" applyFont="1" applyBorder="1"/>
    <xf numFmtId="3" fontId="4" fillId="0" borderId="0" xfId="1" quotePrefix="1" applyNumberFormat="1" applyFont="1" applyBorder="1"/>
    <xf numFmtId="3" fontId="4" fillId="0" borderId="0" xfId="1" applyNumberFormat="1" applyFont="1" applyBorder="1"/>
  </cellXfs>
  <cellStyles count="2">
    <cellStyle name="Normal" xfId="0" builtinId="0"/>
    <cellStyle name="Normal 2" xfId="1" xr:uid="{D71FF812-79DA-4B3A-B5DA-ACE1E6AEDC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BE88-E546-468E-9E10-FCE15351C285}">
  <sheetPr>
    <tabColor rgb="FF92D050"/>
  </sheetPr>
  <dimension ref="A1:F21"/>
  <sheetViews>
    <sheetView tabSelected="1" workbookViewId="0"/>
  </sheetViews>
  <sheetFormatPr baseColWidth="10" defaultRowHeight="15" x14ac:dyDescent="0.25"/>
  <cols>
    <col min="1" max="1" width="3.42578125" style="3" customWidth="1"/>
    <col min="2" max="2" width="26.28515625" style="3" customWidth="1"/>
    <col min="3" max="3" width="18.5703125" style="3" customWidth="1"/>
    <col min="4" max="4" width="18.85546875" style="3" customWidth="1"/>
    <col min="5" max="5" width="18" style="3" customWidth="1"/>
    <col min="6" max="6" width="11.42578125" style="3"/>
    <col min="7" max="7" width="17.85546875" style="3" customWidth="1"/>
    <col min="8" max="8" width="19.5703125" style="3" customWidth="1"/>
    <col min="9" max="16384" width="11.42578125" style="3"/>
  </cols>
  <sheetData>
    <row r="1" spans="1:6" s="1" customFormat="1" x14ac:dyDescent="0.25">
      <c r="A1" s="1" t="s">
        <v>6</v>
      </c>
    </row>
    <row r="2" spans="1:6" x14ac:dyDescent="0.25">
      <c r="A2" s="1" t="s">
        <v>7</v>
      </c>
    </row>
    <row r="3" spans="1:6" s="1" customFormat="1" x14ac:dyDescent="0.25"/>
    <row r="4" spans="1:6" s="2" customFormat="1" x14ac:dyDescent="0.25">
      <c r="A4" s="1" t="s">
        <v>8</v>
      </c>
    </row>
    <row r="5" spans="1:6" x14ac:dyDescent="0.25">
      <c r="B5" s="4"/>
    </row>
    <row r="7" spans="1:6" s="2" customFormat="1" ht="23.25" customHeight="1" x14ac:dyDescent="0.25">
      <c r="B7" s="5"/>
      <c r="C7" s="6" t="s">
        <v>4</v>
      </c>
      <c r="D7" s="6"/>
      <c r="E7" s="6"/>
    </row>
    <row r="8" spans="1:6" x14ac:dyDescent="0.25">
      <c r="A8" s="5" t="s">
        <v>5</v>
      </c>
      <c r="B8" s="5"/>
      <c r="C8" s="7" t="s">
        <v>3</v>
      </c>
      <c r="D8" s="2" t="s">
        <v>2</v>
      </c>
      <c r="E8" s="5" t="s">
        <v>1</v>
      </c>
    </row>
    <row r="9" spans="1:6" x14ac:dyDescent="0.25">
      <c r="A9" s="8" t="s">
        <v>0</v>
      </c>
      <c r="B9" s="8"/>
      <c r="C9" s="9">
        <f>SUM(C10:C17)</f>
        <v>6510871</v>
      </c>
      <c r="D9" s="9">
        <v>302074</v>
      </c>
      <c r="E9" s="9">
        <f>SUM(E10:E17)</f>
        <v>6812945</v>
      </c>
      <c r="F9" s="7"/>
    </row>
    <row r="10" spans="1:6" x14ac:dyDescent="0.25">
      <c r="A10" s="10" t="str">
        <f>"04"</f>
        <v>04</v>
      </c>
      <c r="B10" s="10" t="s">
        <v>9</v>
      </c>
      <c r="C10" s="10">
        <v>484646</v>
      </c>
      <c r="D10" s="11">
        <v>50833</v>
      </c>
      <c r="E10" s="10">
        <f>C10+D10</f>
        <v>535479</v>
      </c>
    </row>
    <row r="11" spans="1:6" x14ac:dyDescent="0.25">
      <c r="A11" s="10" t="str">
        <f>"11"</f>
        <v>11</v>
      </c>
      <c r="B11" s="10" t="s">
        <v>10</v>
      </c>
      <c r="C11" s="10">
        <v>1003943</v>
      </c>
      <c r="D11" s="11">
        <v>34237</v>
      </c>
      <c r="E11" s="10">
        <f t="shared" ref="E11:E17" si="0">C11+D11</f>
        <v>1038180</v>
      </c>
    </row>
    <row r="12" spans="1:6" x14ac:dyDescent="0.25">
      <c r="A12" s="10" t="str">
        <f>"14"</f>
        <v>14</v>
      </c>
      <c r="B12" s="10" t="s">
        <v>11</v>
      </c>
      <c r="C12" s="10">
        <v>627115</v>
      </c>
      <c r="D12" s="11">
        <v>20465</v>
      </c>
      <c r="E12" s="10">
        <f t="shared" si="0"/>
        <v>647580</v>
      </c>
    </row>
    <row r="13" spans="1:6" x14ac:dyDescent="0.25">
      <c r="A13" s="10" t="str">
        <f>"18"</f>
        <v>18</v>
      </c>
      <c r="B13" s="10" t="s">
        <v>12</v>
      </c>
      <c r="C13" s="10">
        <v>726521</v>
      </c>
      <c r="D13" s="11">
        <v>59537</v>
      </c>
      <c r="E13" s="10">
        <f t="shared" si="0"/>
        <v>786058</v>
      </c>
    </row>
    <row r="14" spans="1:6" x14ac:dyDescent="0.25">
      <c r="A14" s="10" t="str">
        <f>"21"</f>
        <v>21</v>
      </c>
      <c r="B14" s="10" t="s">
        <v>13</v>
      </c>
      <c r="C14" s="10">
        <v>398836</v>
      </c>
      <c r="D14" s="11">
        <v>9074</v>
      </c>
      <c r="E14" s="10">
        <f t="shared" si="0"/>
        <v>407910</v>
      </c>
    </row>
    <row r="15" spans="1:6" x14ac:dyDescent="0.25">
      <c r="A15" s="10" t="str">
        <f>"23"</f>
        <v>23</v>
      </c>
      <c r="B15" s="10" t="s">
        <v>14</v>
      </c>
      <c r="C15" s="10">
        <v>500805</v>
      </c>
      <c r="D15" s="11">
        <v>14581</v>
      </c>
      <c r="E15" s="10">
        <f t="shared" si="0"/>
        <v>515386</v>
      </c>
    </row>
    <row r="16" spans="1:6" x14ac:dyDescent="0.25">
      <c r="A16" s="10" t="str">
        <f>"29"</f>
        <v>29</v>
      </c>
      <c r="B16" s="10" t="s">
        <v>15</v>
      </c>
      <c r="C16" s="10">
        <v>1213384</v>
      </c>
      <c r="D16" s="11">
        <v>70778</v>
      </c>
      <c r="E16" s="10">
        <f t="shared" si="0"/>
        <v>1284162</v>
      </c>
    </row>
    <row r="17" spans="1:5" x14ac:dyDescent="0.25">
      <c r="A17" s="10" t="str">
        <f>"41"</f>
        <v>41</v>
      </c>
      <c r="B17" s="10" t="s">
        <v>16</v>
      </c>
      <c r="C17" s="10">
        <v>1555621</v>
      </c>
      <c r="D17" s="11">
        <v>42569</v>
      </c>
      <c r="E17" s="10">
        <f t="shared" si="0"/>
        <v>1598190</v>
      </c>
    </row>
    <row r="20" spans="1:5" x14ac:dyDescent="0.25">
      <c r="C20" s="2"/>
      <c r="D20" s="7"/>
    </row>
    <row r="21" spans="1:5" x14ac:dyDescent="0.25">
      <c r="C21" s="2"/>
      <c r="D21" s="7"/>
    </row>
  </sheetData>
  <mergeCells count="1"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Definitivo provincias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M.PILAR MORENO LLANES</cp:lastModifiedBy>
  <dcterms:created xsi:type="dcterms:W3CDTF">2024-04-25T07:21:04Z</dcterms:created>
  <dcterms:modified xsi:type="dcterms:W3CDTF">2026-05-18T15:11:43Z</dcterms:modified>
</cp:coreProperties>
</file>