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SAL\Ecost09\ICLA\Nota prensa18\Nueva_NP_apartir2024\ICLA-T12025\"/>
    </mc:Choice>
  </mc:AlternateContent>
  <bookViews>
    <workbookView xWindow="0" yWindow="0" windowWidth="28800" windowHeight="12135"/>
  </bookViews>
  <sheets>
    <sheet name="Indice" sheetId="1" r:id="rId1"/>
    <sheet name="coste_laboral" sheetId="2" r:id="rId2"/>
    <sheet name="coste_salarial" sheetId="3" r:id="rId3"/>
    <sheet name="otros_costes" sheetId="4" r:id="rId4"/>
    <sheet name="excluyendo" sheetId="5" r:id="rId5"/>
  </sheets>
  <definedNames>
    <definedName name="_xlnm.Print_Area" localSheetId="1">coste_laboral!$A$1:$M$45</definedName>
    <definedName name="_xlnm.Print_Area" localSheetId="2">coste_salarial!$A$1:$M$45</definedName>
    <definedName name="_xlnm.Print_Area" localSheetId="4">excluyendo!$A$1:$M$45</definedName>
    <definedName name="_xlnm.Print_Area" localSheetId="3">otros_costes!$A$1:$M$45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B10" i="1"/>
  <c r="B9" i="1"/>
  <c r="B8" i="1"/>
</calcChain>
</file>

<file path=xl/sharedStrings.xml><?xml version="1.0" encoding="utf-8"?>
<sst xmlns="http://schemas.openxmlformats.org/spreadsheetml/2006/main" count="240" uniqueCount="65">
  <si>
    <t>Índice de Coste Laboral Armonizado (ICLA). Base 2020</t>
  </si>
  <si>
    <t>Tabla 1</t>
  </si>
  <si>
    <t>Tabla 2</t>
  </si>
  <si>
    <t>Tabla 3</t>
  </si>
  <si>
    <t>Tabla 4</t>
  </si>
  <si>
    <t>Coste laboral total. Series originales</t>
  </si>
  <si>
    <t>Resultados nacionales</t>
  </si>
  <si>
    <r>
      <t>Índice 1</t>
    </r>
    <r>
      <rPr>
        <vertAlign val="superscript"/>
        <sz val="9"/>
        <rFont val="Arial"/>
        <family val="2"/>
      </rPr>
      <t>er</t>
    </r>
    <r>
      <rPr>
        <sz val="9"/>
        <rFont val="Arial"/>
        <family val="2"/>
      </rPr>
      <t xml:space="preserve"> trimestre(P)</t>
    </r>
    <r>
      <rPr>
        <vertAlign val="superscript"/>
        <sz val="9"/>
        <rFont val="Arial"/>
        <family val="2"/>
      </rPr>
      <t>1</t>
    </r>
  </si>
  <si>
    <r>
      <t>Índice 4</t>
    </r>
    <r>
      <rPr>
        <vertAlign val="superscript"/>
        <sz val="9"/>
        <rFont val="Arial"/>
        <family val="2"/>
      </rPr>
      <t>o</t>
    </r>
    <r>
      <rPr>
        <sz val="9"/>
        <rFont val="Arial"/>
        <family val="2"/>
      </rPr>
      <t xml:space="preserve"> trimestre(D)</t>
    </r>
    <r>
      <rPr>
        <vertAlign val="superscript"/>
        <sz val="9"/>
        <rFont val="Arial"/>
        <family val="2"/>
      </rPr>
      <t>1</t>
    </r>
  </si>
  <si>
    <t>Índice</t>
  </si>
  <si>
    <r>
      <t>Tasa</t>
    </r>
    <r>
      <rPr>
        <vertAlign val="superscript"/>
        <sz val="9"/>
        <rFont val="Arial"/>
        <family val="2"/>
      </rPr>
      <t xml:space="preserve"> 2</t>
    </r>
  </si>
  <si>
    <t>ÍNDICE GENERAL</t>
  </si>
  <si>
    <t>B-E.</t>
  </si>
  <si>
    <t>Industria</t>
  </si>
  <si>
    <t xml:space="preserve">B. </t>
  </si>
  <si>
    <t>Industrias extractivas</t>
  </si>
  <si>
    <t xml:space="preserve">C. </t>
  </si>
  <si>
    <t>Industria manufacturera</t>
  </si>
  <si>
    <t xml:space="preserve">D. </t>
  </si>
  <si>
    <t>Suministro de energía eléctrica, gas, vapor y aire acondicionado</t>
  </si>
  <si>
    <t xml:space="preserve">E. </t>
  </si>
  <si>
    <t>Suministro de agua, actividades de saneamiento, gestión de residuos y descontaminación</t>
  </si>
  <si>
    <t xml:space="preserve">F. </t>
  </si>
  <si>
    <t>Construcción</t>
  </si>
  <si>
    <t xml:space="preserve">G-J. </t>
  </si>
  <si>
    <t>Comercio al por mayor y al por menor; reparación de vehículos de motor y motocicletas; transporte y almacenamiento; hostelería; información y comunicaciones</t>
  </si>
  <si>
    <t xml:space="preserve">G. </t>
  </si>
  <si>
    <t>Comercio al por mayor y al por menor; reparación de vehículos de motor y motocicletas</t>
  </si>
  <si>
    <t>H.</t>
  </si>
  <si>
    <t xml:space="preserve"> Transporte y almacenamiento</t>
  </si>
  <si>
    <t xml:space="preserve">I. </t>
  </si>
  <si>
    <t>Hostelería</t>
  </si>
  <si>
    <t xml:space="preserve">J. </t>
  </si>
  <si>
    <t>Información y comunicaciones</t>
  </si>
  <si>
    <t>K-N.</t>
  </si>
  <si>
    <t xml:space="preserve"> Actividades financieras y de seguros; actividades inmobiliarias; actividades profesionales, científicas y técnicas; actividades administrativas y servicios auxiliares</t>
  </si>
  <si>
    <t>K.</t>
  </si>
  <si>
    <t xml:space="preserve"> Actividades financieras y de seguros</t>
  </si>
  <si>
    <t>L.</t>
  </si>
  <si>
    <t xml:space="preserve"> Actividades inmobiliarias</t>
  </si>
  <si>
    <t xml:space="preserve">M. </t>
  </si>
  <si>
    <t>Actividades profesionales, científicas y técnicas</t>
  </si>
  <si>
    <t xml:space="preserve">N. </t>
  </si>
  <si>
    <t>Actividades administrativas y servicios auxiliares</t>
  </si>
  <si>
    <t xml:space="preserve">O-S. </t>
  </si>
  <si>
    <t>Administración Pública y Defensa; Seguridad Social obligatoria;educación; actividades sanitarias y de servicios sociales; actividades artísticas, recreativas y de entrenimiento; otros servicios</t>
  </si>
  <si>
    <t xml:space="preserve">O. </t>
  </si>
  <si>
    <t>Administración Pública y defensa; Seguridad Social obligatoria</t>
  </si>
  <si>
    <t>P.</t>
  </si>
  <si>
    <t xml:space="preserve"> Educación</t>
  </si>
  <si>
    <t xml:space="preserve">Q. </t>
  </si>
  <si>
    <t>Actividades sanitarias y de servicios sociales</t>
  </si>
  <si>
    <t>R.</t>
  </si>
  <si>
    <t xml:space="preserve"> Actividades artísticas, recreativas y de entretenimiento</t>
  </si>
  <si>
    <t>S.</t>
  </si>
  <si>
    <t xml:space="preserve"> Otros servicios</t>
  </si>
  <si>
    <r>
      <t>1</t>
    </r>
    <r>
      <rPr>
        <sz val="8"/>
        <rFont val="Arial"/>
        <family val="2"/>
      </rPr>
      <t xml:space="preserve"> P: dato provisional - D: dato definitivo</t>
    </r>
  </si>
  <si>
    <r>
      <t>2</t>
    </r>
    <r>
      <rPr>
        <sz val="8"/>
        <rFont val="Arial"/>
        <family val="2"/>
      </rPr>
      <t xml:space="preserve"> Tasa anual</t>
    </r>
  </si>
  <si>
    <t>Coste salarial. Series originales</t>
  </si>
  <si>
    <t>Otros costes. Series originales</t>
  </si>
  <si>
    <t xml:space="preserve">Coste laboral excluyendo pagos extraordinarios y atrasos </t>
  </si>
  <si>
    <t>Series originales</t>
  </si>
  <si>
    <t>10 de junio de 2025</t>
  </si>
  <si>
    <t>Primer Trimestre 2025.  (Datos provisionales)</t>
  </si>
  <si>
    <t>Índice general y por actividades. 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</si>
</sst>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Univers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theme="0"/>
      </patternFill>
    </fill>
    <fill>
      <patternFill patternType="solid">
        <fgColor indexed="65"/>
        <bgColor theme="0"/>
      </patternFill>
    </fill>
  </fills>
  <borders count="1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5" fillId="0" borderId="0"/>
    <xf numFmtId="0" fontId="7" fillId="0" borderId="0" applyFont="0" applyBorder="0" applyAlignment="0"/>
    <xf numFmtId="0" fontId="15" fillId="0" borderId="0"/>
  </cellStyleXfs>
  <cellXfs count="81">
    <xf numFmtId="0" fontId="0" fillId="0" borderId="0" xfId="0"/>
    <xf numFmtId="0" fontId="2" fillId="0" borderId="0" xfId="1" applyFont="1"/>
    <xf numFmtId="1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quotePrefix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3" fillId="0" borderId="0" xfId="1" applyFont="1"/>
    <xf numFmtId="1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2" applyFont="1"/>
    <xf numFmtId="49" fontId="2" fillId="0" borderId="0" xfId="1" applyNumberFormat="1" applyFont="1"/>
    <xf numFmtId="0" fontId="6" fillId="0" borderId="0" xfId="2" applyFont="1" applyAlignment="1">
      <alignment vertical="top"/>
    </xf>
    <xf numFmtId="0" fontId="2" fillId="0" borderId="0" xfId="1" applyFont="1" applyAlignment="1">
      <alignment wrapText="1"/>
    </xf>
    <xf numFmtId="0" fontId="7" fillId="2" borderId="0" xfId="0" applyFont="1" applyFill="1"/>
    <xf numFmtId="0" fontId="7" fillId="2" borderId="0" xfId="0" applyFont="1" applyFill="1" applyAlignment="1" applyProtection="1">
      <alignment vertical="center"/>
      <protection locked="0"/>
    </xf>
    <xf numFmtId="164" fontId="7" fillId="2" borderId="0" xfId="0" applyNumberFormat="1" applyFont="1" applyFill="1" applyAlignment="1" applyProtection="1">
      <alignment vertical="center"/>
      <protection locked="0"/>
    </xf>
    <xf numFmtId="0" fontId="8" fillId="2" borderId="0" xfId="0" quotePrefix="1" applyFont="1" applyFill="1" applyAlignment="1">
      <alignment horizontal="left"/>
    </xf>
    <xf numFmtId="0" fontId="0" fillId="2" borderId="0" xfId="0" applyFill="1"/>
    <xf numFmtId="0" fontId="9" fillId="2" borderId="0" xfId="0" quotePrefix="1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49" fontId="11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49" fontId="12" fillId="2" borderId="0" xfId="0" applyNumberFormat="1" applyFont="1" applyFill="1" applyProtection="1">
      <protection locked="0"/>
    </xf>
    <xf numFmtId="49" fontId="13" fillId="2" borderId="0" xfId="0" applyNumberFormat="1" applyFont="1" applyFill="1" applyProtection="1">
      <protection locked="0"/>
    </xf>
    <xf numFmtId="0" fontId="7" fillId="2" borderId="1" xfId="0" applyFont="1" applyFill="1" applyBorder="1"/>
    <xf numFmtId="0" fontId="14" fillId="2" borderId="1" xfId="0" applyFont="1" applyFill="1" applyBorder="1" applyAlignment="1" applyProtection="1">
      <alignment vertical="center"/>
      <protection locked="0"/>
    </xf>
    <xf numFmtId="165" fontId="16" fillId="3" borderId="2" xfId="3" applyNumberFormat="1" applyFont="1" applyFill="1" applyBorder="1" applyAlignment="1">
      <alignment horizontal="left"/>
    </xf>
    <xf numFmtId="0" fontId="7" fillId="2" borderId="2" xfId="0" applyFont="1" applyFill="1" applyBorder="1"/>
    <xf numFmtId="164" fontId="14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left"/>
      <protection locked="0"/>
    </xf>
    <xf numFmtId="164" fontId="16" fillId="2" borderId="3" xfId="0" applyNumberFormat="1" applyFont="1" applyFill="1" applyBorder="1" applyAlignment="1" applyProtection="1">
      <alignment horizontal="left"/>
      <protection locked="0"/>
    </xf>
    <xf numFmtId="0" fontId="16" fillId="2" borderId="4" xfId="4" applyFont="1" applyFill="1" applyBorder="1" applyAlignment="1">
      <alignment horizontal="left"/>
    </xf>
    <xf numFmtId="165" fontId="16" fillId="3" borderId="5" xfId="3" applyNumberFormat="1" applyFont="1" applyFill="1" applyBorder="1" applyAlignment="1">
      <alignment horizontal="left"/>
    </xf>
    <xf numFmtId="164" fontId="16" fillId="2" borderId="0" xfId="0" applyNumberFormat="1" applyFont="1" applyFill="1" applyAlignment="1" applyProtection="1">
      <alignment horizontal="left"/>
      <protection locked="0"/>
    </xf>
    <xf numFmtId="164" fontId="16" fillId="2" borderId="4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/>
    </xf>
    <xf numFmtId="0" fontId="18" fillId="2" borderId="6" xfId="0" applyFont="1" applyFill="1" applyBorder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164" fontId="20" fillId="3" borderId="0" xfId="0" applyNumberFormat="1" applyFont="1" applyFill="1"/>
    <xf numFmtId="0" fontId="18" fillId="3" borderId="0" xfId="0" applyFont="1" applyFill="1" applyAlignment="1">
      <alignment horizontal="right"/>
    </xf>
    <xf numFmtId="164" fontId="14" fillId="2" borderId="0" xfId="0" applyNumberFormat="1" applyFont="1" applyFill="1" applyAlignment="1" applyProtection="1">
      <alignment vertical="top"/>
      <protection locked="0"/>
    </xf>
    <xf numFmtId="0" fontId="16" fillId="2" borderId="7" xfId="0" applyFont="1" applyFill="1" applyBorder="1" applyAlignment="1" applyProtection="1">
      <alignment horizontal="center" vertical="top" wrapText="1"/>
      <protection locked="0"/>
    </xf>
    <xf numFmtId="0" fontId="16" fillId="2" borderId="8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/>
      <protection locked="0"/>
    </xf>
    <xf numFmtId="164" fontId="16" fillId="2" borderId="8" xfId="0" applyNumberFormat="1" applyFont="1" applyFill="1" applyBorder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16" fillId="2" borderId="0" xfId="0" applyNumberFormat="1" applyFont="1" applyFill="1" applyAlignment="1" applyProtection="1">
      <alignment vertical="center"/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0" xfId="0" quotePrefix="1" applyFont="1" applyFill="1" applyAlignment="1" applyProtection="1">
      <alignment vertical="center" wrapText="1"/>
      <protection locked="0"/>
    </xf>
    <xf numFmtId="164" fontId="16" fillId="3" borderId="0" xfId="0" applyNumberFormat="1" applyFont="1" applyFill="1"/>
    <xf numFmtId="164" fontId="16" fillId="2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64" fontId="16" fillId="2" borderId="0" xfId="4" applyNumberFormat="1" applyFont="1" applyFill="1" applyBorder="1" applyAlignment="1">
      <alignment horizontal="right"/>
    </xf>
    <xf numFmtId="0" fontId="16" fillId="2" borderId="8" xfId="0" quotePrefix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vertical="center" wrapText="1"/>
      <protection locked="0"/>
    </xf>
    <xf numFmtId="0" fontId="14" fillId="2" borderId="7" xfId="0" applyFont="1" applyFill="1" applyBorder="1" applyAlignment="1" applyProtection="1">
      <alignment vertical="center"/>
      <protection locked="0"/>
    </xf>
    <xf numFmtId="164" fontId="16" fillId="2" borderId="7" xfId="0" applyNumberFormat="1" applyFont="1" applyFill="1" applyBorder="1" applyAlignment="1" applyProtection="1">
      <alignment vertical="center"/>
      <protection locked="0"/>
    </xf>
    <xf numFmtId="0" fontId="16" fillId="2" borderId="7" xfId="0" applyFont="1" applyFill="1" applyBorder="1" applyAlignment="1" applyProtection="1">
      <alignment vertical="center"/>
      <protection locked="0"/>
    </xf>
    <xf numFmtId="165" fontId="21" fillId="3" borderId="0" xfId="3" applyNumberFormat="1" applyFont="1" applyFill="1" applyAlignment="1">
      <alignment horizontal="left"/>
    </xf>
    <xf numFmtId="0" fontId="0" fillId="3" borderId="0" xfId="0" applyFill="1"/>
    <xf numFmtId="164" fontId="18" fillId="2" borderId="0" xfId="0" applyNumberFormat="1" applyFont="1" applyFill="1" applyAlignment="1" applyProtection="1">
      <alignment horizontal="right" vertical="center"/>
      <protection locked="0"/>
    </xf>
    <xf numFmtId="165" fontId="21" fillId="3" borderId="0" xfId="3" quotePrefix="1" applyNumberFormat="1" applyFont="1" applyFill="1" applyAlignment="1">
      <alignment horizontal="left"/>
    </xf>
    <xf numFmtId="165" fontId="22" fillId="3" borderId="0" xfId="3" applyNumberFormat="1" applyFont="1" applyFill="1" applyAlignment="1">
      <alignment horizontal="left"/>
    </xf>
    <xf numFmtId="0" fontId="23" fillId="0" borderId="0" xfId="5" applyFont="1"/>
    <xf numFmtId="1" fontId="23" fillId="0" borderId="0" xfId="3" applyNumberFormat="1" applyFont="1" applyAlignment="1">
      <alignment horizontal="right"/>
    </xf>
    <xf numFmtId="1" fontId="10" fillId="2" borderId="0" xfId="0" applyNumberFormat="1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1" fillId="2" borderId="0" xfId="0" applyFont="1" applyFill="1"/>
    <xf numFmtId="0" fontId="18" fillId="2" borderId="6" xfId="0" applyFont="1" applyFill="1" applyBorder="1" applyAlignment="1" applyProtection="1">
      <alignment vertical="center" wrapText="1"/>
      <protection locked="0"/>
    </xf>
    <xf numFmtId="0" fontId="16" fillId="3" borderId="0" xfId="0" applyFont="1" applyFill="1"/>
    <xf numFmtId="0" fontId="16" fillId="2" borderId="0" xfId="0" applyFont="1" applyFill="1"/>
    <xf numFmtId="49" fontId="9" fillId="2" borderId="9" xfId="0" applyNumberFormat="1" applyFont="1" applyFill="1" applyBorder="1" applyProtection="1">
      <protection locked="0"/>
    </xf>
    <xf numFmtId="49" fontId="12" fillId="2" borderId="9" xfId="0" applyNumberFormat="1" applyFont="1" applyFill="1" applyBorder="1" applyProtection="1">
      <protection locked="0"/>
    </xf>
    <xf numFmtId="49" fontId="13" fillId="2" borderId="9" xfId="0" applyNumberFormat="1" applyFont="1" applyFill="1" applyBorder="1" applyProtection="1">
      <protection locked="0"/>
    </xf>
    <xf numFmtId="164" fontId="7" fillId="2" borderId="9" xfId="0" applyNumberFormat="1" applyFont="1" applyFill="1" applyBorder="1" applyAlignment="1" applyProtection="1">
      <alignment vertical="center"/>
      <protection locked="0"/>
    </xf>
    <xf numFmtId="0" fontId="7" fillId="2" borderId="9" xfId="0" applyFont="1" applyFill="1" applyBorder="1"/>
    <xf numFmtId="2" fontId="18" fillId="2" borderId="6" xfId="0" applyNumberFormat="1" applyFont="1" applyFill="1" applyBorder="1" applyAlignment="1" applyProtection="1">
      <alignment vertical="center"/>
      <protection locked="0"/>
    </xf>
    <xf numFmtId="165" fontId="22" fillId="3" borderId="0" xfId="3" applyNumberFormat="1" applyFont="1" applyFill="1" applyAlignment="1">
      <alignment horizontal="left" vertical="center"/>
    </xf>
  </cellXfs>
  <cellStyles count="6">
    <cellStyle name="Hipervínculo" xfId="2" builtinId="8"/>
    <cellStyle name="Normal" xfId="0" builtinId="0"/>
    <cellStyle name="Normal 2" xfId="1"/>
    <cellStyle name="Normal_Definitivo IPIbase2005_CNAE092_marzo2010a" xfId="4"/>
    <cellStyle name="Normal_SALARIOS-1" xfId="3"/>
    <cellStyle name="Normal_SALARIOS-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823942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12</xdr:col>
      <xdr:colOff>10356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28575</xdr:rowOff>
    </xdr:from>
    <xdr:to>
      <xdr:col>12</xdr:col>
      <xdr:colOff>29406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28575</xdr:rowOff>
    </xdr:from>
    <xdr:to>
      <xdr:col>12</xdr:col>
      <xdr:colOff>19881</xdr:colOff>
      <xdr:row>1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28575"/>
          <a:ext cx="6201606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19050</xdr:rowOff>
    </xdr:from>
    <xdr:to>
      <xdr:col>12</xdr:col>
      <xdr:colOff>29406</xdr:colOff>
      <xdr:row>1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9050"/>
          <a:ext cx="6201606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H12"/>
  <sheetViews>
    <sheetView showGridLines="0" tabSelected="1" workbookViewId="0">
      <selection activeCell="B2" sqref="B2"/>
    </sheetView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66" customHeight="1" x14ac:dyDescent="0.2"/>
    <row r="2" spans="1:8" x14ac:dyDescent="0.2">
      <c r="B2" s="2" t="s">
        <v>62</v>
      </c>
    </row>
    <row r="3" spans="1:8" x14ac:dyDescent="0.2">
      <c r="B3" s="3"/>
    </row>
    <row r="4" spans="1:8" ht="30" customHeight="1" x14ac:dyDescent="0.3">
      <c r="A4" s="4" t="s">
        <v>0</v>
      </c>
      <c r="B4" s="5"/>
      <c r="C4" s="6"/>
      <c r="D4" s="6"/>
      <c r="E4" s="6"/>
      <c r="F4" s="6"/>
      <c r="G4" s="6"/>
      <c r="H4" s="6"/>
    </row>
    <row r="5" spans="1:8" ht="15" x14ac:dyDescent="0.2">
      <c r="A5" s="7" t="s">
        <v>63</v>
      </c>
      <c r="B5" s="8"/>
    </row>
    <row r="6" spans="1:8" x14ac:dyDescent="0.2">
      <c r="A6" s="9"/>
      <c r="B6" s="9"/>
    </row>
    <row r="8" spans="1:8" x14ac:dyDescent="0.2">
      <c r="A8" s="10" t="s">
        <v>1</v>
      </c>
      <c r="B8" s="1" t="str">
        <f>+MID(coste_laboral!B11,1,19)</f>
        <v>Coste laboral total</v>
      </c>
    </row>
    <row r="9" spans="1:8" x14ac:dyDescent="0.2">
      <c r="A9" s="10" t="s">
        <v>2</v>
      </c>
      <c r="B9" s="1" t="str">
        <f>+MID(coste_salarial!B11,1,14)</f>
        <v>Coste salarial</v>
      </c>
    </row>
    <row r="10" spans="1:8" x14ac:dyDescent="0.2">
      <c r="A10" s="10" t="s">
        <v>3</v>
      </c>
      <c r="B10" s="1" t="str">
        <f>+MID(otros_costes!B11,1,12)</f>
        <v>Otros costes</v>
      </c>
    </row>
    <row r="11" spans="1:8" x14ac:dyDescent="0.2">
      <c r="A11" s="10" t="s">
        <v>4</v>
      </c>
      <c r="B11" s="11" t="str">
        <f>+excluyendo!B10</f>
        <v xml:space="preserve">Coste laboral excluyendo pagos extraordinarios y atrasos </v>
      </c>
    </row>
    <row r="12" spans="1:8" x14ac:dyDescent="0.2">
      <c r="A12" s="12"/>
      <c r="B12" s="13"/>
    </row>
  </sheetData>
  <mergeCells count="2">
    <mergeCell ref="A4:B4"/>
    <mergeCell ref="A5:B5"/>
  </mergeCells>
  <hyperlinks>
    <hyperlink ref="A8" location="coste_laboral!A1" display="Tabla 1"/>
    <hyperlink ref="A9" location="coste_salarial!A1" display="Tabla 2"/>
    <hyperlink ref="A10" location="otros_costes!A1" display="Tabla 3"/>
    <hyperlink ref="A11" location="excluyendo!A1" display="Tabla 4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M44"/>
  <sheetViews>
    <sheetView view="pageBreakPreview" zoomScaleNormal="98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K2" s="2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x14ac:dyDescent="0.2">
      <c r="B5" s="19" t="s">
        <v>64</v>
      </c>
      <c r="D5" s="18"/>
      <c r="E5" s="18"/>
      <c r="F5" s="18"/>
      <c r="G5" s="18"/>
      <c r="H5" s="18"/>
      <c r="I5" s="18"/>
    </row>
    <row r="6" spans="2:13" ht="12.75" customHeight="1" x14ac:dyDescent="0.2">
      <c r="B6" s="2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C8" s="18"/>
      <c r="D8" s="18"/>
      <c r="E8" s="18"/>
      <c r="F8" s="18"/>
      <c r="G8" s="18"/>
      <c r="H8" s="18"/>
      <c r="I8" s="18"/>
    </row>
    <row r="9" spans="2:13" ht="12.75" customHeight="1" x14ac:dyDescent="0.2">
      <c r="C9" s="18"/>
      <c r="D9" s="18"/>
      <c r="E9" s="18"/>
      <c r="F9" s="18"/>
      <c r="G9" s="18"/>
      <c r="H9" s="18"/>
      <c r="I9" s="18"/>
    </row>
    <row r="10" spans="2:13" ht="12.75" customHeight="1" x14ac:dyDescent="0.35">
      <c r="B10" s="22"/>
      <c r="C10" s="22"/>
      <c r="D10" s="18"/>
      <c r="E10" s="18"/>
      <c r="F10" s="18"/>
      <c r="G10" s="18"/>
      <c r="H10" s="18"/>
      <c r="I10" s="18"/>
    </row>
    <row r="11" spans="2:13" ht="20.25" x14ac:dyDescent="0.3">
      <c r="B11" s="23" t="s">
        <v>5</v>
      </c>
      <c r="D11" s="18"/>
      <c r="E11" s="18"/>
      <c r="F11" s="18"/>
      <c r="G11" s="18"/>
      <c r="H11" s="18"/>
      <c r="I11" s="18"/>
    </row>
    <row r="12" spans="2:13" ht="18.75" customHeight="1" thickBot="1" x14ac:dyDescent="0.3">
      <c r="B12" s="19" t="s">
        <v>6</v>
      </c>
      <c r="C12" s="24"/>
      <c r="D12" s="25"/>
      <c r="E12" s="25"/>
      <c r="F12" s="25"/>
      <c r="G12" s="25"/>
      <c r="H12" s="25"/>
      <c r="I12" s="25"/>
    </row>
    <row r="13" spans="2:13" ht="15" customHeight="1" x14ac:dyDescent="0.2">
      <c r="B13" s="26"/>
      <c r="C13" s="27"/>
      <c r="D13" s="27"/>
      <c r="E13" s="28" t="s">
        <v>7</v>
      </c>
      <c r="F13" s="26"/>
      <c r="G13" s="29"/>
      <c r="H13" s="26"/>
      <c r="I13" s="28" t="s">
        <v>8</v>
      </c>
      <c r="J13" s="26"/>
      <c r="K13" s="29"/>
      <c r="L13" s="26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38" t="s">
        <v>11</v>
      </c>
      <c r="C15" s="38"/>
      <c r="D15" s="39"/>
      <c r="E15" s="40">
        <v>108.12424542529624</v>
      </c>
      <c r="F15" s="41"/>
      <c r="G15" s="40">
        <v>1.7659784532157552</v>
      </c>
      <c r="H15" s="41"/>
      <c r="I15" s="40">
        <v>118.71421703492568</v>
      </c>
      <c r="J15" s="41"/>
      <c r="K15" s="40">
        <v>2.5098135873741878</v>
      </c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107.78050761790701</v>
      </c>
      <c r="F16" s="47"/>
      <c r="G16" s="46">
        <v>3.2449010588221139</v>
      </c>
      <c r="H16" s="47"/>
      <c r="I16" s="46">
        <v>118.07652345097999</v>
      </c>
      <c r="J16" s="48"/>
      <c r="K16" s="46">
        <v>3.0280530426253449</v>
      </c>
      <c r="M16" s="49"/>
    </row>
    <row r="17" spans="2:13" x14ac:dyDescent="0.2">
      <c r="B17" s="50" t="s">
        <v>14</v>
      </c>
      <c r="C17" s="51" t="s">
        <v>15</v>
      </c>
      <c r="D17" s="45"/>
      <c r="E17" s="52">
        <v>96.601568506842852</v>
      </c>
      <c r="F17" s="53"/>
      <c r="G17" s="52">
        <v>9.5602294455088277E-2</v>
      </c>
      <c r="H17" s="48"/>
      <c r="I17" s="52">
        <v>107.11979086575377</v>
      </c>
      <c r="J17" s="48"/>
      <c r="K17" s="52">
        <v>4.3751872939766567</v>
      </c>
      <c r="M17" s="30"/>
    </row>
    <row r="18" spans="2:13" x14ac:dyDescent="0.2">
      <c r="B18" s="50" t="s">
        <v>16</v>
      </c>
      <c r="C18" s="51" t="s">
        <v>17</v>
      </c>
      <c r="D18" s="45"/>
      <c r="E18" s="52">
        <v>106.92382706685434</v>
      </c>
      <c r="F18" s="54"/>
      <c r="G18" s="52">
        <v>3.0062630480168773</v>
      </c>
      <c r="H18" s="48"/>
      <c r="I18" s="52">
        <v>118.62606999674973</v>
      </c>
      <c r="J18" s="48"/>
      <c r="K18" s="52">
        <v>3.0885122410546417</v>
      </c>
      <c r="M18" s="30"/>
    </row>
    <row r="19" spans="2:13" x14ac:dyDescent="0.2">
      <c r="B19" s="50" t="s">
        <v>18</v>
      </c>
      <c r="C19" s="51" t="s">
        <v>19</v>
      </c>
      <c r="D19" s="45"/>
      <c r="E19" s="52">
        <v>119.1278065630396</v>
      </c>
      <c r="F19" s="55"/>
      <c r="G19" s="52">
        <v>5.8710667689944263</v>
      </c>
      <c r="H19" s="48"/>
      <c r="I19" s="52">
        <v>101.57599309153699</v>
      </c>
      <c r="J19" s="48"/>
      <c r="K19" s="52">
        <v>1.8177883574983733</v>
      </c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115.37208039109184</v>
      </c>
      <c r="F20" s="53"/>
      <c r="G20" s="52">
        <v>5.1068883610453364</v>
      </c>
      <c r="H20" s="48"/>
      <c r="I20" s="52">
        <v>121.54263986963579</v>
      </c>
      <c r="J20" s="48"/>
      <c r="K20" s="52">
        <v>2.642201834861968</v>
      </c>
      <c r="M20" s="30"/>
    </row>
    <row r="21" spans="2:13" x14ac:dyDescent="0.2">
      <c r="B21" s="43" t="s">
        <v>22</v>
      </c>
      <c r="C21" s="44" t="s">
        <v>23</v>
      </c>
      <c r="D21" s="45"/>
      <c r="E21" s="46">
        <v>105.31776913099866</v>
      </c>
      <c r="F21" s="47"/>
      <c r="G21" s="46">
        <v>3.045685279187671</v>
      </c>
      <c r="H21" s="47"/>
      <c r="I21" s="46">
        <v>119.9481193255511</v>
      </c>
      <c r="J21" s="48"/>
      <c r="K21" s="46">
        <v>-8.6430423508987442E-2</v>
      </c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113.44754832917934</v>
      </c>
      <c r="F22" s="47"/>
      <c r="G22" s="46">
        <v>2.2569816011295707</v>
      </c>
      <c r="H22" s="47"/>
      <c r="I22" s="46">
        <v>119.30148510287522</v>
      </c>
      <c r="J22" s="48"/>
      <c r="K22" s="46">
        <v>2.3101162426194088</v>
      </c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113.5405105438404</v>
      </c>
      <c r="F23" s="55"/>
      <c r="G23" s="52">
        <v>1.7404276479364489</v>
      </c>
      <c r="H23" s="48"/>
      <c r="I23" s="52">
        <v>120.03329633740245</v>
      </c>
      <c r="J23" s="48"/>
      <c r="K23" s="52">
        <v>2.3178807947019653</v>
      </c>
      <c r="M23" s="30"/>
    </row>
    <row r="24" spans="2:13" x14ac:dyDescent="0.2">
      <c r="B24" s="50" t="s">
        <v>28</v>
      </c>
      <c r="C24" s="51" t="s">
        <v>29</v>
      </c>
      <c r="D24" s="45"/>
      <c r="E24" s="52">
        <v>110.45465035772023</v>
      </c>
      <c r="F24" s="55"/>
      <c r="G24" s="52">
        <v>2.3086789226169024</v>
      </c>
      <c r="H24" s="48"/>
      <c r="I24" s="52">
        <v>116.59358412185583</v>
      </c>
      <c r="J24" s="48"/>
      <c r="K24" s="52">
        <v>2.6412027631047552</v>
      </c>
      <c r="M24" s="30"/>
    </row>
    <row r="25" spans="2:13" x14ac:dyDescent="0.2">
      <c r="B25" s="50" t="s">
        <v>30</v>
      </c>
      <c r="C25" s="51" t="s">
        <v>31</v>
      </c>
      <c r="D25" s="45"/>
      <c r="E25" s="52">
        <v>111.48004238784907</v>
      </c>
      <c r="F25" s="55"/>
      <c r="G25" s="52">
        <v>2.4010382868270064</v>
      </c>
      <c r="H25" s="48"/>
      <c r="I25" s="52">
        <v>118.68597668668332</v>
      </c>
      <c r="J25" s="48"/>
      <c r="K25" s="52">
        <v>1.9417475728158662</v>
      </c>
      <c r="M25" s="30"/>
    </row>
    <row r="26" spans="2:13" x14ac:dyDescent="0.2">
      <c r="B26" s="43" t="s">
        <v>32</v>
      </c>
      <c r="C26" s="51" t="s">
        <v>33</v>
      </c>
      <c r="D26" s="45"/>
      <c r="E26" s="52">
        <v>117.42923268648765</v>
      </c>
      <c r="F26" s="55"/>
      <c r="G26" s="52">
        <v>3.3531808210595537</v>
      </c>
      <c r="H26" s="48"/>
      <c r="I26" s="52">
        <v>119.95727256542607</v>
      </c>
      <c r="J26" s="48"/>
      <c r="K26" s="52">
        <v>2.3079259034311406</v>
      </c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114.366807419094</v>
      </c>
      <c r="F27" s="47"/>
      <c r="G27" s="46">
        <v>2.1832905036694106</v>
      </c>
      <c r="H27" s="47"/>
      <c r="I27" s="46">
        <v>118.02226525471686</v>
      </c>
      <c r="J27" s="48"/>
      <c r="K27" s="46">
        <v>3.8057879469795219</v>
      </c>
      <c r="M27" s="30"/>
    </row>
    <row r="28" spans="2:13" x14ac:dyDescent="0.2">
      <c r="B28" s="50" t="s">
        <v>36</v>
      </c>
      <c r="C28" s="51" t="s">
        <v>37</v>
      </c>
      <c r="D28" s="45"/>
      <c r="E28" s="52">
        <v>120.62632901604498</v>
      </c>
      <c r="F28" s="55"/>
      <c r="G28" s="52">
        <v>2.5416301489923354</v>
      </c>
      <c r="H28" s="48"/>
      <c r="I28" s="52">
        <v>109.64624009278965</v>
      </c>
      <c r="J28" s="48"/>
      <c r="K28" s="52">
        <v>6.1642126279013887</v>
      </c>
      <c r="M28" s="30"/>
    </row>
    <row r="29" spans="2:13" x14ac:dyDescent="0.2">
      <c r="B29" s="50" t="s">
        <v>38</v>
      </c>
      <c r="C29" s="51" t="s">
        <v>39</v>
      </c>
      <c r="D29" s="45"/>
      <c r="E29" s="52">
        <v>103.39544986852592</v>
      </c>
      <c r="F29" s="55"/>
      <c r="G29" s="52">
        <v>4.6274872744096252</v>
      </c>
      <c r="H29" s="48"/>
      <c r="I29" s="52">
        <v>110.30067451697678</v>
      </c>
      <c r="J29" s="48"/>
      <c r="K29" s="52">
        <v>2.8132992327363215</v>
      </c>
      <c r="M29" s="30"/>
    </row>
    <row r="30" spans="2:13" x14ac:dyDescent="0.2">
      <c r="B30" s="50" t="s">
        <v>40</v>
      </c>
      <c r="C30" s="51" t="s">
        <v>41</v>
      </c>
      <c r="D30" s="45"/>
      <c r="E30" s="52">
        <v>112.14154972544259</v>
      </c>
      <c r="F30" s="55"/>
      <c r="G30" s="52">
        <v>0.51039008385016515</v>
      </c>
      <c r="H30" s="48"/>
      <c r="I30" s="52">
        <v>121.8629245474884</v>
      </c>
      <c r="J30" s="48"/>
      <c r="K30" s="52">
        <v>3.5603180089870179</v>
      </c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114.19772097320588</v>
      </c>
      <c r="F31" s="53"/>
      <c r="G31" s="52">
        <v>3.6912751677852684</v>
      </c>
      <c r="H31" s="48"/>
      <c r="I31" s="52">
        <v>119.92608561749311</v>
      </c>
      <c r="J31" s="48"/>
      <c r="K31" s="52">
        <v>2.6357406431210428</v>
      </c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100.61059003275578</v>
      </c>
      <c r="F32" s="47"/>
      <c r="G32" s="46">
        <v>2.8916932588729516E-2</v>
      </c>
      <c r="H32" s="47"/>
      <c r="I32" s="46">
        <v>118.66663124249881</v>
      </c>
      <c r="J32" s="48"/>
      <c r="K32" s="46">
        <v>2.2899368997822966</v>
      </c>
      <c r="M32" s="30"/>
    </row>
    <row r="33" spans="2:13" x14ac:dyDescent="0.2">
      <c r="B33" s="50" t="s">
        <v>46</v>
      </c>
      <c r="C33" s="51" t="s">
        <v>47</v>
      </c>
      <c r="D33" s="45"/>
      <c r="E33" s="52">
        <v>98.90090869753368</v>
      </c>
      <c r="F33" s="55"/>
      <c r="G33" s="52">
        <v>-1.6861665519615432</v>
      </c>
      <c r="H33" s="48"/>
      <c r="I33" s="52">
        <v>124.20597144093517</v>
      </c>
      <c r="J33" s="48"/>
      <c r="K33" s="52">
        <v>0.98508302842701401</v>
      </c>
      <c r="M33" s="30"/>
    </row>
    <row r="34" spans="2:13" x14ac:dyDescent="0.2">
      <c r="B34" s="50" t="s">
        <v>48</v>
      </c>
      <c r="C34" s="51" t="s">
        <v>49</v>
      </c>
      <c r="D34" s="45"/>
      <c r="E34" s="52">
        <v>99.296123723604424</v>
      </c>
      <c r="F34" s="55"/>
      <c r="G34" s="52">
        <v>2.2040816326529766</v>
      </c>
      <c r="H34" s="48"/>
      <c r="I34" s="52">
        <v>110.39952413998209</v>
      </c>
      <c r="J34" s="48"/>
      <c r="K34" s="52">
        <v>1.9406810692053744</v>
      </c>
      <c r="M34" s="30"/>
    </row>
    <row r="35" spans="2:13" x14ac:dyDescent="0.2">
      <c r="B35" s="50" t="s">
        <v>50</v>
      </c>
      <c r="C35" s="51" t="s">
        <v>51</v>
      </c>
      <c r="D35" s="45"/>
      <c r="E35" s="52">
        <v>102.28384991843393</v>
      </c>
      <c r="F35" s="55"/>
      <c r="G35" s="52">
        <v>-0.19896538002358577</v>
      </c>
      <c r="H35" s="48"/>
      <c r="I35" s="52">
        <v>118.51549755301771</v>
      </c>
      <c r="J35" s="48"/>
      <c r="K35" s="52">
        <v>3.5637918745548003</v>
      </c>
      <c r="M35" s="30"/>
    </row>
    <row r="36" spans="2:13" x14ac:dyDescent="0.2">
      <c r="B36" s="50" t="s">
        <v>52</v>
      </c>
      <c r="C36" s="51" t="s">
        <v>53</v>
      </c>
      <c r="D36" s="45"/>
      <c r="E36" s="52">
        <v>97.82317888848354</v>
      </c>
      <c r="F36" s="53"/>
      <c r="G36" s="52">
        <v>3.6063884595568974</v>
      </c>
      <c r="H36" s="48"/>
      <c r="I36" s="52">
        <v>111.54080019457649</v>
      </c>
      <c r="J36" s="48"/>
      <c r="K36" s="52">
        <v>4.8947849954257938</v>
      </c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106.27640313820167</v>
      </c>
      <c r="F37" s="60"/>
      <c r="G37" s="59">
        <v>2.0278099652375925</v>
      </c>
      <c r="H37" s="60"/>
      <c r="I37" s="59">
        <v>116.59625829812893</v>
      </c>
      <c r="J37" s="59"/>
      <c r="K37" s="59">
        <v>3.5924932975869517</v>
      </c>
      <c r="M37" s="30"/>
    </row>
    <row r="38" spans="2:13" ht="11.25" customHeight="1" x14ac:dyDescent="0.2">
      <c r="B38" s="61" t="s">
        <v>56</v>
      </c>
      <c r="D38" s="45"/>
      <c r="E38" s="62"/>
      <c r="F38" s="30"/>
      <c r="G38" s="30"/>
      <c r="H38" s="30"/>
      <c r="I38" s="63"/>
    </row>
    <row r="39" spans="2:13" ht="10.5" customHeight="1" x14ac:dyDescent="0.2">
      <c r="B39" s="64" t="s">
        <v>57</v>
      </c>
    </row>
    <row r="40" spans="2:13" ht="15.75" customHeight="1" x14ac:dyDescent="0.2">
      <c r="B40" s="65"/>
    </row>
    <row r="41" spans="2:13" ht="14.25" customHeight="1" x14ac:dyDescent="0.2">
      <c r="B41" s="15"/>
    </row>
    <row r="42" spans="2:13" ht="12.75" customHeight="1" x14ac:dyDescent="0.2">
      <c r="B42" s="15"/>
    </row>
    <row r="43" spans="2:13" ht="20.2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M44"/>
  <sheetViews>
    <sheetView view="pageBreakPreview" zoomScaleNormal="97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68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x14ac:dyDescent="0.2">
      <c r="B5" s="19" t="s">
        <v>64</v>
      </c>
      <c r="C5" s="69"/>
      <c r="D5" s="18"/>
      <c r="E5" s="18"/>
      <c r="F5" s="18"/>
      <c r="G5" s="18"/>
      <c r="H5" s="18"/>
      <c r="I5" s="18"/>
    </row>
    <row r="6" spans="2:13" ht="12.75" customHeight="1" x14ac:dyDescent="0.35">
      <c r="B6" s="7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B8" s="18"/>
      <c r="D8" s="18"/>
      <c r="E8" s="18"/>
      <c r="F8" s="18"/>
      <c r="G8" s="18"/>
      <c r="H8" s="18"/>
      <c r="I8" s="18"/>
    </row>
    <row r="9" spans="2:13" ht="12.75" customHeight="1" x14ac:dyDescent="0.2">
      <c r="B9" s="18"/>
      <c r="D9" s="18"/>
      <c r="E9" s="18"/>
      <c r="F9" s="18"/>
      <c r="G9" s="18"/>
      <c r="H9" s="18"/>
      <c r="I9" s="18"/>
    </row>
    <row r="10" spans="2:13" ht="12.75" customHeight="1" x14ac:dyDescent="0.35">
      <c r="B10" s="22"/>
      <c r="D10" s="18"/>
      <c r="E10" s="18"/>
      <c r="F10" s="18"/>
      <c r="G10" s="18"/>
      <c r="H10" s="18"/>
      <c r="I10" s="18"/>
    </row>
    <row r="11" spans="2:13" ht="20.25" x14ac:dyDescent="0.3">
      <c r="B11" s="17" t="s">
        <v>58</v>
      </c>
      <c r="D11" s="18"/>
      <c r="E11" s="18"/>
      <c r="F11" s="18"/>
      <c r="G11" s="18"/>
      <c r="H11" s="18"/>
      <c r="I11" s="18"/>
    </row>
    <row r="12" spans="2:13" ht="18.75" thickBot="1" x14ac:dyDescent="0.3">
      <c r="B12" s="19" t="s">
        <v>6</v>
      </c>
      <c r="C12" s="24"/>
      <c r="D12" s="25"/>
      <c r="E12" s="25"/>
      <c r="F12" s="25"/>
      <c r="G12" s="25"/>
      <c r="H12" s="25"/>
      <c r="I12" s="25"/>
    </row>
    <row r="13" spans="2:13" ht="15" customHeight="1" x14ac:dyDescent="0.2">
      <c r="B13" s="27"/>
      <c r="C13" s="27"/>
      <c r="D13" s="27"/>
      <c r="E13" s="28" t="s">
        <v>7</v>
      </c>
      <c r="F13" s="26"/>
      <c r="G13" s="29"/>
      <c r="H13" s="26"/>
      <c r="I13" s="28" t="s">
        <v>8</v>
      </c>
      <c r="J13" s="26"/>
      <c r="K13" s="29"/>
      <c r="L13" s="26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38" t="s">
        <v>11</v>
      </c>
      <c r="C15" s="71"/>
      <c r="D15" s="39"/>
      <c r="E15" s="40">
        <v>107.06609506849972</v>
      </c>
      <c r="F15" s="41"/>
      <c r="G15" s="40">
        <v>1.7686067580087173</v>
      </c>
      <c r="H15" s="41"/>
      <c r="I15" s="40">
        <v>120.33161729001704</v>
      </c>
      <c r="J15" s="41"/>
      <c r="K15" s="40">
        <v>2.4261880724165685</v>
      </c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107.04616375961326</v>
      </c>
      <c r="F16" s="47"/>
      <c r="G16" s="46">
        <v>3.4093867175112313</v>
      </c>
      <c r="H16" s="47"/>
      <c r="I16" s="46">
        <v>120.05924630792657</v>
      </c>
      <c r="J16" s="48"/>
      <c r="K16" s="46">
        <v>2.5532591093768264</v>
      </c>
      <c r="M16" s="49"/>
    </row>
    <row r="17" spans="2:13" x14ac:dyDescent="0.2">
      <c r="B17" s="50" t="s">
        <v>14</v>
      </c>
      <c r="C17" s="51" t="s">
        <v>15</v>
      </c>
      <c r="D17" s="45"/>
      <c r="E17" s="52">
        <v>95.967569874119661</v>
      </c>
      <c r="F17" s="53"/>
      <c r="G17" s="52">
        <v>0.76164874551973849</v>
      </c>
      <c r="H17" s="48"/>
      <c r="I17" s="52">
        <v>108.47023682526073</v>
      </c>
      <c r="J17" s="48"/>
      <c r="K17" s="52">
        <v>2.4174053182918209</v>
      </c>
      <c r="M17" s="30"/>
    </row>
    <row r="18" spans="2:13" x14ac:dyDescent="0.2">
      <c r="B18" s="50" t="s">
        <v>16</v>
      </c>
      <c r="C18" s="51" t="s">
        <v>17</v>
      </c>
      <c r="D18" s="45"/>
      <c r="E18" s="52">
        <v>105.9940652818991</v>
      </c>
      <c r="F18" s="54"/>
      <c r="G18" s="52">
        <v>3.1177829099310106</v>
      </c>
      <c r="H18" s="48"/>
      <c r="I18" s="52">
        <v>120.89020771513411</v>
      </c>
      <c r="J18" s="48"/>
      <c r="K18" s="52">
        <v>2.6196473551638011</v>
      </c>
      <c r="M18" s="30"/>
    </row>
    <row r="19" spans="2:13" x14ac:dyDescent="0.2">
      <c r="B19" s="50" t="s">
        <v>18</v>
      </c>
      <c r="C19" s="51" t="s">
        <v>19</v>
      </c>
      <c r="D19" s="45"/>
      <c r="E19" s="52">
        <v>119.88527724665381</v>
      </c>
      <c r="F19" s="55"/>
      <c r="G19" s="52">
        <v>5.5555555555551805</v>
      </c>
      <c r="H19" s="48"/>
      <c r="I19" s="52">
        <v>98.934717290357739</v>
      </c>
      <c r="J19" s="48"/>
      <c r="K19" s="52">
        <v>2.0281690140845132</v>
      </c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115.81655819585309</v>
      </c>
      <c r="F20" s="53"/>
      <c r="G20" s="52">
        <v>5.8660763696740448</v>
      </c>
      <c r="H20" s="48"/>
      <c r="I20" s="52">
        <v>123.08158014227308</v>
      </c>
      <c r="J20" s="48"/>
      <c r="K20" s="52">
        <v>2.160804020099949</v>
      </c>
      <c r="M20" s="30"/>
    </row>
    <row r="21" spans="2:13" x14ac:dyDescent="0.2">
      <c r="B21" s="43" t="s">
        <v>22</v>
      </c>
      <c r="C21" s="44" t="s">
        <v>23</v>
      </c>
      <c r="D21" s="45"/>
      <c r="E21" s="46">
        <v>101.47621651175503</v>
      </c>
      <c r="F21" s="47"/>
      <c r="G21" s="46">
        <v>3.1111111111109757</v>
      </c>
      <c r="H21" s="47"/>
      <c r="I21" s="46">
        <v>120.50300710770904</v>
      </c>
      <c r="J21" s="48"/>
      <c r="K21" s="46">
        <v>-1.3134328358208713</v>
      </c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114.13251496183784</v>
      </c>
      <c r="F22" s="47"/>
      <c r="G22" s="46">
        <v>2.4305577639284204</v>
      </c>
      <c r="H22" s="47"/>
      <c r="I22" s="46">
        <v>121.54923446420997</v>
      </c>
      <c r="J22" s="48"/>
      <c r="K22" s="46">
        <v>2.6357299888791763</v>
      </c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113.29697197667895</v>
      </c>
      <c r="F23" s="55"/>
      <c r="G23" s="52">
        <v>1.8255578093308911</v>
      </c>
      <c r="H23" s="48"/>
      <c r="I23" s="52">
        <v>121.79800639458294</v>
      </c>
      <c r="J23" s="48"/>
      <c r="K23" s="52">
        <v>2.9243483788938596</v>
      </c>
      <c r="M23" s="30"/>
    </row>
    <row r="24" spans="2:13" x14ac:dyDescent="0.2">
      <c r="B24" s="50" t="s">
        <v>28</v>
      </c>
      <c r="C24" s="51" t="s">
        <v>29</v>
      </c>
      <c r="D24" s="45"/>
      <c r="E24" s="52">
        <v>111.39325091881109</v>
      </c>
      <c r="F24" s="55"/>
      <c r="G24" s="52">
        <v>3.2837670384146422</v>
      </c>
      <c r="H24" s="48"/>
      <c r="I24" s="52">
        <v>119.14467089876408</v>
      </c>
      <c r="J24" s="48"/>
      <c r="K24" s="52">
        <v>2.5891829689301593</v>
      </c>
      <c r="M24" s="30"/>
    </row>
    <row r="25" spans="2:13" x14ac:dyDescent="0.2">
      <c r="B25" s="50" t="s">
        <v>30</v>
      </c>
      <c r="C25" s="51" t="s">
        <v>31</v>
      </c>
      <c r="D25" s="45"/>
      <c r="E25" s="52">
        <v>114.68812877263613</v>
      </c>
      <c r="F25" s="55"/>
      <c r="G25" s="52">
        <v>1.7857142857146124</v>
      </c>
      <c r="H25" s="48"/>
      <c r="I25" s="52">
        <v>124.14486921529215</v>
      </c>
      <c r="J25" s="48"/>
      <c r="K25" s="52">
        <v>2.236951118476127</v>
      </c>
      <c r="M25" s="30"/>
    </row>
    <row r="26" spans="2:13" x14ac:dyDescent="0.2">
      <c r="B26" s="43" t="s">
        <v>32</v>
      </c>
      <c r="C26" s="51" t="s">
        <v>33</v>
      </c>
      <c r="D26" s="45"/>
      <c r="E26" s="52">
        <v>118.75654907439784</v>
      </c>
      <c r="F26" s="55"/>
      <c r="G26" s="52">
        <v>3.7428803905619423</v>
      </c>
      <c r="H26" s="48"/>
      <c r="I26" s="52">
        <v>121.31796483874683</v>
      </c>
      <c r="J26" s="48"/>
      <c r="K26" s="52">
        <v>2.3173605655925966</v>
      </c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114.9819799515171</v>
      </c>
      <c r="F27" s="47"/>
      <c r="G27" s="46">
        <v>1.959290298391192</v>
      </c>
      <c r="H27" s="47"/>
      <c r="I27" s="46">
        <v>118.86798746407779</v>
      </c>
      <c r="J27" s="48"/>
      <c r="K27" s="46">
        <v>3.4469799753727548</v>
      </c>
      <c r="M27" s="30"/>
    </row>
    <row r="28" spans="2:13" x14ac:dyDescent="0.2">
      <c r="B28" s="50" t="s">
        <v>36</v>
      </c>
      <c r="C28" s="51" t="s">
        <v>37</v>
      </c>
      <c r="D28" s="45"/>
      <c r="E28" s="52">
        <v>124.76174552750389</v>
      </c>
      <c r="F28" s="55"/>
      <c r="G28" s="52">
        <v>2.6974951830444738</v>
      </c>
      <c r="H28" s="48"/>
      <c r="I28" s="52">
        <v>109.4131416151149</v>
      </c>
      <c r="J28" s="48"/>
      <c r="K28" s="52">
        <v>6.7536704730835284</v>
      </c>
      <c r="M28" s="30"/>
    </row>
    <row r="29" spans="2:13" x14ac:dyDescent="0.2">
      <c r="B29" s="50" t="s">
        <v>38</v>
      </c>
      <c r="C29" s="51" t="s">
        <v>39</v>
      </c>
      <c r="D29" s="45"/>
      <c r="E29" s="52">
        <v>101.9619680048289</v>
      </c>
      <c r="F29" s="55"/>
      <c r="G29" s="52">
        <v>2.425712553061965</v>
      </c>
      <c r="H29" s="48"/>
      <c r="I29" s="52">
        <v>111.3190461817079</v>
      </c>
      <c r="J29" s="48"/>
      <c r="K29" s="52">
        <v>2.1606648199442802</v>
      </c>
      <c r="M29" s="30"/>
    </row>
    <row r="30" spans="2:13" x14ac:dyDescent="0.2">
      <c r="B30" s="50" t="s">
        <v>40</v>
      </c>
      <c r="C30" s="51" t="s">
        <v>41</v>
      </c>
      <c r="D30" s="45"/>
      <c r="E30" s="52">
        <v>112.09612817089497</v>
      </c>
      <c r="F30" s="55"/>
      <c r="G30" s="52">
        <v>-0.14272121788724279</v>
      </c>
      <c r="H30" s="48"/>
      <c r="I30" s="52">
        <v>123.57810413885196</v>
      </c>
      <c r="J30" s="48"/>
      <c r="K30" s="52">
        <v>2.8444444444442052</v>
      </c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113.52267910131387</v>
      </c>
      <c r="F31" s="53"/>
      <c r="G31" s="52">
        <v>4.0404040404041552</v>
      </c>
      <c r="H31" s="48"/>
      <c r="I31" s="52">
        <v>120.72912250953787</v>
      </c>
      <c r="J31" s="48"/>
      <c r="K31" s="52">
        <v>2.0788530465952748</v>
      </c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97.613445461757294</v>
      </c>
      <c r="F32" s="47"/>
      <c r="G32" s="46">
        <v>-9.2076590742751208E-2</v>
      </c>
      <c r="H32" s="47"/>
      <c r="I32" s="46">
        <v>120.22644624892723</v>
      </c>
      <c r="J32" s="48"/>
      <c r="K32" s="46">
        <v>2.3602950840613479</v>
      </c>
      <c r="M32" s="30"/>
    </row>
    <row r="33" spans="2:13" x14ac:dyDescent="0.2">
      <c r="B33" s="50" t="s">
        <v>46</v>
      </c>
      <c r="C33" s="51" t="s">
        <v>47</v>
      </c>
      <c r="D33" s="45"/>
      <c r="E33" s="52">
        <v>94.739249771271972</v>
      </c>
      <c r="F33" s="55"/>
      <c r="G33" s="52">
        <v>-1.5684410646387592</v>
      </c>
      <c r="H33" s="48"/>
      <c r="I33" s="52">
        <v>125.29734675205921</v>
      </c>
      <c r="J33" s="48"/>
      <c r="K33" s="52">
        <v>0.88397790055287917</v>
      </c>
      <c r="M33" s="30"/>
    </row>
    <row r="34" spans="2:13" x14ac:dyDescent="0.2">
      <c r="B34" s="50" t="s">
        <v>48</v>
      </c>
      <c r="C34" s="51" t="s">
        <v>49</v>
      </c>
      <c r="D34" s="45"/>
      <c r="E34" s="52">
        <v>97.017892644134974</v>
      </c>
      <c r="F34" s="55"/>
      <c r="G34" s="52">
        <v>2.2346368715083553</v>
      </c>
      <c r="H34" s="48"/>
      <c r="I34" s="52">
        <v>112.23326706428072</v>
      </c>
      <c r="J34" s="48"/>
      <c r="K34" s="52">
        <v>2.5181598062952615</v>
      </c>
      <c r="M34" s="30"/>
    </row>
    <row r="35" spans="2:13" x14ac:dyDescent="0.2">
      <c r="B35" s="50" t="s">
        <v>50</v>
      </c>
      <c r="C35" s="51" t="s">
        <v>51</v>
      </c>
      <c r="D35" s="45"/>
      <c r="E35" s="52">
        <v>99.473186545994793</v>
      </c>
      <c r="F35" s="55"/>
      <c r="G35" s="52">
        <v>-0.70118662351630334</v>
      </c>
      <c r="H35" s="48"/>
      <c r="I35" s="52">
        <v>120.11346751316987</v>
      </c>
      <c r="J35" s="48"/>
      <c r="K35" s="52">
        <v>3.4916201117319856</v>
      </c>
      <c r="M35" s="30"/>
    </row>
    <row r="36" spans="2:13" x14ac:dyDescent="0.2">
      <c r="B36" s="50" t="s">
        <v>52</v>
      </c>
      <c r="C36" s="51" t="s">
        <v>53</v>
      </c>
      <c r="D36" s="45"/>
      <c r="E36" s="52">
        <v>97.422512234910243</v>
      </c>
      <c r="F36" s="53"/>
      <c r="G36" s="52">
        <v>3.2503457814661019</v>
      </c>
      <c r="H36" s="48"/>
      <c r="I36" s="52">
        <v>114.38825448613395</v>
      </c>
      <c r="J36" s="48"/>
      <c r="K36" s="52">
        <v>5.2220888355345663</v>
      </c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106.16977225672895</v>
      </c>
      <c r="F37" s="60"/>
      <c r="G37" s="59">
        <v>2.3144453312053059</v>
      </c>
      <c r="H37" s="60"/>
      <c r="I37" s="59">
        <v>119.00621118012393</v>
      </c>
      <c r="J37" s="59"/>
      <c r="K37" s="59">
        <v>3.829479768785804</v>
      </c>
      <c r="M37" s="30"/>
    </row>
    <row r="38" spans="2:13" ht="11.25" customHeight="1" x14ac:dyDescent="0.2">
      <c r="B38" s="61" t="s">
        <v>56</v>
      </c>
      <c r="D38" s="45"/>
      <c r="E38" s="72"/>
      <c r="F38" s="48"/>
      <c r="G38" s="48"/>
      <c r="H38" s="48"/>
      <c r="I38" s="63"/>
      <c r="J38" s="48"/>
      <c r="K38" s="73"/>
    </row>
    <row r="39" spans="2:13" ht="10.5" customHeight="1" x14ac:dyDescent="0.2">
      <c r="B39" s="64" t="s">
        <v>57</v>
      </c>
      <c r="E39" s="47"/>
      <c r="F39" s="48"/>
      <c r="G39" s="48"/>
      <c r="H39" s="48"/>
      <c r="I39" s="48"/>
      <c r="J39" s="48"/>
      <c r="K39" s="73"/>
    </row>
    <row r="40" spans="2:13" ht="19.7" customHeight="1" x14ac:dyDescent="0.2">
      <c r="B40" s="65"/>
      <c r="E40" s="47"/>
      <c r="F40" s="48"/>
      <c r="G40" s="48"/>
      <c r="H40" s="48"/>
      <c r="I40" s="48"/>
      <c r="J40" s="48"/>
      <c r="K40" s="73"/>
    </row>
    <row r="41" spans="2:13" ht="15.75" customHeight="1" x14ac:dyDescent="0.2">
      <c r="B41" s="15"/>
    </row>
    <row r="42" spans="2:13" ht="12" customHeight="1" x14ac:dyDescent="0.2">
      <c r="B42" s="15"/>
    </row>
    <row r="43" spans="2:13" ht="15.7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M44"/>
  <sheetViews>
    <sheetView view="pageBreakPreview" zoomScaleNormal="92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68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customHeight="1" x14ac:dyDescent="0.2">
      <c r="B5" s="19" t="s">
        <v>64</v>
      </c>
      <c r="D5" s="18"/>
      <c r="E5" s="18"/>
      <c r="F5" s="18"/>
      <c r="G5" s="18"/>
      <c r="H5" s="18"/>
      <c r="I5" s="18"/>
    </row>
    <row r="6" spans="2:13" ht="12.75" customHeight="1" x14ac:dyDescent="0.35">
      <c r="B6" s="7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B8" s="18"/>
      <c r="D8" s="18"/>
      <c r="E8" s="18"/>
      <c r="F8" s="18"/>
      <c r="G8" s="18"/>
      <c r="H8" s="18"/>
      <c r="I8" s="18"/>
    </row>
    <row r="9" spans="2:13" ht="12.75" customHeight="1" x14ac:dyDescent="0.2">
      <c r="B9" s="18"/>
      <c r="D9" s="18"/>
      <c r="E9" s="18"/>
      <c r="F9" s="18"/>
      <c r="G9" s="18"/>
      <c r="H9" s="18"/>
      <c r="I9" s="18"/>
    </row>
    <row r="10" spans="2:13" ht="12.75" customHeight="1" x14ac:dyDescent="0.35">
      <c r="B10" s="22"/>
      <c r="D10" s="18"/>
      <c r="E10" s="18"/>
      <c r="F10" s="18"/>
      <c r="G10" s="18"/>
      <c r="H10" s="18"/>
      <c r="I10" s="18"/>
    </row>
    <row r="11" spans="2:13" ht="20.25" x14ac:dyDescent="0.3">
      <c r="B11" s="23" t="s">
        <v>59</v>
      </c>
      <c r="D11" s="18"/>
      <c r="E11" s="18"/>
      <c r="F11" s="18"/>
      <c r="G11" s="18"/>
      <c r="H11" s="18"/>
      <c r="I11" s="18"/>
    </row>
    <row r="12" spans="2:13" ht="18.75" thickBot="1" x14ac:dyDescent="0.3">
      <c r="B12" s="74" t="s">
        <v>6</v>
      </c>
      <c r="C12" s="75"/>
      <c r="D12" s="76"/>
      <c r="E12" s="76"/>
      <c r="F12" s="76"/>
      <c r="G12" s="76"/>
      <c r="H12" s="76"/>
      <c r="I12" s="76"/>
      <c r="J12" s="77"/>
      <c r="K12" s="78"/>
      <c r="L12" s="78"/>
    </row>
    <row r="13" spans="2:13" ht="15" customHeight="1" x14ac:dyDescent="0.2">
      <c r="C13" s="45"/>
      <c r="D13" s="45"/>
      <c r="E13" s="34" t="s">
        <v>7</v>
      </c>
      <c r="F13" s="14"/>
      <c r="G13" s="29"/>
      <c r="H13" s="14"/>
      <c r="I13" s="34" t="s">
        <v>8</v>
      </c>
      <c r="J13" s="14"/>
      <c r="K13" s="29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38" t="s">
        <v>11</v>
      </c>
      <c r="C15" s="71"/>
      <c r="D15" s="39"/>
      <c r="E15" s="40">
        <v>111.13239905162844</v>
      </c>
      <c r="F15" s="41"/>
      <c r="G15" s="40">
        <v>1.759483537225015</v>
      </c>
      <c r="H15" s="41"/>
      <c r="I15" s="40">
        <v>114.10802903152654</v>
      </c>
      <c r="J15" s="41"/>
      <c r="K15" s="40">
        <v>2.7617929237174099</v>
      </c>
      <c r="L15" s="73"/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109.77847338906197</v>
      </c>
      <c r="F16" s="47"/>
      <c r="G16" s="46">
        <v>2.8114464791077598</v>
      </c>
      <c r="H16" s="47"/>
      <c r="I16" s="46">
        <v>112.67950756417686</v>
      </c>
      <c r="J16" s="48"/>
      <c r="K16" s="46">
        <v>4.4290503599790698</v>
      </c>
      <c r="L16" s="73"/>
      <c r="M16" s="49"/>
    </row>
    <row r="17" spans="2:13" x14ac:dyDescent="0.2">
      <c r="B17" s="50" t="s">
        <v>14</v>
      </c>
      <c r="C17" s="51" t="s">
        <v>15</v>
      </c>
      <c r="D17" s="45"/>
      <c r="E17" s="52">
        <v>98.237885462555042</v>
      </c>
      <c r="F17" s="53"/>
      <c r="G17" s="52">
        <v>-1.5452538631346546</v>
      </c>
      <c r="H17" s="48"/>
      <c r="I17" s="52">
        <v>103.63436123347995</v>
      </c>
      <c r="J17" s="48"/>
      <c r="K17" s="52">
        <v>10.058479532163499</v>
      </c>
      <c r="L17" s="73"/>
      <c r="M17" s="30"/>
    </row>
    <row r="18" spans="2:13" x14ac:dyDescent="0.2">
      <c r="B18" s="50" t="s">
        <v>16</v>
      </c>
      <c r="C18" s="51" t="s">
        <v>17</v>
      </c>
      <c r="D18" s="45"/>
      <c r="E18" s="52">
        <v>109.44154278826797</v>
      </c>
      <c r="F18" s="54"/>
      <c r="G18" s="52">
        <v>2.7149321266966897</v>
      </c>
      <c r="H18" s="48"/>
      <c r="I18" s="52">
        <v>112.49497790277198</v>
      </c>
      <c r="J18" s="48"/>
      <c r="K18" s="52">
        <v>4.4776119402982761</v>
      </c>
      <c r="L18" s="73"/>
      <c r="M18" s="30"/>
    </row>
    <row r="19" spans="2:13" x14ac:dyDescent="0.2">
      <c r="B19" s="50" t="s">
        <v>18</v>
      </c>
      <c r="C19" s="51" t="s">
        <v>19</v>
      </c>
      <c r="D19" s="45"/>
      <c r="E19" s="52">
        <v>116.27188465499485</v>
      </c>
      <c r="F19" s="55"/>
      <c r="G19" s="52">
        <v>7.1157495256171766</v>
      </c>
      <c r="H19" s="48"/>
      <c r="I19" s="52">
        <v>111.53450051493284</v>
      </c>
      <c r="J19" s="48"/>
      <c r="K19" s="52">
        <v>1.1204481792719934</v>
      </c>
      <c r="L19" s="73"/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114.24172440338674</v>
      </c>
      <c r="F20" s="53"/>
      <c r="G20" s="52">
        <v>3.1988873435320198</v>
      </c>
      <c r="H20" s="48"/>
      <c r="I20" s="52">
        <v>117.62894534257073</v>
      </c>
      <c r="J20" s="48"/>
      <c r="K20" s="52">
        <v>3.9455782312924459</v>
      </c>
      <c r="L20" s="73"/>
      <c r="M20" s="30"/>
    </row>
    <row r="21" spans="2:13" x14ac:dyDescent="0.2">
      <c r="B21" s="43" t="s">
        <v>22</v>
      </c>
      <c r="C21" s="44" t="s">
        <v>23</v>
      </c>
      <c r="D21" s="45"/>
      <c r="E21" s="46">
        <v>114.79982006297784</v>
      </c>
      <c r="F21" s="47"/>
      <c r="G21" s="46">
        <v>2.9032258064514815</v>
      </c>
      <c r="H21" s="47"/>
      <c r="I21" s="46">
        <v>118.57849752586586</v>
      </c>
      <c r="J21" s="48"/>
      <c r="K21" s="46">
        <v>3.1298904538344052</v>
      </c>
      <c r="L21" s="73"/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111.5999082270439</v>
      </c>
      <c r="F22" s="47"/>
      <c r="G22" s="46">
        <v>1.7819699320802407</v>
      </c>
      <c r="H22" s="47"/>
      <c r="I22" s="46">
        <v>113.24732918206779</v>
      </c>
      <c r="J22" s="48"/>
      <c r="K22" s="46">
        <v>1.3805649915401563</v>
      </c>
      <c r="L22" s="73"/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114.22527763088293</v>
      </c>
      <c r="F23" s="55"/>
      <c r="G23" s="52">
        <v>1.5037593984959186</v>
      </c>
      <c r="H23" s="48"/>
      <c r="I23" s="52">
        <v>115.07139079851893</v>
      </c>
      <c r="J23" s="48"/>
      <c r="K23" s="52">
        <v>0.55452865064682388</v>
      </c>
      <c r="L23" s="73"/>
      <c r="M23" s="30"/>
    </row>
    <row r="24" spans="2:13" x14ac:dyDescent="0.2">
      <c r="B24" s="50" t="s">
        <v>28</v>
      </c>
      <c r="C24" s="51" t="s">
        <v>29</v>
      </c>
      <c r="D24" s="45"/>
      <c r="E24" s="52">
        <v>108.35820895522396</v>
      </c>
      <c r="F24" s="55"/>
      <c r="G24" s="52">
        <v>0.13793103448249688</v>
      </c>
      <c r="H24" s="48"/>
      <c r="I24" s="52">
        <v>110.89552238805994</v>
      </c>
      <c r="J24" s="48"/>
      <c r="K24" s="52">
        <v>2.7662517289076094</v>
      </c>
      <c r="L24" s="73"/>
      <c r="M24" s="30"/>
    </row>
    <row r="25" spans="2:13" x14ac:dyDescent="0.2">
      <c r="B25" s="50" t="s">
        <v>30</v>
      </c>
      <c r="C25" s="51" t="s">
        <v>31</v>
      </c>
      <c r="D25" s="45"/>
      <c r="E25" s="52">
        <v>103.91459074733082</v>
      </c>
      <c r="F25" s="55"/>
      <c r="G25" s="52">
        <v>4.0380047505938377</v>
      </c>
      <c r="H25" s="48"/>
      <c r="I25" s="52">
        <v>105.81257413997581</v>
      </c>
      <c r="J25" s="48"/>
      <c r="K25" s="52">
        <v>1.133786848072238</v>
      </c>
      <c r="L25" s="73"/>
      <c r="M25" s="30"/>
    </row>
    <row r="26" spans="2:13" x14ac:dyDescent="0.2">
      <c r="B26" s="43" t="s">
        <v>32</v>
      </c>
      <c r="C26" s="51" t="s">
        <v>33</v>
      </c>
      <c r="D26" s="45"/>
      <c r="E26" s="52">
        <v>113.11909262759885</v>
      </c>
      <c r="F26" s="55"/>
      <c r="G26" s="52">
        <v>2.0463847203270991</v>
      </c>
      <c r="H26" s="48"/>
      <c r="I26" s="52">
        <v>115.53875236294884</v>
      </c>
      <c r="J26" s="48"/>
      <c r="K26" s="52">
        <v>2.2757697456492254</v>
      </c>
      <c r="L26" s="73"/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112.50246954137158</v>
      </c>
      <c r="F27" s="47"/>
      <c r="G27" s="46">
        <v>2.8819271442064087</v>
      </c>
      <c r="H27" s="47"/>
      <c r="I27" s="46">
        <v>115.46069269417494</v>
      </c>
      <c r="J27" s="48"/>
      <c r="K27" s="46">
        <v>4.9396504297748001</v>
      </c>
      <c r="L27" s="73"/>
      <c r="M27" s="30"/>
    </row>
    <row r="28" spans="2:13" x14ac:dyDescent="0.2">
      <c r="B28" s="50" t="s">
        <v>36</v>
      </c>
      <c r="C28" s="51" t="s">
        <v>37</v>
      </c>
      <c r="D28" s="45"/>
      <c r="E28" s="52">
        <v>106.71914534720285</v>
      </c>
      <c r="F28" s="55"/>
      <c r="G28" s="52">
        <v>1.9334049409243104</v>
      </c>
      <c r="H28" s="48"/>
      <c r="I28" s="52">
        <v>110.43013775653587</v>
      </c>
      <c r="J28" s="48"/>
      <c r="K28" s="52">
        <v>4.2462845010614148</v>
      </c>
      <c r="L28" s="73"/>
      <c r="M28" s="30"/>
    </row>
    <row r="29" spans="2:13" x14ac:dyDescent="0.2">
      <c r="B29" s="50" t="s">
        <v>38</v>
      </c>
      <c r="C29" s="51" t="s">
        <v>39</v>
      </c>
      <c r="D29" s="45"/>
      <c r="E29" s="52">
        <v>107.87364450730779</v>
      </c>
      <c r="F29" s="55"/>
      <c r="G29" s="52">
        <v>11.718750000000089</v>
      </c>
      <c r="H29" s="48"/>
      <c r="I29" s="52">
        <v>107.11928335690679</v>
      </c>
      <c r="J29" s="48"/>
      <c r="K29" s="52">
        <v>4.9907578558224808</v>
      </c>
      <c r="L29" s="73"/>
      <c r="M29" s="30"/>
    </row>
    <row r="30" spans="2:13" x14ac:dyDescent="0.2">
      <c r="B30" s="50" t="s">
        <v>40</v>
      </c>
      <c r="C30" s="51" t="s">
        <v>41</v>
      </c>
      <c r="D30" s="45"/>
      <c r="E30" s="52">
        <v>112.28668941979484</v>
      </c>
      <c r="F30" s="55"/>
      <c r="G30" s="52">
        <v>2.6521060842433997</v>
      </c>
      <c r="H30" s="48"/>
      <c r="I30" s="52">
        <v>116.38225255972682</v>
      </c>
      <c r="J30" s="48"/>
      <c r="K30" s="52">
        <v>6.0653188180403328</v>
      </c>
      <c r="L30" s="73"/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115.99099099099116</v>
      </c>
      <c r="F31" s="53"/>
      <c r="G31" s="52">
        <v>2.7944111776445846</v>
      </c>
      <c r="H31" s="48"/>
      <c r="I31" s="52">
        <v>117.79279279279315</v>
      </c>
      <c r="J31" s="48"/>
      <c r="K31" s="52">
        <v>4.1832669322711569</v>
      </c>
      <c r="L31" s="73"/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109.72942931913134</v>
      </c>
      <c r="F32" s="47"/>
      <c r="G32" s="46">
        <v>0.35802092695456089</v>
      </c>
      <c r="H32" s="47"/>
      <c r="I32" s="46">
        <v>113.9203929588854</v>
      </c>
      <c r="J32" s="48"/>
      <c r="K32" s="46">
        <v>2.0652323578618681</v>
      </c>
      <c r="L32" s="73"/>
      <c r="M32" s="30"/>
    </row>
    <row r="33" spans="2:13" x14ac:dyDescent="0.2">
      <c r="B33" s="50" t="s">
        <v>46</v>
      </c>
      <c r="C33" s="51" t="s">
        <v>47</v>
      </c>
      <c r="D33" s="45"/>
      <c r="E33" s="52">
        <v>111.84631803628594</v>
      </c>
      <c r="F33" s="55"/>
      <c r="G33" s="52">
        <v>-1.9950124688281834</v>
      </c>
      <c r="H33" s="48"/>
      <c r="I33" s="52">
        <v>120.81109925293494</v>
      </c>
      <c r="J33" s="48"/>
      <c r="K33" s="52">
        <v>1.3126491646779703</v>
      </c>
      <c r="L33" s="73"/>
      <c r="M33" s="30"/>
    </row>
    <row r="34" spans="2:13" x14ac:dyDescent="0.2">
      <c r="B34" s="50" t="s">
        <v>48</v>
      </c>
      <c r="C34" s="51" t="s">
        <v>49</v>
      </c>
      <c r="D34" s="45"/>
      <c r="E34" s="52">
        <v>106.05822187254103</v>
      </c>
      <c r="F34" s="55"/>
      <c r="G34" s="52">
        <v>2.1212121212119239</v>
      </c>
      <c r="H34" s="48"/>
      <c r="I34" s="52">
        <v>104.95672698662503</v>
      </c>
      <c r="J34" s="48"/>
      <c r="K34" s="52">
        <v>0.15015015015034106</v>
      </c>
      <c r="L34" s="73"/>
      <c r="M34" s="30"/>
    </row>
    <row r="35" spans="2:13" x14ac:dyDescent="0.2">
      <c r="B35" s="50" t="s">
        <v>50</v>
      </c>
      <c r="C35" s="51" t="s">
        <v>51</v>
      </c>
      <c r="D35" s="45"/>
      <c r="E35" s="52">
        <v>110.93555093555111</v>
      </c>
      <c r="F35" s="55"/>
      <c r="G35" s="52">
        <v>1.2139605462819558</v>
      </c>
      <c r="H35" s="48"/>
      <c r="I35" s="52">
        <v>113.59667359667411</v>
      </c>
      <c r="J35" s="48"/>
      <c r="K35" s="52">
        <v>3.7993920972652084</v>
      </c>
      <c r="L35" s="73"/>
      <c r="M35" s="30"/>
    </row>
    <row r="36" spans="2:13" x14ac:dyDescent="0.2">
      <c r="B36" s="50" t="s">
        <v>52</v>
      </c>
      <c r="C36" s="51" t="s">
        <v>53</v>
      </c>
      <c r="D36" s="45"/>
      <c r="E36" s="52">
        <v>98.996655518394732</v>
      </c>
      <c r="F36" s="53"/>
      <c r="G36" s="52">
        <v>4.646464646464632</v>
      </c>
      <c r="H36" s="48"/>
      <c r="I36" s="52">
        <v>103.20114667940803</v>
      </c>
      <c r="J36" s="48"/>
      <c r="K36" s="52">
        <v>3.8461538461542322</v>
      </c>
      <c r="L36" s="73"/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106.56284760845398</v>
      </c>
      <c r="F37" s="60"/>
      <c r="G37" s="59">
        <v>1.2684989429171845</v>
      </c>
      <c r="H37" s="60"/>
      <c r="I37" s="59">
        <v>110.12235817575096</v>
      </c>
      <c r="J37" s="59"/>
      <c r="K37" s="59">
        <v>2.9106029106030107</v>
      </c>
      <c r="L37" s="73"/>
      <c r="M37" s="30"/>
    </row>
    <row r="38" spans="2:13" ht="11.25" customHeight="1" x14ac:dyDescent="0.2">
      <c r="B38" s="61" t="s">
        <v>56</v>
      </c>
      <c r="D38" s="45"/>
      <c r="E38" s="72"/>
      <c r="F38" s="48"/>
      <c r="G38" s="48"/>
      <c r="H38" s="48"/>
      <c r="I38" s="63"/>
      <c r="J38" s="48"/>
      <c r="K38" s="73"/>
      <c r="L38" s="73"/>
    </row>
    <row r="39" spans="2:13" ht="10.5" customHeight="1" x14ac:dyDescent="0.2">
      <c r="B39" s="64" t="s">
        <v>57</v>
      </c>
    </row>
    <row r="40" spans="2:13" ht="19.149999999999999" customHeight="1" x14ac:dyDescent="0.2">
      <c r="B40" s="65"/>
    </row>
    <row r="41" spans="2:13" ht="15.75" customHeight="1" x14ac:dyDescent="0.2">
      <c r="B41" s="15"/>
    </row>
    <row r="42" spans="2:13" ht="12" customHeight="1" x14ac:dyDescent="0.2">
      <c r="B42" s="15"/>
    </row>
    <row r="43" spans="2:13" ht="15" customHeight="1" x14ac:dyDescent="0.2">
      <c r="B43" s="15"/>
    </row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M44"/>
  <sheetViews>
    <sheetView view="pageBreakPreview" zoomScaleNormal="98" zoomScaleSheetLayoutView="100" workbookViewId="0"/>
  </sheetViews>
  <sheetFormatPr baseColWidth="10" defaultColWidth="11.42578125" defaultRowHeight="12.75" x14ac:dyDescent="0.2"/>
  <cols>
    <col min="1" max="1" width="3.140625" style="14" customWidth="1"/>
    <col min="2" max="2" width="4.140625" style="14" customWidth="1"/>
    <col min="3" max="3" width="52.7109375" style="15" customWidth="1"/>
    <col min="4" max="4" width="0.42578125" style="15" customWidth="1"/>
    <col min="5" max="5" width="7.140625" style="15" customWidth="1"/>
    <col min="6" max="6" width="1.140625" style="16" customWidth="1"/>
    <col min="7" max="7" width="9" style="16" customWidth="1"/>
    <col min="8" max="8" width="1.140625" style="16" customWidth="1"/>
    <col min="9" max="9" width="6.85546875" style="16" customWidth="1"/>
    <col min="10" max="10" width="1.140625" style="16" customWidth="1"/>
    <col min="11" max="11" width="8.85546875" style="14" customWidth="1"/>
    <col min="12" max="12" width="1" style="14" customWidth="1"/>
    <col min="13" max="13" width="3.85546875" style="14" customWidth="1"/>
    <col min="14" max="16384" width="11.42578125" style="14"/>
  </cols>
  <sheetData>
    <row r="1" spans="2:13" ht="66.75" customHeight="1" x14ac:dyDescent="0.2"/>
    <row r="2" spans="2:13" s="15" customFormat="1" ht="15" customHeight="1" x14ac:dyDescent="0.2">
      <c r="F2" s="16"/>
      <c r="G2" s="16"/>
      <c r="H2" s="16"/>
      <c r="I2" s="16"/>
      <c r="J2" s="16"/>
      <c r="K2" s="68" t="s">
        <v>62</v>
      </c>
    </row>
    <row r="3" spans="2:13" s="15" customFormat="1" ht="14.25" customHeight="1" x14ac:dyDescent="0.2">
      <c r="F3" s="16"/>
      <c r="G3" s="16"/>
      <c r="H3" s="16"/>
      <c r="I3" s="16"/>
      <c r="J3" s="16"/>
    </row>
    <row r="4" spans="2:13" ht="20.25" customHeight="1" x14ac:dyDescent="0.3">
      <c r="B4" s="17" t="s">
        <v>0</v>
      </c>
      <c r="D4" s="18"/>
      <c r="E4" s="18"/>
      <c r="F4" s="18"/>
      <c r="G4" s="18"/>
      <c r="H4" s="18"/>
      <c r="I4" s="18"/>
    </row>
    <row r="5" spans="2:13" ht="15" customHeight="1" x14ac:dyDescent="0.2">
      <c r="B5" s="19" t="s">
        <v>64</v>
      </c>
      <c r="D5" s="18"/>
      <c r="E5" s="18"/>
      <c r="F5" s="18"/>
      <c r="G5" s="18"/>
      <c r="H5" s="18"/>
      <c r="I5" s="18"/>
    </row>
    <row r="6" spans="2:13" ht="12.75" customHeight="1" x14ac:dyDescent="0.35">
      <c r="B6" s="70"/>
      <c r="D6" s="18"/>
      <c r="E6" s="18"/>
      <c r="F6" s="18"/>
      <c r="G6" s="18"/>
      <c r="H6" s="18"/>
      <c r="I6" s="18"/>
    </row>
    <row r="7" spans="2:13" ht="12.75" customHeight="1" x14ac:dyDescent="0.2">
      <c r="B7" s="21"/>
      <c r="D7" s="18"/>
      <c r="E7" s="18"/>
      <c r="F7" s="18"/>
      <c r="G7" s="18"/>
      <c r="H7" s="18"/>
      <c r="I7" s="18"/>
    </row>
    <row r="8" spans="2:13" ht="12.75" customHeight="1" x14ac:dyDescent="0.2">
      <c r="C8" s="18"/>
      <c r="D8" s="18"/>
      <c r="E8" s="18"/>
      <c r="F8" s="18"/>
      <c r="G8" s="18"/>
      <c r="H8" s="18"/>
      <c r="I8" s="18"/>
    </row>
    <row r="9" spans="2:13" ht="12.75" customHeight="1" x14ac:dyDescent="0.2">
      <c r="C9" s="18"/>
      <c r="D9" s="18"/>
      <c r="E9" s="18"/>
      <c r="F9" s="18"/>
      <c r="G9" s="18"/>
      <c r="H9" s="18"/>
      <c r="I9" s="18"/>
    </row>
    <row r="10" spans="2:13" ht="20.25" x14ac:dyDescent="0.3">
      <c r="B10" s="23" t="s">
        <v>60</v>
      </c>
      <c r="D10" s="18"/>
      <c r="E10" s="18"/>
      <c r="F10" s="18"/>
      <c r="G10" s="18"/>
      <c r="H10" s="18"/>
      <c r="I10" s="18"/>
    </row>
    <row r="11" spans="2:13" ht="20.25" x14ac:dyDescent="0.3">
      <c r="B11" s="23" t="s">
        <v>61</v>
      </c>
      <c r="D11" s="18"/>
      <c r="E11" s="18"/>
      <c r="F11" s="18"/>
      <c r="G11" s="18"/>
      <c r="H11" s="18"/>
      <c r="I11" s="18"/>
    </row>
    <row r="12" spans="2:13" ht="18.75" thickBot="1" x14ac:dyDescent="0.3">
      <c r="B12" s="74" t="s">
        <v>6</v>
      </c>
      <c r="C12" s="75"/>
      <c r="D12" s="76"/>
      <c r="E12" s="76"/>
      <c r="F12" s="76"/>
      <c r="G12" s="76"/>
      <c r="H12" s="76"/>
      <c r="I12" s="76"/>
      <c r="J12" s="77"/>
      <c r="K12" s="78"/>
      <c r="L12" s="78"/>
    </row>
    <row r="13" spans="2:13" ht="15" customHeight="1" x14ac:dyDescent="0.2">
      <c r="C13" s="45"/>
      <c r="D13" s="45"/>
      <c r="E13" s="34" t="s">
        <v>7</v>
      </c>
      <c r="F13" s="14"/>
      <c r="G13" s="29"/>
      <c r="H13" s="14"/>
      <c r="I13" s="34" t="s">
        <v>8</v>
      </c>
      <c r="J13" s="14"/>
      <c r="K13" s="29"/>
      <c r="M13" s="30"/>
    </row>
    <row r="14" spans="2:13" s="37" customFormat="1" ht="13.7" customHeight="1" x14ac:dyDescent="0.2">
      <c r="B14" s="31"/>
      <c r="C14" s="31"/>
      <c r="D14" s="31"/>
      <c r="E14" s="32" t="s">
        <v>9</v>
      </c>
      <c r="F14" s="33"/>
      <c r="G14" s="34" t="s">
        <v>10</v>
      </c>
      <c r="H14" s="35"/>
      <c r="I14" s="32" t="s">
        <v>9</v>
      </c>
      <c r="J14" s="36"/>
      <c r="K14" s="34" t="s">
        <v>10</v>
      </c>
      <c r="M14" s="35"/>
    </row>
    <row r="15" spans="2:13" x14ac:dyDescent="0.2">
      <c r="B15" s="79" t="s">
        <v>11</v>
      </c>
      <c r="C15" s="71"/>
      <c r="D15" s="39"/>
      <c r="E15" s="40">
        <v>109.46328392456492</v>
      </c>
      <c r="F15" s="41"/>
      <c r="G15" s="40">
        <v>1.5326487414551115</v>
      </c>
      <c r="H15" s="41"/>
      <c r="I15" s="40">
        <v>115.11119938917747</v>
      </c>
      <c r="J15" s="41"/>
      <c r="K15" s="40">
        <v>2.877111278746991</v>
      </c>
      <c r="M15" s="42"/>
    </row>
    <row r="16" spans="2:13" ht="12.75" customHeight="1" x14ac:dyDescent="0.2">
      <c r="B16" s="43" t="s">
        <v>12</v>
      </c>
      <c r="C16" s="44" t="s">
        <v>13</v>
      </c>
      <c r="D16" s="45"/>
      <c r="E16" s="46">
        <v>109.81679014700079</v>
      </c>
      <c r="F16" s="47"/>
      <c r="G16" s="46">
        <v>2.1874269440537608</v>
      </c>
      <c r="H16" s="47"/>
      <c r="I16" s="46">
        <v>113.75250777331237</v>
      </c>
      <c r="J16" s="48"/>
      <c r="K16" s="46">
        <v>3.8617263996322482</v>
      </c>
      <c r="M16" s="49"/>
    </row>
    <row r="17" spans="2:13" x14ac:dyDescent="0.2">
      <c r="B17" s="50" t="s">
        <v>14</v>
      </c>
      <c r="C17" s="51" t="s">
        <v>15</v>
      </c>
      <c r="D17" s="45"/>
      <c r="E17" s="52">
        <v>104.20870829924596</v>
      </c>
      <c r="F17" s="53"/>
      <c r="G17" s="52">
        <v>-0.9675190048373139</v>
      </c>
      <c r="H17" s="48"/>
      <c r="I17" s="52">
        <v>109.80819925461297</v>
      </c>
      <c r="J17" s="48"/>
      <c r="K17" s="52">
        <v>5.0800278357683526</v>
      </c>
      <c r="M17" s="30"/>
    </row>
    <row r="18" spans="2:13" x14ac:dyDescent="0.2">
      <c r="B18" s="50" t="s">
        <v>16</v>
      </c>
      <c r="C18" s="51" t="s">
        <v>17</v>
      </c>
      <c r="D18" s="45"/>
      <c r="E18" s="52">
        <v>109.52672129142691</v>
      </c>
      <c r="F18" s="54"/>
      <c r="G18" s="52">
        <v>2.1907804655409091</v>
      </c>
      <c r="H18" s="48"/>
      <c r="I18" s="52">
        <v>114.0271493212669</v>
      </c>
      <c r="J18" s="48"/>
      <c r="K18" s="52">
        <v>3.9696699375555422</v>
      </c>
      <c r="M18" s="30"/>
    </row>
    <row r="19" spans="2:13" x14ac:dyDescent="0.2">
      <c r="B19" s="50" t="s">
        <v>18</v>
      </c>
      <c r="C19" s="51" t="s">
        <v>19</v>
      </c>
      <c r="D19" s="45"/>
      <c r="E19" s="52">
        <v>117.56765526640324</v>
      </c>
      <c r="F19" s="55"/>
      <c r="G19" s="52">
        <v>3.543667123913874</v>
      </c>
      <c r="H19" s="48"/>
      <c r="I19" s="52">
        <v>103.3941203192942</v>
      </c>
      <c r="J19" s="48"/>
      <c r="K19" s="52">
        <v>1.3486005089061504</v>
      </c>
      <c r="M19" s="30"/>
    </row>
    <row r="20" spans="2:13" ht="24" x14ac:dyDescent="0.2">
      <c r="B20" s="43" t="s">
        <v>20</v>
      </c>
      <c r="C20" s="51" t="s">
        <v>21</v>
      </c>
      <c r="D20" s="45"/>
      <c r="E20" s="52">
        <v>110.71168326451314</v>
      </c>
      <c r="F20" s="53"/>
      <c r="G20" s="52">
        <v>1.9230769230768274</v>
      </c>
      <c r="H20" s="48"/>
      <c r="I20" s="52">
        <v>115.61816856934715</v>
      </c>
      <c r="J20" s="48"/>
      <c r="K20" s="52">
        <v>3.3434650455933079</v>
      </c>
      <c r="M20" s="30"/>
    </row>
    <row r="21" spans="2:13" x14ac:dyDescent="0.2">
      <c r="B21" s="43" t="s">
        <v>22</v>
      </c>
      <c r="C21" s="44" t="s">
        <v>23</v>
      </c>
      <c r="D21" s="45"/>
      <c r="E21" s="46">
        <v>111.89858830308293</v>
      </c>
      <c r="F21" s="47"/>
      <c r="G21" s="46">
        <v>2.6427061310780431</v>
      </c>
      <c r="H21" s="47"/>
      <c r="I21" s="46">
        <v>115.47104580812393</v>
      </c>
      <c r="J21" s="48"/>
      <c r="K21" s="46">
        <v>1.984732824426616</v>
      </c>
      <c r="M21" s="49"/>
    </row>
    <row r="22" spans="2:13" ht="36" x14ac:dyDescent="0.2">
      <c r="B22" s="43" t="s">
        <v>24</v>
      </c>
      <c r="C22" s="56" t="s">
        <v>25</v>
      </c>
      <c r="D22" s="45"/>
      <c r="E22" s="46">
        <v>113.60991291319314</v>
      </c>
      <c r="F22" s="47"/>
      <c r="G22" s="46">
        <v>2.3558023479612444</v>
      </c>
      <c r="H22" s="47"/>
      <c r="I22" s="46">
        <v>116.56010266231078</v>
      </c>
      <c r="J22" s="48"/>
      <c r="K22" s="46">
        <v>3.1856725351455228</v>
      </c>
      <c r="M22" s="30"/>
    </row>
    <row r="23" spans="2:13" ht="24" x14ac:dyDescent="0.2">
      <c r="B23" s="50" t="s">
        <v>26</v>
      </c>
      <c r="C23" s="51" t="s">
        <v>27</v>
      </c>
      <c r="D23" s="45"/>
      <c r="E23" s="52">
        <v>114.34735706580402</v>
      </c>
      <c r="F23" s="55"/>
      <c r="G23" s="52">
        <v>2.091359383599789</v>
      </c>
      <c r="H23" s="48"/>
      <c r="I23" s="52">
        <v>116.31992602866401</v>
      </c>
      <c r="J23" s="48"/>
      <c r="K23" s="52">
        <v>2.7777777777782342</v>
      </c>
      <c r="M23" s="30"/>
    </row>
    <row r="24" spans="2:13" x14ac:dyDescent="0.2">
      <c r="B24" s="50" t="s">
        <v>28</v>
      </c>
      <c r="C24" s="51" t="s">
        <v>29</v>
      </c>
      <c r="D24" s="45"/>
      <c r="E24" s="52">
        <v>110.65118626956094</v>
      </c>
      <c r="F24" s="55"/>
      <c r="G24" s="52">
        <v>2.2865142323849286</v>
      </c>
      <c r="H24" s="48"/>
      <c r="I24" s="52">
        <v>113.98283695103494</v>
      </c>
      <c r="J24" s="48"/>
      <c r="K24" s="52">
        <v>3.1521242576521447</v>
      </c>
      <c r="M24" s="30"/>
    </row>
    <row r="25" spans="2:13" x14ac:dyDescent="0.2">
      <c r="B25" s="50" t="s">
        <v>30</v>
      </c>
      <c r="C25" s="51" t="s">
        <v>31</v>
      </c>
      <c r="D25" s="45"/>
      <c r="E25" s="52">
        <v>113.53159851301109</v>
      </c>
      <c r="F25" s="55"/>
      <c r="G25" s="52">
        <v>2.4832214765103222</v>
      </c>
      <c r="H25" s="48"/>
      <c r="I25" s="52">
        <v>115.16728624535307</v>
      </c>
      <c r="J25" s="48"/>
      <c r="K25" s="52">
        <v>2.6507620941017773</v>
      </c>
      <c r="M25" s="30"/>
    </row>
    <row r="26" spans="2:13" x14ac:dyDescent="0.2">
      <c r="B26" s="43" t="s">
        <v>32</v>
      </c>
      <c r="C26" s="51" t="s">
        <v>33</v>
      </c>
      <c r="D26" s="45"/>
      <c r="E26" s="52">
        <v>114.34869739479012</v>
      </c>
      <c r="F26" s="55"/>
      <c r="G26" s="52">
        <v>2.922077922077948</v>
      </c>
      <c r="H26" s="48"/>
      <c r="I26" s="52">
        <v>120.92184368737514</v>
      </c>
      <c r="J26" s="48"/>
      <c r="K26" s="52">
        <v>4.7933310177149302</v>
      </c>
      <c r="M26" s="30"/>
    </row>
    <row r="27" spans="2:13" ht="36" x14ac:dyDescent="0.2">
      <c r="B27" s="43" t="s">
        <v>34</v>
      </c>
      <c r="C27" s="56" t="s">
        <v>35</v>
      </c>
      <c r="D27" s="45"/>
      <c r="E27" s="46">
        <v>109.84413096473318</v>
      </c>
      <c r="F27" s="47"/>
      <c r="G27" s="46">
        <v>1.9719445099483535</v>
      </c>
      <c r="H27" s="47"/>
      <c r="I27" s="46">
        <v>113.62870716188758</v>
      </c>
      <c r="J27" s="48"/>
      <c r="K27" s="46">
        <v>3.5253696147338864</v>
      </c>
      <c r="M27" s="30"/>
    </row>
    <row r="28" spans="2:13" x14ac:dyDescent="0.2">
      <c r="B28" s="50" t="s">
        <v>36</v>
      </c>
      <c r="C28" s="51" t="s">
        <v>37</v>
      </c>
      <c r="D28" s="45"/>
      <c r="E28" s="52">
        <v>104.36867740726898</v>
      </c>
      <c r="F28" s="55"/>
      <c r="G28" s="52">
        <v>0.81065431383926523</v>
      </c>
      <c r="H28" s="48"/>
      <c r="I28" s="52">
        <v>107.96553016110897</v>
      </c>
      <c r="J28" s="48"/>
      <c r="K28" s="52">
        <v>3.8938563599649534</v>
      </c>
      <c r="M28" s="30"/>
    </row>
    <row r="29" spans="2:13" x14ac:dyDescent="0.2">
      <c r="B29" s="50" t="s">
        <v>38</v>
      </c>
      <c r="C29" s="51" t="s">
        <v>39</v>
      </c>
      <c r="D29" s="45"/>
      <c r="E29" s="52">
        <v>108.98172323759783</v>
      </c>
      <c r="F29" s="55"/>
      <c r="G29" s="52">
        <v>5.9928897917721047</v>
      </c>
      <c r="H29" s="48"/>
      <c r="I29" s="52">
        <v>110.86161879895583</v>
      </c>
      <c r="J29" s="48"/>
      <c r="K29" s="52">
        <v>3.0582524271844713</v>
      </c>
      <c r="M29" s="30"/>
    </row>
    <row r="30" spans="2:13" x14ac:dyDescent="0.2">
      <c r="B30" s="50" t="s">
        <v>40</v>
      </c>
      <c r="C30" s="51" t="s">
        <v>41</v>
      </c>
      <c r="D30" s="45"/>
      <c r="E30" s="52">
        <v>110.36199095022594</v>
      </c>
      <c r="F30" s="55"/>
      <c r="G30" s="52">
        <v>2.1356783919595168</v>
      </c>
      <c r="H30" s="48"/>
      <c r="I30" s="52">
        <v>115.11312217194593</v>
      </c>
      <c r="J30" s="48"/>
      <c r="K30" s="52">
        <v>4.2622950819670269</v>
      </c>
      <c r="M30" s="30"/>
    </row>
    <row r="31" spans="2:13" ht="12.2" customHeight="1" x14ac:dyDescent="0.2">
      <c r="B31" s="43" t="s">
        <v>42</v>
      </c>
      <c r="C31" s="51" t="s">
        <v>43</v>
      </c>
      <c r="D31" s="45"/>
      <c r="E31" s="52">
        <v>112.60531967619403</v>
      </c>
      <c r="F31" s="53"/>
      <c r="G31" s="52">
        <v>2.0359281437132282</v>
      </c>
      <c r="H31" s="48"/>
      <c r="I31" s="52">
        <v>115.64513464397803</v>
      </c>
      <c r="J31" s="48"/>
      <c r="K31" s="52">
        <v>2.5190392501466929</v>
      </c>
      <c r="M31" s="30"/>
    </row>
    <row r="32" spans="2:13" ht="48" x14ac:dyDescent="0.2">
      <c r="B32" s="43" t="s">
        <v>44</v>
      </c>
      <c r="C32" s="56" t="s">
        <v>45</v>
      </c>
      <c r="D32" s="45"/>
      <c r="E32" s="46">
        <v>104.94955896337648</v>
      </c>
      <c r="F32" s="47"/>
      <c r="G32" s="46">
        <v>5.2034425495506298E-3</v>
      </c>
      <c r="H32" s="47"/>
      <c r="I32" s="46">
        <v>115.14339480790338</v>
      </c>
      <c r="J32" s="48"/>
      <c r="K32" s="46">
        <v>2.0006996301398461</v>
      </c>
      <c r="M32" s="30"/>
    </row>
    <row r="33" spans="2:13" x14ac:dyDescent="0.2">
      <c r="B33" s="50" t="s">
        <v>46</v>
      </c>
      <c r="C33" s="51" t="s">
        <v>47</v>
      </c>
      <c r="D33" s="45"/>
      <c r="E33" s="52">
        <v>101.76502050276292</v>
      </c>
      <c r="F33" s="55"/>
      <c r="G33" s="52">
        <v>-1.620130989314128</v>
      </c>
      <c r="H33" s="48"/>
      <c r="I33" s="52">
        <v>122.66001069709391</v>
      </c>
      <c r="J33" s="48"/>
      <c r="K33" s="52">
        <v>1.325478645066025</v>
      </c>
      <c r="M33" s="30"/>
    </row>
    <row r="34" spans="2:13" x14ac:dyDescent="0.2">
      <c r="B34" s="50" t="s">
        <v>48</v>
      </c>
      <c r="C34" s="51" t="s">
        <v>49</v>
      </c>
      <c r="D34" s="45"/>
      <c r="E34" s="52">
        <v>104.26724137930999</v>
      </c>
      <c r="F34" s="55"/>
      <c r="G34" s="52">
        <v>1.724137931034142</v>
      </c>
      <c r="H34" s="48"/>
      <c r="I34" s="52">
        <v>106.12068965517201</v>
      </c>
      <c r="J34" s="48"/>
      <c r="K34" s="52">
        <v>1.2335526315781387</v>
      </c>
      <c r="M34" s="30"/>
    </row>
    <row r="35" spans="2:13" x14ac:dyDescent="0.2">
      <c r="B35" s="50" t="s">
        <v>50</v>
      </c>
      <c r="C35" s="51" t="s">
        <v>51</v>
      </c>
      <c r="D35" s="45"/>
      <c r="E35" s="52">
        <v>108.07581849511793</v>
      </c>
      <c r="F35" s="55"/>
      <c r="G35" s="52">
        <v>-4.2498937525947689E-2</v>
      </c>
      <c r="H35" s="48"/>
      <c r="I35" s="52">
        <v>113.03848363009791</v>
      </c>
      <c r="J35" s="48"/>
      <c r="K35" s="52">
        <v>3.0582320904905202</v>
      </c>
      <c r="M35" s="30"/>
    </row>
    <row r="36" spans="2:13" x14ac:dyDescent="0.2">
      <c r="B36" s="50" t="s">
        <v>52</v>
      </c>
      <c r="C36" s="51" t="s">
        <v>53</v>
      </c>
      <c r="D36" s="45"/>
      <c r="E36" s="52">
        <v>103.30411328388402</v>
      </c>
      <c r="F36" s="53"/>
      <c r="G36" s="52">
        <v>3.2345013477084184</v>
      </c>
      <c r="H36" s="48"/>
      <c r="I36" s="52">
        <v>108.86041807147703</v>
      </c>
      <c r="J36" s="48"/>
      <c r="K36" s="52">
        <v>4.3433298862458836</v>
      </c>
      <c r="M36" s="30"/>
    </row>
    <row r="37" spans="2:13" ht="14.25" customHeight="1" x14ac:dyDescent="0.2">
      <c r="B37" s="43" t="s">
        <v>54</v>
      </c>
      <c r="C37" s="57" t="s">
        <v>55</v>
      </c>
      <c r="D37" s="58"/>
      <c r="E37" s="59">
        <v>109.54223081882694</v>
      </c>
      <c r="F37" s="60"/>
      <c r="G37" s="59">
        <v>2.6586102719041715</v>
      </c>
      <c r="H37" s="60"/>
      <c r="I37" s="59">
        <v>111.34751773049594</v>
      </c>
      <c r="J37" s="59"/>
      <c r="K37" s="59">
        <v>2.4925816023731118</v>
      </c>
      <c r="M37" s="30"/>
    </row>
    <row r="38" spans="2:13" ht="11.25" customHeight="1" x14ac:dyDescent="0.2">
      <c r="B38" s="61" t="s">
        <v>56</v>
      </c>
      <c r="D38" s="45"/>
      <c r="E38" s="62"/>
      <c r="F38" s="30"/>
      <c r="G38" s="30"/>
      <c r="H38" s="30"/>
      <c r="I38" s="63"/>
    </row>
    <row r="39" spans="2:13" ht="10.5" customHeight="1" x14ac:dyDescent="0.2">
      <c r="B39" s="64" t="s">
        <v>57</v>
      </c>
    </row>
    <row r="40" spans="2:13" ht="20.85" customHeight="1" x14ac:dyDescent="0.2">
      <c r="C40" s="80"/>
    </row>
    <row r="41" spans="2:13" ht="15.75" customHeight="1" x14ac:dyDescent="0.2"/>
    <row r="42" spans="2:13" ht="13.5" customHeight="1" x14ac:dyDescent="0.2"/>
    <row r="43" spans="2:13" ht="14.25" customHeight="1" x14ac:dyDescent="0.2"/>
    <row r="44" spans="2:13" x14ac:dyDescent="0.2">
      <c r="B44" s="66"/>
      <c r="K44" s="67"/>
    </row>
  </sheetData>
  <pageMargins left="0.39370078740157483" right="0.19685039370078741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coste_laboral</vt:lpstr>
      <vt:lpstr>coste_salarial</vt:lpstr>
      <vt:lpstr>otros_costes</vt:lpstr>
      <vt:lpstr>excluyendo</vt:lpstr>
      <vt:lpstr>coste_laboral!Área_de_impresión</vt:lpstr>
      <vt:lpstr>coste_salarial!Área_de_impresión</vt:lpstr>
      <vt:lpstr>excluyendo!Área_de_impresión</vt:lpstr>
      <vt:lpstr>otros_costes!Área_de_impresión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ROCIO-U070693</dc:creator>
  <cp:lastModifiedBy>ROCIO-U070693</cp:lastModifiedBy>
  <dcterms:created xsi:type="dcterms:W3CDTF">2025-06-05T11:08:48Z</dcterms:created>
  <dcterms:modified xsi:type="dcterms:W3CDTF">2025-06-05T11:08:51Z</dcterms:modified>
</cp:coreProperties>
</file>